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a.waltonhawthorn.ctr\Documents\"/>
    </mc:Choice>
  </mc:AlternateContent>
  <xr:revisionPtr revIDLastSave="0" documentId="8_{4498B8C9-405F-43A2-A807-1E9845666717}" xr6:coauthVersionLast="47" xr6:coauthVersionMax="47" xr10:uidLastSave="{00000000-0000-0000-0000-000000000000}"/>
  <bookViews>
    <workbookView xWindow="-110" yWindow="-110" windowWidth="19420" windowHeight="10420" tabRatio="605" activeTab="4" xr2:uid="{00000000-000D-0000-FFFF-FFFF00000000}"/>
  </bookViews>
  <sheets>
    <sheet name="Read Me" sheetId="5" r:id="rId1"/>
    <sheet name="Data Dictionary" sheetId="6" r:id="rId2"/>
    <sheet name="Track by Mode" sheetId="1" r:id="rId3"/>
    <sheet name="Roadway by Mode" sheetId="3" r:id="rId4"/>
    <sheet name="Guideway Age Distribution" sheetId="7" r:id="rId5"/>
    <sheet name="Track and Roadway by Agency" sheetId="4" r:id="rId6"/>
    <sheet name="Summary Tables" sheetId="2" r:id="rId7"/>
  </sheets>
  <definedNames>
    <definedName name="_xlnm._FilterDatabase" localSheetId="4" hidden="1">'Guideway Age Distribution'!$A$1:$AH$408</definedName>
    <definedName name="_xlnm._FilterDatabase" localSheetId="3" hidden="1">'Roadway by Mode'!$A$1:$V$571</definedName>
    <definedName name="_xlnm._FilterDatabase" localSheetId="5" hidden="1">'Track and Roadway by Agency'!$A$1:$BA$145</definedName>
    <definedName name="_xlnm._FilterDatabase" localSheetId="2" hidden="1">'Track by Mode'!$A$1:$AW$106</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itleRegion1.f3.t4.6">'Summary Tables'!$F$3</definedName>
    <definedName name="TitleRegion2.e8.t17.6">'Summary Tables'!$E$8</definedName>
    <definedName name="TitleRegion3.c24.t45.6">'Summary Tables'!$C$24</definedName>
    <definedName name="TitleRegion4.e49.t58.6">'Summary Tables'!$E$50</definedName>
    <definedName name="TitleRegion5.d65.t121.6">'Summary Tables'!$D$66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H3" i="7" l="1"/>
  <c r="AH4" i="7"/>
  <c r="AH5" i="7"/>
  <c r="AH6" i="7"/>
  <c r="AH7" i="7"/>
  <c r="AH8" i="7"/>
  <c r="AH9" i="7"/>
  <c r="AH10" i="7"/>
  <c r="AH11" i="7"/>
  <c r="AH12" i="7"/>
  <c r="AH13" i="7"/>
  <c r="AH14" i="7"/>
  <c r="AH15" i="7"/>
  <c r="AH16" i="7"/>
  <c r="AH17" i="7"/>
  <c r="AH18" i="7"/>
  <c r="AH19" i="7"/>
  <c r="AH20" i="7"/>
  <c r="AH21" i="7"/>
  <c r="AH22" i="7"/>
  <c r="AH23" i="7"/>
  <c r="AH24" i="7"/>
  <c r="AH25" i="7"/>
  <c r="AH26" i="7"/>
  <c r="AH27" i="7"/>
  <c r="AH28" i="7"/>
  <c r="AH29" i="7"/>
  <c r="AH30" i="7"/>
  <c r="AH31" i="7"/>
  <c r="AH32" i="7"/>
  <c r="AH33" i="7"/>
  <c r="AH34" i="7"/>
  <c r="AH35" i="7"/>
  <c r="AH36" i="7"/>
  <c r="AH37" i="7"/>
  <c r="AH38" i="7"/>
  <c r="AH39" i="7"/>
  <c r="AH40" i="7"/>
  <c r="AH41" i="7"/>
  <c r="AH42" i="7"/>
  <c r="AH43" i="7"/>
  <c r="AH44" i="7"/>
  <c r="AH45" i="7"/>
  <c r="AH46" i="7"/>
  <c r="AH47" i="7"/>
  <c r="AH48" i="7"/>
  <c r="AH49" i="7"/>
  <c r="AH50" i="7"/>
  <c r="AH51" i="7"/>
  <c r="AH52" i="7"/>
  <c r="AH53" i="7"/>
  <c r="AH54" i="7"/>
  <c r="AH55" i="7"/>
  <c r="AH56" i="7"/>
  <c r="AH57" i="7"/>
  <c r="AH58" i="7"/>
  <c r="AH59" i="7"/>
  <c r="AH60" i="7"/>
  <c r="AH61" i="7"/>
  <c r="AH62" i="7"/>
  <c r="AH63" i="7"/>
  <c r="AH64" i="7"/>
  <c r="AH65" i="7"/>
  <c r="AH66" i="7"/>
  <c r="AH67" i="7"/>
  <c r="AH68" i="7"/>
  <c r="AH69" i="7"/>
  <c r="AH70" i="7"/>
  <c r="AH71" i="7"/>
  <c r="AH72" i="7"/>
  <c r="AH73" i="7"/>
  <c r="AH74" i="7"/>
  <c r="AH75" i="7"/>
  <c r="AH76" i="7"/>
  <c r="AH77" i="7"/>
  <c r="AH78" i="7"/>
  <c r="AH79" i="7"/>
  <c r="AH80" i="7"/>
  <c r="AH81" i="7"/>
  <c r="AH82" i="7"/>
  <c r="AH83" i="7"/>
  <c r="AH84" i="7"/>
  <c r="AH85" i="7"/>
  <c r="AH86" i="7"/>
  <c r="AH87" i="7"/>
  <c r="AH88" i="7"/>
  <c r="AH89" i="7"/>
  <c r="AH90" i="7"/>
  <c r="AH91" i="7"/>
  <c r="AH92" i="7"/>
  <c r="AH93" i="7"/>
  <c r="AH94" i="7"/>
  <c r="AH95" i="7"/>
  <c r="AH96" i="7"/>
  <c r="AH97" i="7"/>
  <c r="AH98" i="7"/>
  <c r="AH99" i="7"/>
  <c r="AH100" i="7"/>
  <c r="AH101" i="7"/>
  <c r="AH102" i="7"/>
  <c r="AH103" i="7"/>
  <c r="AH104" i="7"/>
  <c r="AH105" i="7"/>
  <c r="AH106" i="7"/>
  <c r="AH107" i="7"/>
  <c r="AH108" i="7"/>
  <c r="AH109" i="7"/>
  <c r="AH110" i="7"/>
  <c r="AH111" i="7"/>
  <c r="AH112" i="7"/>
  <c r="AH113" i="7"/>
  <c r="AH114" i="7"/>
  <c r="AH115" i="7"/>
  <c r="AH116" i="7"/>
  <c r="AH117" i="7"/>
  <c r="AH118" i="7"/>
  <c r="AH119" i="7"/>
  <c r="AH120" i="7"/>
  <c r="AH121" i="7"/>
  <c r="AH122" i="7"/>
  <c r="AH123" i="7"/>
  <c r="AH124" i="7"/>
  <c r="AH125" i="7"/>
  <c r="AH126" i="7"/>
  <c r="AH127" i="7"/>
  <c r="AH128" i="7"/>
  <c r="AH129" i="7"/>
  <c r="AH130" i="7"/>
  <c r="AH131" i="7"/>
  <c r="AH132" i="7"/>
  <c r="AH133" i="7"/>
  <c r="AH134" i="7"/>
  <c r="AH135" i="7"/>
  <c r="AH136" i="7"/>
  <c r="AH137" i="7"/>
  <c r="AH138" i="7"/>
  <c r="AH139" i="7"/>
  <c r="AH140" i="7"/>
  <c r="AH141" i="7"/>
  <c r="AH142" i="7"/>
  <c r="AH143" i="7"/>
  <c r="AH144" i="7"/>
  <c r="AH145" i="7"/>
  <c r="AH146" i="7"/>
  <c r="AH147" i="7"/>
  <c r="AH148" i="7"/>
  <c r="AH149" i="7"/>
  <c r="AH150" i="7"/>
  <c r="AH151" i="7"/>
  <c r="AH152" i="7"/>
  <c r="AH153" i="7"/>
  <c r="AH154" i="7"/>
  <c r="AH155" i="7"/>
  <c r="AH156" i="7"/>
  <c r="AH157" i="7"/>
  <c r="AH158" i="7"/>
  <c r="AH159" i="7"/>
  <c r="AH160" i="7"/>
  <c r="AH161" i="7"/>
  <c r="AH162" i="7"/>
  <c r="AH163" i="7"/>
  <c r="AH164" i="7"/>
  <c r="AH165" i="7"/>
  <c r="AH166" i="7"/>
  <c r="AH167" i="7"/>
  <c r="AH168" i="7"/>
  <c r="AH169" i="7"/>
  <c r="AH170" i="7"/>
  <c r="AH171" i="7"/>
  <c r="AH172" i="7"/>
  <c r="AH173" i="7"/>
  <c r="AH174" i="7"/>
  <c r="AH175" i="7"/>
  <c r="AH176" i="7"/>
  <c r="AH177" i="7"/>
  <c r="AH178" i="7"/>
  <c r="AH179" i="7"/>
  <c r="AH180" i="7"/>
  <c r="AH181" i="7"/>
  <c r="AH182" i="7"/>
  <c r="AH183" i="7"/>
  <c r="AH184" i="7"/>
  <c r="AH185" i="7"/>
  <c r="AH186" i="7"/>
  <c r="AH187" i="7"/>
  <c r="AH188" i="7"/>
  <c r="AH189" i="7"/>
  <c r="AH190" i="7"/>
  <c r="AH191" i="7"/>
  <c r="AH192" i="7"/>
  <c r="AH193" i="7"/>
  <c r="AH194" i="7"/>
  <c r="AH195" i="7"/>
  <c r="AH196" i="7"/>
  <c r="AH197" i="7"/>
  <c r="AH198" i="7"/>
  <c r="AH199" i="7"/>
  <c r="AH200" i="7"/>
  <c r="AH201" i="7"/>
  <c r="AH202" i="7"/>
  <c r="AH203" i="7"/>
  <c r="AH204" i="7"/>
  <c r="AH205" i="7"/>
  <c r="AH206" i="7"/>
  <c r="AH207" i="7"/>
  <c r="AH208" i="7"/>
  <c r="AH209" i="7"/>
  <c r="AH210" i="7"/>
  <c r="AH211" i="7"/>
  <c r="AH212" i="7"/>
  <c r="AH213" i="7"/>
  <c r="AH214" i="7"/>
  <c r="AH215" i="7"/>
  <c r="AH216" i="7"/>
  <c r="AH217" i="7"/>
  <c r="AH218" i="7"/>
  <c r="AH219" i="7"/>
  <c r="AH220" i="7"/>
  <c r="AH221" i="7"/>
  <c r="AH222" i="7"/>
  <c r="AH223" i="7"/>
  <c r="AH224" i="7"/>
  <c r="AH225" i="7"/>
  <c r="AH226" i="7"/>
  <c r="AH227" i="7"/>
  <c r="AH228" i="7"/>
  <c r="AH229" i="7"/>
  <c r="AH230" i="7"/>
  <c r="AH231" i="7"/>
  <c r="AH232" i="7"/>
  <c r="AH233" i="7"/>
  <c r="AH234" i="7"/>
  <c r="AH235" i="7"/>
  <c r="AH236" i="7"/>
  <c r="AH237" i="7"/>
  <c r="AH238" i="7"/>
  <c r="AH239" i="7"/>
  <c r="AH240" i="7"/>
  <c r="AH241" i="7"/>
  <c r="AH242" i="7"/>
  <c r="AH243" i="7"/>
  <c r="AH244" i="7"/>
  <c r="AH245" i="7"/>
  <c r="AH246" i="7"/>
  <c r="AH247" i="7"/>
  <c r="AH248" i="7"/>
  <c r="AH249" i="7"/>
  <c r="AH250" i="7"/>
  <c r="AH251" i="7"/>
  <c r="AH252" i="7"/>
  <c r="AH253" i="7"/>
  <c r="AH254" i="7"/>
  <c r="AH255" i="7"/>
  <c r="AH256" i="7"/>
  <c r="AH257" i="7"/>
  <c r="AH258" i="7"/>
  <c r="AH259" i="7"/>
  <c r="AH260" i="7"/>
  <c r="AH261" i="7"/>
  <c r="AH262" i="7"/>
  <c r="AH263" i="7"/>
  <c r="AH264" i="7"/>
  <c r="AH265" i="7"/>
  <c r="AH266" i="7"/>
  <c r="AH267" i="7"/>
  <c r="AH268" i="7"/>
  <c r="AH269" i="7"/>
  <c r="AH270" i="7"/>
  <c r="AH271" i="7"/>
  <c r="AH272" i="7"/>
  <c r="AH273" i="7"/>
  <c r="AH274" i="7"/>
  <c r="AH275" i="7"/>
  <c r="AH276" i="7"/>
  <c r="AH277" i="7"/>
  <c r="AH278" i="7"/>
  <c r="AH279" i="7"/>
  <c r="AH280" i="7"/>
  <c r="AH281" i="7"/>
  <c r="AH282" i="7"/>
  <c r="AH283" i="7"/>
  <c r="AH284" i="7"/>
  <c r="AH285" i="7"/>
  <c r="AH286" i="7"/>
  <c r="AH287" i="7"/>
  <c r="AH288" i="7"/>
  <c r="AH289" i="7"/>
  <c r="AH290" i="7"/>
  <c r="AH291" i="7"/>
  <c r="AH292" i="7"/>
  <c r="AH293" i="7"/>
  <c r="AH294" i="7"/>
  <c r="AH295" i="7"/>
  <c r="AH296" i="7"/>
  <c r="AH297" i="7"/>
  <c r="AH298" i="7"/>
  <c r="AH299" i="7"/>
  <c r="AH300" i="7"/>
  <c r="AH301" i="7"/>
  <c r="AH302" i="7"/>
  <c r="AH303" i="7"/>
  <c r="AH304" i="7"/>
  <c r="AH305" i="7"/>
  <c r="AH306" i="7"/>
  <c r="AH307" i="7"/>
  <c r="AH308" i="7"/>
  <c r="AH309" i="7"/>
  <c r="AH310" i="7"/>
  <c r="AH311" i="7"/>
  <c r="AH312" i="7"/>
  <c r="AH313" i="7"/>
  <c r="AH314" i="7"/>
  <c r="AH315" i="7"/>
  <c r="AH316" i="7"/>
  <c r="AH317" i="7"/>
  <c r="AH318" i="7"/>
  <c r="AH319" i="7"/>
  <c r="AH320" i="7"/>
  <c r="AH321" i="7"/>
  <c r="AH322" i="7"/>
  <c r="AH323" i="7"/>
  <c r="AH324" i="7"/>
  <c r="AH325" i="7"/>
  <c r="AH326" i="7"/>
  <c r="AH327" i="7"/>
  <c r="AH328" i="7"/>
  <c r="AH329" i="7"/>
  <c r="AH330" i="7"/>
  <c r="AH331" i="7"/>
  <c r="AH332" i="7"/>
  <c r="AH333" i="7"/>
  <c r="AH334" i="7"/>
  <c r="AH335" i="7"/>
  <c r="AH336" i="7"/>
  <c r="AH337" i="7"/>
  <c r="AH338" i="7"/>
  <c r="AH339" i="7"/>
  <c r="AH340" i="7"/>
  <c r="AH341" i="7"/>
  <c r="AH342" i="7"/>
  <c r="AH343" i="7"/>
  <c r="AH344" i="7"/>
  <c r="AH345" i="7"/>
  <c r="AH346" i="7"/>
  <c r="AH347" i="7"/>
  <c r="AH348" i="7"/>
  <c r="AH349" i="7"/>
  <c r="AH350" i="7"/>
  <c r="AH351" i="7"/>
  <c r="AH352" i="7"/>
  <c r="AH353" i="7"/>
  <c r="AH354" i="7"/>
  <c r="AH355" i="7"/>
  <c r="AH356" i="7"/>
  <c r="AH357" i="7"/>
  <c r="AH358" i="7"/>
  <c r="AH359" i="7"/>
  <c r="AH360" i="7"/>
  <c r="AH361" i="7"/>
  <c r="AH362" i="7"/>
  <c r="AH363" i="7"/>
  <c r="AH364" i="7"/>
  <c r="AH365" i="7"/>
  <c r="AH366" i="7"/>
  <c r="AH367" i="7"/>
  <c r="AH368" i="7"/>
  <c r="AH369" i="7"/>
  <c r="AH370" i="7"/>
  <c r="AH371" i="7"/>
  <c r="AH372" i="7"/>
  <c r="AH373" i="7"/>
  <c r="AH374" i="7"/>
  <c r="AH375" i="7"/>
  <c r="AH376" i="7"/>
  <c r="AH377" i="7"/>
  <c r="AH378" i="7"/>
  <c r="AH379" i="7"/>
  <c r="AH380" i="7"/>
  <c r="AH381" i="7"/>
  <c r="AH382" i="7"/>
  <c r="AH383" i="7"/>
  <c r="AH384" i="7"/>
  <c r="AH385" i="7"/>
  <c r="AH386" i="7"/>
  <c r="AH387" i="7"/>
  <c r="AH388" i="7"/>
  <c r="AH389" i="7"/>
  <c r="AH390" i="7"/>
  <c r="AH391" i="7"/>
  <c r="AH392" i="7"/>
  <c r="AH393" i="7"/>
  <c r="AH394" i="7"/>
  <c r="AH395" i="7"/>
  <c r="AH396" i="7"/>
  <c r="AH397" i="7"/>
  <c r="AH398" i="7"/>
  <c r="AH399" i="7"/>
  <c r="AH400" i="7"/>
  <c r="AH401" i="7"/>
  <c r="AH402" i="7"/>
  <c r="AH403" i="7"/>
  <c r="AH404" i="7"/>
  <c r="AH405" i="7"/>
  <c r="AH406" i="7"/>
  <c r="AH407" i="7"/>
  <c r="AH408" i="7"/>
  <c r="AH2" i="7"/>
  <c r="V3" i="3"/>
  <c r="V4"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501" i="3"/>
  <c r="V502" i="3"/>
  <c r="V503" i="3"/>
  <c r="V504" i="3"/>
  <c r="V505" i="3"/>
  <c r="V506" i="3"/>
  <c r="V507" i="3"/>
  <c r="V508" i="3"/>
  <c r="V509" i="3"/>
  <c r="V510" i="3"/>
  <c r="V511" i="3"/>
  <c r="V512" i="3"/>
  <c r="V513" i="3"/>
  <c r="V514" i="3"/>
  <c r="V515" i="3"/>
  <c r="V516" i="3"/>
  <c r="V517" i="3"/>
  <c r="V518" i="3"/>
  <c r="V519" i="3"/>
  <c r="V520" i="3"/>
  <c r="V521" i="3"/>
  <c r="V522" i="3"/>
  <c r="V523" i="3"/>
  <c r="V524" i="3"/>
  <c r="V525" i="3"/>
  <c r="V526" i="3"/>
  <c r="V527" i="3"/>
  <c r="V528" i="3"/>
  <c r="V529" i="3"/>
  <c r="V530" i="3"/>
  <c r="V531" i="3"/>
  <c r="V532" i="3"/>
  <c r="V533" i="3"/>
  <c r="V534" i="3"/>
  <c r="V535" i="3"/>
  <c r="V536" i="3"/>
  <c r="V537" i="3"/>
  <c r="V538" i="3"/>
  <c r="V539" i="3"/>
  <c r="V540" i="3"/>
  <c r="V541" i="3"/>
  <c r="V542" i="3"/>
  <c r="V543" i="3"/>
  <c r="V544" i="3"/>
  <c r="V545" i="3"/>
  <c r="V546" i="3"/>
  <c r="V547" i="3"/>
  <c r="V548" i="3"/>
  <c r="V549" i="3"/>
  <c r="V550" i="3"/>
  <c r="V551" i="3"/>
  <c r="V552" i="3"/>
  <c r="V553" i="3"/>
  <c r="V554" i="3"/>
  <c r="V555" i="3"/>
  <c r="V556" i="3"/>
  <c r="V557" i="3"/>
  <c r="V558" i="3"/>
  <c r="V559" i="3"/>
  <c r="V560" i="3"/>
  <c r="V561" i="3"/>
  <c r="V562" i="3"/>
  <c r="V563" i="3"/>
  <c r="V564" i="3"/>
  <c r="V565" i="3"/>
  <c r="V566" i="3"/>
  <c r="V567" i="3"/>
  <c r="V568" i="3"/>
  <c r="V569" i="3"/>
  <c r="V570" i="3"/>
  <c r="V571" i="3"/>
  <c r="V572" i="3"/>
  <c r="V573" i="3"/>
  <c r="V574" i="3"/>
  <c r="V575" i="3"/>
  <c r="V576" i="3"/>
  <c r="V577" i="3"/>
  <c r="V578" i="3"/>
  <c r="V579" i="3"/>
  <c r="V580" i="3"/>
  <c r="V581" i="3"/>
  <c r="V582" i="3"/>
  <c r="V583" i="3"/>
  <c r="V584" i="3"/>
  <c r="V585" i="3"/>
  <c r="V586" i="3"/>
  <c r="V587" i="3"/>
  <c r="V588" i="3"/>
  <c r="V589" i="3"/>
  <c r="V590" i="3"/>
  <c r="V591" i="3"/>
  <c r="V592" i="3"/>
  <c r="V593" i="3"/>
  <c r="V594" i="3"/>
  <c r="V595" i="3"/>
  <c r="V596" i="3"/>
  <c r="V597" i="3"/>
  <c r="V2" i="3"/>
  <c r="AW107" i="1"/>
  <c r="AW108" i="1"/>
  <c r="AW109" i="1"/>
  <c r="BB3" i="4" l="1"/>
  <c r="BB4" i="4"/>
  <c r="BB5" i="4"/>
  <c r="BB6" i="4"/>
  <c r="BB7" i="4"/>
  <c r="BB8" i="4"/>
  <c r="BB9" i="4"/>
  <c r="BB10" i="4"/>
  <c r="BB11" i="4"/>
  <c r="BB12" i="4"/>
  <c r="BB13" i="4"/>
  <c r="BB14" i="4"/>
  <c r="BB15" i="4"/>
  <c r="BB16" i="4"/>
  <c r="BB17" i="4"/>
  <c r="BB18" i="4"/>
  <c r="BB19" i="4"/>
  <c r="BB20" i="4"/>
  <c r="BB21" i="4"/>
  <c r="BB22" i="4"/>
  <c r="BB23" i="4"/>
  <c r="BB24" i="4"/>
  <c r="BB25" i="4"/>
  <c r="BB26" i="4"/>
  <c r="BB27" i="4"/>
  <c r="BB28" i="4"/>
  <c r="BB29" i="4"/>
  <c r="BB30" i="4"/>
  <c r="BB31" i="4"/>
  <c r="BB32" i="4"/>
  <c r="BB33" i="4"/>
  <c r="BB34" i="4"/>
  <c r="BB35" i="4"/>
  <c r="BB36" i="4"/>
  <c r="BB37" i="4"/>
  <c r="BB38" i="4"/>
  <c r="BB39" i="4"/>
  <c r="BB40" i="4"/>
  <c r="BB41" i="4"/>
  <c r="BB42" i="4"/>
  <c r="BB43" i="4"/>
  <c r="BB44" i="4"/>
  <c r="BB45" i="4"/>
  <c r="BB46" i="4"/>
  <c r="BB47" i="4"/>
  <c r="BB48" i="4"/>
  <c r="BB49" i="4"/>
  <c r="BB50" i="4"/>
  <c r="BB51" i="4"/>
  <c r="BB52" i="4"/>
  <c r="BB53" i="4"/>
  <c r="BB54" i="4"/>
  <c r="BB55" i="4"/>
  <c r="BB56" i="4"/>
  <c r="BB57" i="4"/>
  <c r="BB58" i="4"/>
  <c r="BB59" i="4"/>
  <c r="BB60" i="4"/>
  <c r="BB61" i="4"/>
  <c r="BB62" i="4"/>
  <c r="BB63" i="4"/>
  <c r="BB64" i="4"/>
  <c r="BB65" i="4"/>
  <c r="BB66" i="4"/>
  <c r="BB67" i="4"/>
  <c r="BB68" i="4"/>
  <c r="BB69" i="4"/>
  <c r="BB70" i="4"/>
  <c r="BB71" i="4"/>
  <c r="BB72" i="4"/>
  <c r="BB73" i="4"/>
  <c r="BB74" i="4"/>
  <c r="BB75" i="4"/>
  <c r="BB76" i="4"/>
  <c r="BB77" i="4"/>
  <c r="BB78" i="4"/>
  <c r="BB79" i="4"/>
  <c r="BB80" i="4"/>
  <c r="BB81" i="4"/>
  <c r="BB82" i="4"/>
  <c r="BB83" i="4"/>
  <c r="BB84" i="4"/>
  <c r="BB85" i="4"/>
  <c r="BB86" i="4"/>
  <c r="BB87" i="4"/>
  <c r="BB88" i="4"/>
  <c r="BB89" i="4"/>
  <c r="BB90" i="4"/>
  <c r="BB91" i="4"/>
  <c r="BB92" i="4"/>
  <c r="BB93" i="4"/>
  <c r="BB94" i="4"/>
  <c r="BB95" i="4"/>
  <c r="BB96" i="4"/>
  <c r="BB97" i="4"/>
  <c r="BB98" i="4"/>
  <c r="BB99" i="4"/>
  <c r="BB100" i="4"/>
  <c r="BB101" i="4"/>
  <c r="BB102" i="4"/>
  <c r="BB103" i="4"/>
  <c r="BB104" i="4"/>
  <c r="BB105" i="4"/>
  <c r="BB106" i="4"/>
  <c r="BB107" i="4"/>
  <c r="BB108" i="4"/>
  <c r="BB109" i="4"/>
  <c r="BB110" i="4"/>
  <c r="BB111" i="4"/>
  <c r="BB112" i="4"/>
  <c r="BB113" i="4"/>
  <c r="BB114" i="4"/>
  <c r="BB115" i="4"/>
  <c r="BB116" i="4"/>
  <c r="BB117" i="4"/>
  <c r="BB118" i="4"/>
  <c r="BB119" i="4"/>
  <c r="BB120" i="4"/>
  <c r="BB121" i="4"/>
  <c r="BB122" i="4"/>
  <c r="BB123" i="4"/>
  <c r="BB124" i="4"/>
  <c r="BB125" i="4"/>
  <c r="BB126" i="4"/>
  <c r="BB127" i="4"/>
  <c r="BB128" i="4"/>
  <c r="BB129" i="4"/>
  <c r="BB130" i="4"/>
  <c r="BB131" i="4"/>
  <c r="BB132" i="4"/>
  <c r="BB133" i="4"/>
  <c r="BB134" i="4"/>
  <c r="BB135" i="4"/>
  <c r="BB136" i="4"/>
  <c r="BB137" i="4"/>
  <c r="BB138" i="4"/>
  <c r="BB139" i="4"/>
  <c r="BB140" i="4"/>
  <c r="BB141" i="4"/>
  <c r="BB142" i="4"/>
  <c r="BB143" i="4"/>
  <c r="BB144" i="4"/>
  <c r="BB145" i="4"/>
  <c r="BB2" i="4"/>
  <c r="AW3" i="1"/>
  <c r="AW4" i="1"/>
  <c r="AW5" i="1"/>
  <c r="AW6" i="1"/>
  <c r="AW7" i="1"/>
  <c r="AW8" i="1"/>
  <c r="AW9" i="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2" i="1"/>
  <c r="BE1" i="4" l="1"/>
  <c r="AK1" i="7"/>
  <c r="AE2" i="2" l="1"/>
  <c r="Z1" i="3"/>
  <c r="AY1" i="1"/>
</calcChain>
</file>

<file path=xl/sharedStrings.xml><?xml version="1.0" encoding="utf-8"?>
<sst xmlns="http://schemas.openxmlformats.org/spreadsheetml/2006/main" count="10379" uniqueCount="1368">
  <si>
    <t>State</t>
  </si>
  <si>
    <t>Mode</t>
  </si>
  <si>
    <t>VOMS</t>
  </si>
  <si>
    <t>Elevated on Structure</t>
  </si>
  <si>
    <t>Elevated on Fill</t>
  </si>
  <si>
    <t>Total Miles</t>
  </si>
  <si>
    <t>Total Crossings</t>
  </si>
  <si>
    <t>AK</t>
  </si>
  <si>
    <t>AR</t>
  </si>
  <si>
    <t>DO</t>
  </si>
  <si>
    <t>SR</t>
  </si>
  <si>
    <t>AZ</t>
  </si>
  <si>
    <t>LR</t>
  </si>
  <si>
    <t>PT</t>
  </si>
  <si>
    <t>CA</t>
  </si>
  <si>
    <t>CR</t>
  </si>
  <si>
    <t>HR</t>
  </si>
  <si>
    <t>YR</t>
  </si>
  <si>
    <t>CC</t>
  </si>
  <si>
    <t>CO</t>
  </si>
  <si>
    <t>CT</t>
  </si>
  <si>
    <t>DC</t>
  </si>
  <si>
    <t>FL</t>
  </si>
  <si>
    <t>MG</t>
  </si>
  <si>
    <t>GA</t>
  </si>
  <si>
    <t>IL</t>
  </si>
  <si>
    <t>IN</t>
  </si>
  <si>
    <t>LA</t>
  </si>
  <si>
    <t>MA</t>
  </si>
  <si>
    <t>MD</t>
  </si>
  <si>
    <t>ME</t>
  </si>
  <si>
    <t>MI</t>
  </si>
  <si>
    <t>MN</t>
  </si>
  <si>
    <t>MO</t>
  </si>
  <si>
    <t>NC</t>
  </si>
  <si>
    <t>NJ</t>
  </si>
  <si>
    <t>NM</t>
  </si>
  <si>
    <t>NV</t>
  </si>
  <si>
    <t>NY</t>
  </si>
  <si>
    <t>OH</t>
  </si>
  <si>
    <t>OR</t>
  </si>
  <si>
    <t>PA</t>
  </si>
  <si>
    <t>IP</t>
  </si>
  <si>
    <t>PR</t>
  </si>
  <si>
    <t>TN</t>
  </si>
  <si>
    <t>TX</t>
  </si>
  <si>
    <t>UT</t>
  </si>
  <si>
    <t>VA</t>
  </si>
  <si>
    <t>WA</t>
  </si>
  <si>
    <t>WI</t>
  </si>
  <si>
    <t>WV</t>
  </si>
  <si>
    <t>National Totals</t>
  </si>
  <si>
    <t>City</t>
  </si>
  <si>
    <t>University</t>
  </si>
  <si>
    <t>Alaska Railroad - Directly Operated</t>
  </si>
  <si>
    <t>Cable Car - Directly Operated</t>
  </si>
  <si>
    <t>Commuter Rail - Directly Operated</t>
  </si>
  <si>
    <t>Commuter Rail - Purchased Transportation</t>
  </si>
  <si>
    <t>Heavy Rail - Directly Operated</t>
  </si>
  <si>
    <t>Heavy Rail - Purchased Transportation</t>
  </si>
  <si>
    <t>Inclined Plane - Directly Operated</t>
  </si>
  <si>
    <t>Light Rail - Directly Operated</t>
  </si>
  <si>
    <t>Light Rail - Purchased Transportation</t>
  </si>
  <si>
    <t>Monorail/Automated Guideway - Directly Operated</t>
  </si>
  <si>
    <t>Monorail/Automated Guideway - Purchased Transportation</t>
  </si>
  <si>
    <t>Street Car Rail - Directly Operated</t>
  </si>
  <si>
    <t>Street Car Rail - Purchased Transportation</t>
  </si>
  <si>
    <t>Hybrid Rail - Purchased Transportation</t>
  </si>
  <si>
    <t>Reporter Type</t>
  </si>
  <si>
    <t>West Virginia University - Morgantown Personal Rapid Transit</t>
  </si>
  <si>
    <t>Primary UZA Population</t>
  </si>
  <si>
    <t>At Grade: Restricted Right-of-Way</t>
  </si>
  <si>
    <t>Open Cut</t>
  </si>
  <si>
    <t>Subway</t>
  </si>
  <si>
    <t>Miles of Track</t>
  </si>
  <si>
    <t>MB</t>
  </si>
  <si>
    <t>AL</t>
  </si>
  <si>
    <t>CB</t>
  </si>
  <si>
    <t>Foothill Transit</t>
  </si>
  <si>
    <t>RB</t>
  </si>
  <si>
    <t>Marin County Transit District</t>
  </si>
  <si>
    <t>TB</t>
  </si>
  <si>
    <t>Connecticut Department of Transportation- CTTransit Waterbury- NET</t>
  </si>
  <si>
    <t>Norwalk Transit District</t>
  </si>
  <si>
    <t>DE</t>
  </si>
  <si>
    <t>Martin County</t>
  </si>
  <si>
    <t>HI</t>
  </si>
  <si>
    <t>IA</t>
  </si>
  <si>
    <t>ID</t>
  </si>
  <si>
    <t>KS</t>
  </si>
  <si>
    <t>City of Lawrence</t>
  </si>
  <si>
    <t>KY</t>
  </si>
  <si>
    <t>Metropolitan Council</t>
  </si>
  <si>
    <t>MS</t>
  </si>
  <si>
    <t>MT</t>
  </si>
  <si>
    <t>ND</t>
  </si>
  <si>
    <t>NE</t>
  </si>
  <si>
    <t>NH</t>
  </si>
  <si>
    <t>Academy Lines, Inc.</t>
  </si>
  <si>
    <t>DeCamp Bus Lines</t>
  </si>
  <si>
    <t>Lakeland Bus Lines, Inc.</t>
  </si>
  <si>
    <t>Rockland Coaches, Inc.</t>
  </si>
  <si>
    <t>Hampton Jitney, Inc.</t>
  </si>
  <si>
    <t>Monsey New Square Trails Corporation</t>
  </si>
  <si>
    <t>Private Transportation Corporation</t>
  </si>
  <si>
    <t>Laketran</t>
  </si>
  <si>
    <t>OK</t>
  </si>
  <si>
    <t>RI</t>
  </si>
  <si>
    <t>SC</t>
  </si>
  <si>
    <t>SD</t>
  </si>
  <si>
    <t>VT</t>
  </si>
  <si>
    <t>Kitsap Transit</t>
  </si>
  <si>
    <t>Skagit Transit</t>
  </si>
  <si>
    <t>Permanent Busway</t>
  </si>
  <si>
    <t>Permanent HOV</t>
  </si>
  <si>
    <t>Part-Time Busway or HOV</t>
  </si>
  <si>
    <t>Miles of Roadway</t>
  </si>
  <si>
    <t>Total Roadway Miles</t>
  </si>
  <si>
    <t>Street Running</t>
  </si>
  <si>
    <t>San Francisco</t>
  </si>
  <si>
    <t>City, County or Local Government Unit or Department of Transportation</t>
  </si>
  <si>
    <t>Full Reporter</t>
  </si>
  <si>
    <t>Chicago</t>
  </si>
  <si>
    <t>Independent Public Agency or Authority of Transit Service</t>
  </si>
  <si>
    <t>Northern Indiana Commuter Transportation District</t>
  </si>
  <si>
    <t>Chesterton</t>
  </si>
  <si>
    <t>Metro-North Commuter Railroad Company, dba: MTA Metro-North Railroad</t>
  </si>
  <si>
    <t>New York</t>
  </si>
  <si>
    <t>Subsidiary Unit of a Transit Agency, Reporting Separately</t>
  </si>
  <si>
    <t>Southeastern Pennsylvania Transportation Authority</t>
  </si>
  <si>
    <t>Philadelphia</t>
  </si>
  <si>
    <t>MTA Long Island Rail Road</t>
  </si>
  <si>
    <t>Jamaica</t>
  </si>
  <si>
    <t>New Jersey Transit Corporation</t>
  </si>
  <si>
    <t>Newark</t>
  </si>
  <si>
    <t>Other Publicly-Owned or Privately Chartered Corporation</t>
  </si>
  <si>
    <t>Utah Transit Authority</t>
  </si>
  <si>
    <t>Salt Lake City</t>
  </si>
  <si>
    <t>MTA New York City Transit</t>
  </si>
  <si>
    <t>San Francisco Bay Area Rapid Transit District</t>
  </si>
  <si>
    <t>Oakland</t>
  </si>
  <si>
    <t>Port Authority Transit Corporation</t>
  </si>
  <si>
    <t>Lindenwold</t>
  </si>
  <si>
    <t>Chicago Transit Authority</t>
  </si>
  <si>
    <t>Staten Island</t>
  </si>
  <si>
    <t>Metropolitan Atlanta Rapid Transit Authority</t>
  </si>
  <si>
    <t>Atlanta</t>
  </si>
  <si>
    <t>Massachusetts Bay Transportation Authority</t>
  </si>
  <si>
    <t>Boston</t>
  </si>
  <si>
    <t>Washington Metropolitan Area Transit Authority</t>
  </si>
  <si>
    <t>Washington</t>
  </si>
  <si>
    <t>Port Authority Trans-Hudson Corporation</t>
  </si>
  <si>
    <t>Jersey City</t>
  </si>
  <si>
    <t>Miami</t>
  </si>
  <si>
    <t>Los Angeles</t>
  </si>
  <si>
    <t>The Greater Cleveland Regional Transit Authority</t>
  </si>
  <si>
    <t>Cleveland</t>
  </si>
  <si>
    <t>Maryland Transit Administration</t>
  </si>
  <si>
    <t>Baltimore</t>
  </si>
  <si>
    <t>State Government Unit or Department of Transportation</t>
  </si>
  <si>
    <t>Cambria County Transit Authority</t>
  </si>
  <si>
    <t>Johnstown</t>
  </si>
  <si>
    <t>Port Authority of Allegheny County</t>
  </si>
  <si>
    <t>Pittsburgh</t>
  </si>
  <si>
    <t>Chattanooga Area Regional Transportation Authority</t>
  </si>
  <si>
    <t>Chattanooga</t>
  </si>
  <si>
    <t>Virginia Railway Express</t>
  </si>
  <si>
    <t>Alexandria</t>
  </si>
  <si>
    <t>San Carlos</t>
  </si>
  <si>
    <t>Northern New England Passenger Rail Authority</t>
  </si>
  <si>
    <t>Portland</t>
  </si>
  <si>
    <t>Central Florida Commuter Rail</t>
  </si>
  <si>
    <t>Sanford</t>
  </si>
  <si>
    <t>South Florida Regional Transportation Authority</t>
  </si>
  <si>
    <t>Pompano Beach</t>
  </si>
  <si>
    <t>Connecticut Department of Transportation</t>
  </si>
  <si>
    <t>Newington</t>
  </si>
  <si>
    <t>Altamont Corridor Express</t>
  </si>
  <si>
    <t>Stockton</t>
  </si>
  <si>
    <t>Rio Metro Regional Transit District</t>
  </si>
  <si>
    <t>Albuquerque</t>
  </si>
  <si>
    <t>Pennsylvania Department of Transportation</t>
  </si>
  <si>
    <t>Harrisburg</t>
  </si>
  <si>
    <t>Regional Transportation Authority</t>
  </si>
  <si>
    <t>Nashville</t>
  </si>
  <si>
    <t>Seattle</t>
  </si>
  <si>
    <t>North County Transit District</t>
  </si>
  <si>
    <t>Oceanside</t>
  </si>
  <si>
    <t>Dallas Area Rapid Transit</t>
  </si>
  <si>
    <t>Dallas</t>
  </si>
  <si>
    <t>Minneapolis</t>
  </si>
  <si>
    <t>Alternativa de Transporte Integrado -ATI</t>
  </si>
  <si>
    <t>San Juan</t>
  </si>
  <si>
    <t>Tri-County Metropolitan Transportation District of Oregon</t>
  </si>
  <si>
    <t>St. Louis</t>
  </si>
  <si>
    <t>Niagara Frontier Transportation Authority</t>
  </si>
  <si>
    <t>Buffalo</t>
  </si>
  <si>
    <t>Houston</t>
  </si>
  <si>
    <t>Sacramento</t>
  </si>
  <si>
    <t>Santa Clara Valley Transportation Authority</t>
  </si>
  <si>
    <t>San Jose</t>
  </si>
  <si>
    <t>Charlotte</t>
  </si>
  <si>
    <t>San Diego Metropolitan Transit System</t>
  </si>
  <si>
    <t>San Diego</t>
  </si>
  <si>
    <t>Hampton</t>
  </si>
  <si>
    <t>Denver Regional Transportation District</t>
  </si>
  <si>
    <t>Denver</t>
  </si>
  <si>
    <t>Alaska Railroad Corporation</t>
  </si>
  <si>
    <t>Anchorage</t>
  </si>
  <si>
    <t>North Little Rock</t>
  </si>
  <si>
    <t>McKinney Avenue Transit Authority</t>
  </si>
  <si>
    <t>Private-Non-Profit Corporation</t>
  </si>
  <si>
    <t>Hillsborough Area Regional Transit Authority</t>
  </si>
  <si>
    <t>Tampa</t>
  </si>
  <si>
    <t>Memphis</t>
  </si>
  <si>
    <t>Kenosha</t>
  </si>
  <si>
    <t>Detroit Transportation Corporation</t>
  </si>
  <si>
    <t>Detroit</t>
  </si>
  <si>
    <t>Morgantown</t>
  </si>
  <si>
    <t>Jacksonville Transportation Authority</t>
  </si>
  <si>
    <t>Jacksonville</t>
  </si>
  <si>
    <t>Valley Metro Rail, Inc.</t>
  </si>
  <si>
    <t>Phoenix</t>
  </si>
  <si>
    <t>City of Portland</t>
  </si>
  <si>
    <t>New Orleans Regional Transit Authority</t>
  </si>
  <si>
    <t>New Orleans</t>
  </si>
  <si>
    <t>Denton County Transportation Authority</t>
  </si>
  <si>
    <t>Lewisville</t>
  </si>
  <si>
    <t>Austin</t>
  </si>
  <si>
    <t>Brooklyn</t>
  </si>
  <si>
    <t>Private-For-Profit Corporation</t>
  </si>
  <si>
    <t>County Commissioners of Charles County, MD</t>
  </si>
  <si>
    <t>County of Lebanon Transit Authority</t>
  </si>
  <si>
    <t>MPO, COG or Other Planning Agency</t>
  </si>
  <si>
    <t>Kings County Area Public Transit Agency</t>
  </si>
  <si>
    <t>The Tri-County Council for the Lower Eastern Shore of Maryland</t>
  </si>
  <si>
    <t>City of Elk Grove</t>
  </si>
  <si>
    <t>San Luis Obispo Regional Transit Authority</t>
  </si>
  <si>
    <t>San Luis Obispo</t>
  </si>
  <si>
    <t>MTA Bus Company</t>
  </si>
  <si>
    <t>Butte County Association of Governments</t>
  </si>
  <si>
    <t>Concho Valley Transit District</t>
  </si>
  <si>
    <t>Anaheim Transportation Network</t>
  </si>
  <si>
    <t>Petaluma</t>
  </si>
  <si>
    <t>Cache Valley Transit District</t>
  </si>
  <si>
    <t>MetroWest Regional Transit Authority</t>
  </si>
  <si>
    <t>Macatawa Area Express Transportation Authority</t>
  </si>
  <si>
    <t>Holland</t>
  </si>
  <si>
    <t>Northern Arizona Intergovernmental Public Transportation Authority</t>
  </si>
  <si>
    <t>Piedmont Authority for Regional Transportation</t>
  </si>
  <si>
    <t>Greensboro</t>
  </si>
  <si>
    <t>Durham</t>
  </si>
  <si>
    <t>Columbia</t>
  </si>
  <si>
    <t>STAR Transit</t>
  </si>
  <si>
    <t>Terrell</t>
  </si>
  <si>
    <t>Albany</t>
  </si>
  <si>
    <t>Ann Arbor Area Transportation Authority</t>
  </si>
  <si>
    <t>Ann Arbor</t>
  </si>
  <si>
    <t>Antelope Valley Transit Authority</t>
  </si>
  <si>
    <t>Augusta Richmond County Transit Department</t>
  </si>
  <si>
    <t>Bay Metropolitan Transit Authority</t>
  </si>
  <si>
    <t>Beaver County Transit Authority</t>
  </si>
  <si>
    <t>Rochester</t>
  </si>
  <si>
    <t>Ben Franklin Transit</t>
  </si>
  <si>
    <t>Berkshire Regional Transit Authority</t>
  </si>
  <si>
    <t>Birmingham-Jefferson County Transit Authority</t>
  </si>
  <si>
    <t>Bloomington Public Transportation Corporation</t>
  </si>
  <si>
    <t>Yuma County Intergovernmental Public Transportation Authority</t>
  </si>
  <si>
    <t>Bloomington-Normal Public Transit System</t>
  </si>
  <si>
    <t>Imperial County Transportation Commission</t>
  </si>
  <si>
    <t>Brazos Transit District</t>
  </si>
  <si>
    <t>Brockton Area Transit Authority</t>
  </si>
  <si>
    <t>River Bend Transit</t>
  </si>
  <si>
    <t>Private Provider Reporting on Behalf of a Public Entity</t>
  </si>
  <si>
    <t>Cape Cod Regional Transit Authority</t>
  </si>
  <si>
    <t>Capital Area Transportation Authority</t>
  </si>
  <si>
    <t>Capital District Transportation Authority</t>
  </si>
  <si>
    <t>Capital Area Transit System</t>
  </si>
  <si>
    <t>Central Florida Regional Transportation Authority</t>
  </si>
  <si>
    <t>Central Ohio Transit Authority</t>
  </si>
  <si>
    <t>Oklahoma City</t>
  </si>
  <si>
    <t>Centre Area Transportation Authority</t>
  </si>
  <si>
    <t>Champaign-Urbana Mass Transit District</t>
  </si>
  <si>
    <t>Charleston Area Regional Transportation Authority</t>
  </si>
  <si>
    <t>Central Oregon Intergovernmental Council</t>
  </si>
  <si>
    <t>Chatham Area Transit Authority</t>
  </si>
  <si>
    <t>Medina County Public Transit</t>
  </si>
  <si>
    <t>Solano County Transit</t>
  </si>
  <si>
    <t>Delaware</t>
  </si>
  <si>
    <t>Gardena</t>
  </si>
  <si>
    <t>City of Kokomo</t>
  </si>
  <si>
    <t>Rides Mass Transit District</t>
  </si>
  <si>
    <t>City of Long Beach</t>
  </si>
  <si>
    <t>City of San Luis Obispo</t>
  </si>
  <si>
    <t>City of Santa Rosa</t>
  </si>
  <si>
    <t xml:space="preserve">Tucson   </t>
  </si>
  <si>
    <t>Clark County Public Transportation Benefit Area Authority</t>
  </si>
  <si>
    <t>RiverCities Transit</t>
  </si>
  <si>
    <t>Connecticut Department of Transportation - CTTRANSIT - Hartford Division</t>
  </si>
  <si>
    <t>Hartford</t>
  </si>
  <si>
    <t>Connecticut Department of Transportation - CTTRANSIT New Haven Division</t>
  </si>
  <si>
    <t>Connecticut Department of Transportation - CTTRANSIT Stamford Division</t>
  </si>
  <si>
    <t>County of Lackawanna Transit System</t>
  </si>
  <si>
    <t>Connecticut Department of Transportation - CTTransit New Britain -Dattco.</t>
  </si>
  <si>
    <t>Delaware Transit Corporation</t>
  </si>
  <si>
    <t>Des Moines Area Regional Transit Authority</t>
  </si>
  <si>
    <t>Duluth Transit Authority</t>
  </si>
  <si>
    <t>Erie Metropolitan Transit Authority</t>
  </si>
  <si>
    <t>Everett</t>
  </si>
  <si>
    <t>3R04-012</t>
  </si>
  <si>
    <t>Fort Wayne Public Transportation Corporation</t>
  </si>
  <si>
    <t>Fort Worth</t>
  </si>
  <si>
    <t>Gary Public Transportation Corporation</t>
  </si>
  <si>
    <t>Golden Empire Transit District</t>
  </si>
  <si>
    <t>Golden Gate Bridge, Highway and Transportation District</t>
  </si>
  <si>
    <t>Cities Area Transit</t>
  </si>
  <si>
    <t>Grand Rapids</t>
  </si>
  <si>
    <t>Greater Attleboro-Taunton Regional Transit Authority</t>
  </si>
  <si>
    <t>Greater Bridgeport Transit Authority</t>
  </si>
  <si>
    <t>Greater Lafayette Public Transportation Corporation</t>
  </si>
  <si>
    <t>Greater Lynchburg Transit Company</t>
  </si>
  <si>
    <t>Greater Peoria Mass Transit District</t>
  </si>
  <si>
    <t>Greater Portland Transit District</t>
  </si>
  <si>
    <t>Greater Richmond Transit Company</t>
  </si>
  <si>
    <t>Greater Roanoke Transit Company</t>
  </si>
  <si>
    <t>Greenville Transit Authority</t>
  </si>
  <si>
    <t>Michiana Area Council of Governments</t>
  </si>
  <si>
    <t>Hudson Transit Lines, Inc.</t>
  </si>
  <si>
    <t>Indian River County</t>
  </si>
  <si>
    <t>Indianapolis and Marion County Public Transportation</t>
  </si>
  <si>
    <t>Intercity Transit</t>
  </si>
  <si>
    <t>Jackson Transit Authority</t>
  </si>
  <si>
    <t>Williamsburg Area Transit Authority</t>
  </si>
  <si>
    <t>Williamsburg</t>
  </si>
  <si>
    <t>Kanawha Valley Regional Transportation Authority</t>
  </si>
  <si>
    <t>Kansas City Area Transportation Authority</t>
  </si>
  <si>
    <t>Kansas City</t>
  </si>
  <si>
    <t>Lane Transit District</t>
  </si>
  <si>
    <t>Lehigh and Northampton Transportation Authority</t>
  </si>
  <si>
    <t>Livermore / Amador Valley Transit Authority</t>
  </si>
  <si>
    <t>Long Beach Transit</t>
  </si>
  <si>
    <t>Lowell Regional Transit Authority</t>
  </si>
  <si>
    <t>Luzerne County Transportation Authority</t>
  </si>
  <si>
    <t>Madison County Transit District</t>
  </si>
  <si>
    <t>El Paso</t>
  </si>
  <si>
    <t>Merrimack Valley Regional Transit Authority</t>
  </si>
  <si>
    <t>Metropolitan Bus Authority</t>
  </si>
  <si>
    <t>Metropolitan Transit Authority</t>
  </si>
  <si>
    <t>Metropolitan Tulsa Transit Authority</t>
  </si>
  <si>
    <t>Greater Dayton Regional Transit Authority</t>
  </si>
  <si>
    <t>Mid Mon Valley Transit Authority</t>
  </si>
  <si>
    <t>Milford Transit District</t>
  </si>
  <si>
    <t>Milwaukee</t>
  </si>
  <si>
    <t>Spring Valley</t>
  </si>
  <si>
    <t>Montachusett Regional Transit Authority</t>
  </si>
  <si>
    <t>Monterey-Salinas Transit</t>
  </si>
  <si>
    <t>Muncie Indiana Transit System</t>
  </si>
  <si>
    <t>New York City Department of Transportation</t>
  </si>
  <si>
    <t>Omnitrans</t>
  </si>
  <si>
    <t>Ohio Valley Regional Transportation Authority</t>
  </si>
  <si>
    <t>Elizabeth</t>
  </si>
  <si>
    <t>Orange County Transportation Authority</t>
  </si>
  <si>
    <t>Orange-Newark-Elizabeth, Inc.</t>
  </si>
  <si>
    <t>Pace - Suburban Bus Division</t>
  </si>
  <si>
    <t>Pierce County Transportation Benefit Area Authority</t>
  </si>
  <si>
    <t>Pinellas Suncoast Transit Authority</t>
  </si>
  <si>
    <t>Pioneer Valley Transit Authority</t>
  </si>
  <si>
    <t>Portage Area Regional Transportation Authority</t>
  </si>
  <si>
    <t>Potomac and Rappahannock Transportation Commission</t>
  </si>
  <si>
    <t>Redding Area Bus Authority</t>
  </si>
  <si>
    <t>Regional Transportation Commission of Washoe County</t>
  </si>
  <si>
    <t>Rhode Island Public Transit Authority</t>
  </si>
  <si>
    <t>Riverside Transit Agency</t>
  </si>
  <si>
    <t>Rock Island County Metropolitan Mass Transit District</t>
  </si>
  <si>
    <t>Rockford Mass Transit District</t>
  </si>
  <si>
    <t>Rogue Valley Transportation District</t>
  </si>
  <si>
    <t>San Mateo County Transit District</t>
  </si>
  <si>
    <t>Saginaw Transit Authority Regional Service</t>
  </si>
  <si>
    <t>San Joaquin Regional Transit District</t>
  </si>
  <si>
    <t>Santa Barbara Metropolitan Transit District</t>
  </si>
  <si>
    <t>Santa Cruz Metropolitan Transit District</t>
  </si>
  <si>
    <t>Santee Wateree Regional Transportation Authority</t>
  </si>
  <si>
    <t>Snohomish County Public Transportation Benefit Area Corporation</t>
  </si>
  <si>
    <t>South Bend Public Transportation Corporation</t>
  </si>
  <si>
    <t>Southeastern Regional Transit Authority</t>
  </si>
  <si>
    <t>Cincinnati</t>
  </si>
  <si>
    <t>Spokane Transit Authority</t>
  </si>
  <si>
    <t>Stark Area Regional Transit Authority</t>
  </si>
  <si>
    <t>Suburban Mobility Authority for Regional Transportation</t>
  </si>
  <si>
    <t>Suburban Transit Corporation</t>
  </si>
  <si>
    <t>SunLine Transit Agency</t>
  </si>
  <si>
    <t>The Tri-State Transit Authority</t>
  </si>
  <si>
    <t>Toledo Area Regional Transit Authority</t>
  </si>
  <si>
    <t>Tompkins Consolidated Area Transit</t>
  </si>
  <si>
    <t>Topeka Metropolitan Transit Authority</t>
  </si>
  <si>
    <t>Transit Authority of Northern Kentucky</t>
  </si>
  <si>
    <t>Transit Authority of Omaha</t>
  </si>
  <si>
    <t>Transit Authority of River City</t>
  </si>
  <si>
    <t>Santa Fe</t>
  </si>
  <si>
    <t>University of Iowa</t>
  </si>
  <si>
    <t>VIA Metropolitan Transit</t>
  </si>
  <si>
    <t>Victor Valley Transit Authority</t>
  </si>
  <si>
    <t>Western Contra Costa Transit Authority</t>
  </si>
  <si>
    <t>Pinole</t>
  </si>
  <si>
    <t>Western Reserve Transit Authority</t>
  </si>
  <si>
    <t>Whatcom Transportation Authority</t>
  </si>
  <si>
    <t>Worcester Regional Transit Authority</t>
  </si>
  <si>
    <t>Yolo County Transportation District</t>
  </si>
  <si>
    <t>Yuba-Sutter Transit Authority</t>
  </si>
  <si>
    <t>Great Falls Transit District</t>
  </si>
  <si>
    <t>Regional Transportation Commission of Southern Nevada</t>
  </si>
  <si>
    <t>University of Michigan Parking and Transportation Services</t>
  </si>
  <si>
    <t>River Valley Metro Mass Transit District</t>
  </si>
  <si>
    <t>Hill Country Transit District</t>
  </si>
  <si>
    <t>Butler County Regional Transit Authority</t>
  </si>
  <si>
    <t>Adirondack Transit Lines, Inc,</t>
  </si>
  <si>
    <t>Term</t>
  </si>
  <si>
    <t>Who reports it?</t>
  </si>
  <si>
    <t>Definition</t>
  </si>
  <si>
    <t>Agency</t>
  </si>
  <si>
    <t>All</t>
  </si>
  <si>
    <t>The transit agency's name.</t>
  </si>
  <si>
    <t>The city in which the agency is headquartered.</t>
  </si>
  <si>
    <t>The state in which the agency is headquartered.</t>
  </si>
  <si>
    <t>A four-digit identifying number for each agency used in the legacy NTD system.</t>
  </si>
  <si>
    <t>A five-digit identifying number for each agency used in the current NTD system.</t>
  </si>
  <si>
    <t>Organization Type</t>
  </si>
  <si>
    <t>Description of the agency's legal entity.</t>
  </si>
  <si>
    <t>The type of NTD report that the agency completed this year.</t>
  </si>
  <si>
    <t>DOES NOT APPLY TO: Rural General Public Transit Sub-recipients, Intercity Bus Sub-recipients</t>
  </si>
  <si>
    <t>The population of the urbanized area primarily served by the agency.</t>
  </si>
  <si>
    <t>Agency VOMS</t>
  </si>
  <si>
    <t>DOES NOT APPLY TO: Building Reporters, Planning Reporters, Separate Service Reporters, Tribal Subsidy Reporters, Intercity Bus Sub-recipients</t>
  </si>
  <si>
    <t>The number of revenue vehicles operated across the whole agency to meet the annual maximum service requirement. This is the revenue vehicle count during the peak season of the year; on the week and day that maximum service is provided. Vehicles operated in maximum service (VOMS) exclude atypical days and one-time special events.</t>
  </si>
  <si>
    <t>DOES NOT APPLY TO: Planning Reporters, Tribal Subsidy Reporters, Intercity Bus Sub-recipients</t>
  </si>
  <si>
    <t>A system for carrying transit passengers described by specific right-of-way (ROW), technology and operational features.</t>
  </si>
  <si>
    <t>Type of Service</t>
  </si>
  <si>
    <t>Describes how public transportation services are provided by the transit agency: directly operated (DO) or purchased transportation (PT) services.</t>
  </si>
  <si>
    <t>Mode VOMS</t>
  </si>
  <si>
    <t>The number of revenue vehicles operated by the given mode and type of service to meet the annual maximum service requirement. This is the revenue vehicle count during the peak season of the year; on the week and day that maximum service is provided. Vehicles operated in maximum service (VOMS) exclude atypical days and one-time special events.</t>
  </si>
  <si>
    <t>Rural General Public Transit</t>
  </si>
  <si>
    <t>Reporter type for agencies that do not operate in an urban area and are not Tribes.</t>
  </si>
  <si>
    <t>Intercity Bus</t>
  </si>
  <si>
    <t>Reporter type for private bus lines providing non-transit service connecting wide-ranging areas.</t>
  </si>
  <si>
    <t>Building Reporter</t>
  </si>
  <si>
    <t>Reporter type for agencies that are building a new transit service but not yet operating it.</t>
  </si>
  <si>
    <t>Planning Reporter</t>
  </si>
  <si>
    <t>Reporter type for entities that expend funds in planning transit but do not operate service.</t>
  </si>
  <si>
    <t>Separate Service</t>
  </si>
  <si>
    <t>Reporter type for agencies that have a contractual relationship with another NTD reporter to provide service but do not report any service themselves.</t>
  </si>
  <si>
    <t>Tribal Subsidy</t>
  </si>
  <si>
    <t>Reporter type for Tribes that subsidize service but do not operate service or pay the full cost of service.</t>
  </si>
  <si>
    <t>Reporter type for agencies that operate urban service and complete the most detailed level of NTD report. Urban agencies that operate more than 30 vehicles or operate Fixed Guideway service are required to complete Full Reports; other urban agencies may do so if they wish.</t>
  </si>
  <si>
    <t>Reduced Reporter</t>
  </si>
  <si>
    <t>Reporter type for agencies that operate urban service but complete a simplified NTD report. Urban agencies that operate 30 or fewer vehicles and do not operate Fixed Guideway service are eligible to complete Reduced Reports. This is sometimes called a Small Systems Report.</t>
  </si>
  <si>
    <t>Urbanized Area (UZA)</t>
  </si>
  <si>
    <t>An area defined by the U. S. Census Bureau that includes: 
- One or more incorporated cities, villages, and towns (central place) 
- The adjacent densely settled surrounding territory (urban fringe) that together has a minimum of 50,000 persons 
The urban fringe generally consists of contiguous territory having a density of at least 1,000 persons per square mile. Urbanized areas do not conform to congressional districts or any other political boundaries.</t>
  </si>
  <si>
    <t>Alaska Railroad (AR)</t>
  </si>
  <si>
    <t>The passenger service portion of the Alaska Railroad Corporation. The service encompasses only car miles for passenger cars; car miles for freight cars are specifically excluded.</t>
  </si>
  <si>
    <t>Bus (MB)</t>
  </si>
  <si>
    <t>A transit mode comprised of rubber-tired passenger vehicles operating on fixed routes and schedules over roadways. Vehicles are powered by: 
- Diesel 
- Gasoline 
- Battery 
- Alternative fuel engines contained within the vehicle</t>
  </si>
  <si>
    <t>Bus Rapid Transit (RB)</t>
  </si>
  <si>
    <t>Fixed-route bus mode: 
- In which the majority of each line operates in a separated right-of-way dedicated for public transportation use during peak periods; and 
- That includes features that emulate the services provided by rail fixed guideway public transportation systems, including: 
   o Defined stations 
   o Traffic signal priority for public transportation vehicles 
   o Short headway bidirectional services for a substantial part of weekdays and weekend days 
   o Pre-board ticketing, platform level boarding, and separate branding 
This mode may include portions of service that are fixed-guideway and non-fixed-guideway.</t>
  </si>
  <si>
    <t>Cable Car (CC)</t>
  </si>
  <si>
    <t>A transit mode that is an electric railway with individually controlled transit vehicles attached to a moving cable located below the street surface and powered by engines or motors at a central location, not onboard the vehicle.</t>
  </si>
  <si>
    <t>Commuter Bus (CB)</t>
  </si>
  <si>
    <t>Fixed-route bus systems that are primarily connecting outlying areas with a central city through bus service that operates with at least five miles of continuous closed-door service. This service may operate motorcoaches (aka over-the-road buses), and usually features peak scheduling, multiple-trip tickets, and limited stops in the central city.</t>
  </si>
  <si>
    <t>Commuter Rail (CR)</t>
  </si>
  <si>
    <t>A transit mode that is an electric or diesel propelled railway for urban passenger train service consisting of local short distance travel operating between a central city and adjacent suburbs. Service must be operated on a regular basis by or under contract with a transit operator for the purpose of transporting passengers within urbanized areas (UZAs), or between urbanized areas and outlying areas. 
Such rail service, using either locomotive hauled or self-propelled railroad passenger cars, is generally characterized by: 
- Multi-trip tickets 
- Specific station to station fares 
- Railroad employment practices 
- Usually only one or two stations in the central business district 
It does not include: 
- Heavy rail (HR) rapid transit 
- Light rail (LR)/streetcar transit service 
Intercity rail service is excluded, except for that portion of such service that is operated by or under contract with a public transit agency for predominantly commuter services. Predominantly commuter service means that for any given trip segment (i.e., distance between any two stations), more than 50 percent of the average daily ridership makes a return trip on the same day. Only the predominantly commuter service portion of an intercity route is eligible for inclusion when determining commuter rail (CR) route miles.</t>
  </si>
  <si>
    <t>Demand Response (DR)</t>
  </si>
  <si>
    <t>A transit mode comprised of automobiles, vans or small buses operating in response to calls from passengers or their agents to the transit operator, who then dispatches a vehicle to pick up the passengers and transport them to their destinations. A demand response (DR) operation is characterized by the following: 
- The vehicles do not operate over a fixed route or on a fixed schedule except, perhaps, on a temporary basis to satisfy a special need; and 
- Typically, the vehicle may be dispatched to pick up several passengers at different pick-up points before taking them to their respective destinations and may even be interrupted en route to these destinations to pick up other passengers. 
The following types of operations fall under the above definitions provided they are not on a scheduled fixed route basis: 
- Many origins—many destinations 
- Many origins—one destination 
- One origin—many destinations 
- One origin—one destination</t>
  </si>
  <si>
    <t>Demand Response Taxi (DT)</t>
  </si>
  <si>
    <t>A special form of the demand response mode operated through taxicab providers. The mode is always purchased transportation type of service. In order to be reportable, there must be a system in place through which passengers can share rides.</t>
  </si>
  <si>
    <t>Ferryboat (FB)</t>
  </si>
  <si>
    <t>A transit mode comprised of vessels carrying passengers and/or vehicles over a body of water that are generally steam or diesel powered. Intercity ferryboat (FB) service is excluded, except for that portion of such service that is operated by or under contract with a public transit agency for predominantly commuter services. Predominantly commuter service means that for any given trip segment (i.e., distance between any two piers), more than 50 percent of the average daily ridership makes a return trip on the ferryboat on the same day. Only the predominantly commuter service portion of an intercity route is eligible for inclusion when determining ferryboat (FB) route miles.</t>
  </si>
  <si>
    <t>Heavy Rail (HR)</t>
  </si>
  <si>
    <t>A transit mode that is an electric railway with the capacity for a heavy volume of traffic. It is characterized by: 
- High speed and rapid acceleration passenger rail cars operating singly or in multi-car trains on fixed rails 
- Separate rights-of-way (ROW) from which all other vehicular and foot traffic are excluded 
- Sophisticated signaling 
- Raised platform loading</t>
  </si>
  <si>
    <t>Hybrid Rail (YR)</t>
  </si>
  <si>
    <t>Rail systems primarily operating routes on the National system of railroads, but not operating with the characteristics of commuter rail. This service typically operates light rail-type vehicles as diesel multipleunit trains (DMU’s). These trains do not meet Federal Railroad Administration standards, and so must operate with temporal separation from freight rail traffic.</t>
  </si>
  <si>
    <t>Inclined Plane (IP)</t>
  </si>
  <si>
    <t>A transit mode that is a railway operating over exclusive right-of-way (ROW) on steep grades (slopes) with powerless vehicles propelled by moving cables attached to the vehicles and powered by engines or motors at a central location not onboard the vehicle. The special tramway types of vehicles have passenger seats that remain horizontal while the undercarriage (truck) is angled parallel to the slope.</t>
  </si>
  <si>
    <t>Light Rail (LR)</t>
  </si>
  <si>
    <t>A transit mode that is typically an electric railway with a light volume traffic capacity compared to heavy rail (HR). It is characterized by: 
- Passenger rail cars operating singly (or in short, usually two car, trains) on fixed rails in shared or exclusive right-of-way (ROW) 
- Low or high platform loading 
- Vehicle power drawn from an overhead electric line via a trolley or a pantograph</t>
  </si>
  <si>
    <t>Monorail/Automated Guideway (MG)</t>
  </si>
  <si>
    <t>Monorail and Automated Guideway modes operate on exclusive guideway without using steel wheels on rails.</t>
  </si>
  <si>
    <t>Streetcar Rail (SR)</t>
  </si>
  <si>
    <t>This mode is for rail transit systems operating entire routes predominantly on streets in mixed-traffic. This service typically operates with single-car trains powered by overhead catenaries and with frequent stops.</t>
  </si>
  <si>
    <t>Trolleybus (TB)</t>
  </si>
  <si>
    <t>A transit mode comprised of electric rubber-tired passenger vehicles, manually steered and operating singly on city streets. Vehicles are propelled by a motor drawing current through overhead wires via trolleys, from a central power source not onboard the vehicle.</t>
  </si>
  <si>
    <t>Vanpool (VP)</t>
  </si>
  <si>
    <t>A transit mode comprised of vans, small buses and other vehicles operating as a ride sharing arrangement, providing transportation to a group of individuals traveling directly between their homes and a regular destination within the same geographical area.</t>
  </si>
  <si>
    <t>Jitney (JT)</t>
  </si>
  <si>
    <t>A transit mode comprising passenger cars or vans operating on fixed routes (sometimes with minor deviations) as demand warrants without fixed schedules or fixed stops.</t>
  </si>
  <si>
    <t>Aerial Tramway (TR)</t>
  </si>
  <si>
    <t>A transit mode that is an electric system of aerial cables with suspended powerless passenger vehicles. The vehicles are propelled by separate cables attached to the vehicle suspension system and powered by engines or motors at a central location not on-board the vehicle.</t>
  </si>
  <si>
    <t>Publico (PB)</t>
  </si>
  <si>
    <t>Questionable (Q)</t>
  </si>
  <si>
    <t>FTA marks a data point as Questionable when there is reason to believe it is incorrect, but the reporting agency has been unable to correct the data or offer an explanation for its anomalous appearance.</t>
  </si>
  <si>
    <t>Waived (W)</t>
  </si>
  <si>
    <t>FTA marks a data point as Waived when the reporting agency has not reported the data point according to NTD reporting requirements, but has received a waiver to report the data as-is for one year.</t>
  </si>
  <si>
    <t>ONLY APPLIES TO: Full Reporters</t>
  </si>
  <si>
    <t>Miles of Track/Roadway</t>
  </si>
  <si>
    <t>Miles of track/roadway are measured without regard to whether or not traffic can flow in both directions. Multiple tracks/lanes in the same right-of-way are counted individually. All track is counted, including yard track and sidings.</t>
  </si>
  <si>
    <t>Any data questionable?</t>
  </si>
  <si>
    <t>Total Miles Questionable</t>
  </si>
  <si>
    <t>Include questionable data</t>
  </si>
  <si>
    <t>Exclude questionable data</t>
  </si>
  <si>
    <t>By Mode/Type of Service</t>
  </si>
  <si>
    <t>Type</t>
  </si>
  <si>
    <t>Description</t>
  </si>
  <si>
    <t>Commuter Bus - Directly Operated</t>
  </si>
  <si>
    <t>Commuter Bus - Purchased Transportation</t>
  </si>
  <si>
    <t>Bus - Directly Operated</t>
  </si>
  <si>
    <t>Bus - Purchased Transportation</t>
  </si>
  <si>
    <t>Bus Rapid Transit - Directly Operated</t>
  </si>
  <si>
    <t>Bus Rapid Transit - Purchased Transportation</t>
  </si>
  <si>
    <t>Trolleybus - Directly Operated</t>
  </si>
  <si>
    <t>-</t>
  </si>
  <si>
    <t>By Agency Size (Vehicles)</t>
  </si>
  <si>
    <t>By State</t>
  </si>
  <si>
    <t>Abbreviation</t>
  </si>
  <si>
    <t>Alaska</t>
  </si>
  <si>
    <t>Alabama</t>
  </si>
  <si>
    <t>Arkansas</t>
  </si>
  <si>
    <t>AS</t>
  </si>
  <si>
    <t>American Samoa</t>
  </si>
  <si>
    <t>Arizona</t>
  </si>
  <si>
    <t>California</t>
  </si>
  <si>
    <t>Colorado</t>
  </si>
  <si>
    <t>Connecticut</t>
  </si>
  <si>
    <t>District of Columbia</t>
  </si>
  <si>
    <t>Florida</t>
  </si>
  <si>
    <t>Georgia</t>
  </si>
  <si>
    <t>GU</t>
  </si>
  <si>
    <t>Guam</t>
  </si>
  <si>
    <t>Hawaii</t>
  </si>
  <si>
    <t>Iowa</t>
  </si>
  <si>
    <t>Idaho</t>
  </si>
  <si>
    <t>Illinois</t>
  </si>
  <si>
    <t>Indiana</t>
  </si>
  <si>
    <t>Kansas</t>
  </si>
  <si>
    <t>Kentucky</t>
  </si>
  <si>
    <t>Lousiana</t>
  </si>
  <si>
    <t>Massachusetts</t>
  </si>
  <si>
    <t>Maryland</t>
  </si>
  <si>
    <t>Maine</t>
  </si>
  <si>
    <t>Michigan</t>
  </si>
  <si>
    <t>Minnesota</t>
  </si>
  <si>
    <t>Missouri</t>
  </si>
  <si>
    <t>MP</t>
  </si>
  <si>
    <t>Northern Marianas</t>
  </si>
  <si>
    <t>Mississippi</t>
  </si>
  <si>
    <t>Montana</t>
  </si>
  <si>
    <t>North Carolina</t>
  </si>
  <si>
    <t>North Dakota</t>
  </si>
  <si>
    <t>Nebraska</t>
  </si>
  <si>
    <t>New Hampshire</t>
  </si>
  <si>
    <t>New Jersey</t>
  </si>
  <si>
    <t>New Mexico</t>
  </si>
  <si>
    <t>Nevada</t>
  </si>
  <si>
    <t>Ohio</t>
  </si>
  <si>
    <t>Oklahoma</t>
  </si>
  <si>
    <t>Oregon</t>
  </si>
  <si>
    <t>Pennsylvania</t>
  </si>
  <si>
    <t>Puerto Rico</t>
  </si>
  <si>
    <t>Rhode Island</t>
  </si>
  <si>
    <t>South Carolina</t>
  </si>
  <si>
    <t>South Dakota</t>
  </si>
  <si>
    <t>Tennessee</t>
  </si>
  <si>
    <t>Texas</t>
  </si>
  <si>
    <t>Utah</t>
  </si>
  <si>
    <t>Virginia</t>
  </si>
  <si>
    <t>VI</t>
  </si>
  <si>
    <t>Virgin Islands</t>
  </si>
  <si>
    <t>Vermont</t>
  </si>
  <si>
    <t>Wisconsin</t>
  </si>
  <si>
    <t>West Virginia</t>
  </si>
  <si>
    <t>WY</t>
  </si>
  <si>
    <t>Wyoming</t>
  </si>
  <si>
    <t>Hide questionable data tags</t>
  </si>
  <si>
    <t>Show questionable data tags</t>
  </si>
  <si>
    <t>Column1</t>
  </si>
  <si>
    <t>By Urbanized Area Size</t>
  </si>
  <si>
    <t>A transit mode comprised of passenger vans or small buses operating with fixed routes but no fixed schedules in Puerto Rico. Publicos (PB) are a privately owned and operated public transit service which is market oriented and unsubsidized, but regulated through a public service commission, state or local government. Publicos (PB) are operated under franchise agreements, fares are regulated by route and there are special insurance requirements. Vehicle capacity varies from 8 to 24, and the vehicles may be owned or leased by the operator.</t>
  </si>
  <si>
    <t>University of Minnesota Transit</t>
  </si>
  <si>
    <t>City of Plymouth</t>
  </si>
  <si>
    <t>SouthWest Transit</t>
  </si>
  <si>
    <t>Minnesota Valley Transit Authority</t>
  </si>
  <si>
    <t>Alameda-Contra Costa Transit District</t>
  </si>
  <si>
    <t>Cooperative Alliance for Seacoast Transportation</t>
  </si>
  <si>
    <t>Woods Hole, Martha's Vineyard and Nantucket Steamship Authority</t>
  </si>
  <si>
    <t>DDOT - Progressive Transportation Services Administration</t>
  </si>
  <si>
    <t>City of Fort Lauderdale</t>
  </si>
  <si>
    <t>Lower Rio Grande Valley Development Council</t>
  </si>
  <si>
    <t>The Woodlands Township</t>
  </si>
  <si>
    <t>Napa Valley Transportation Authority</t>
  </si>
  <si>
    <t>Legacy NTD ID</t>
  </si>
  <si>
    <t>NTD ID</t>
  </si>
  <si>
    <t>3R03-018</t>
  </si>
  <si>
    <t>Tahoe Transportation District</t>
  </si>
  <si>
    <t>Zephyr Cove</t>
  </si>
  <si>
    <t>9R02-137</t>
  </si>
  <si>
    <t>City of Glendale</t>
  </si>
  <si>
    <t>Western Maine Transportation Services, Inc.</t>
  </si>
  <si>
    <t>Cape Ann Transportation Authority</t>
  </si>
  <si>
    <t>Under</t>
  </si>
  <si>
    <t>Agency Voms</t>
  </si>
  <si>
    <t>Number Of Elements:</t>
  </si>
  <si>
    <t>Single Turnout</t>
  </si>
  <si>
    <t>Grade Crossings</t>
  </si>
  <si>
    <t>Single Crossover</t>
  </si>
  <si>
    <t>Double Diamond Crossover</t>
  </si>
  <si>
    <t>Miles Of Roadway:</t>
  </si>
  <si>
    <t>Exclusive High-Intensity Busway</t>
  </si>
  <si>
    <t>Controlled Access High Intensity Busway</t>
  </si>
  <si>
    <t xml:space="preserve">Metropolitan Transit Authority of Harris County, Texas </t>
  </si>
  <si>
    <t xml:space="preserve">Metro Transit </t>
  </si>
  <si>
    <t>City of Tucson</t>
  </si>
  <si>
    <t xml:space="preserve">City of Alexandria </t>
  </si>
  <si>
    <t xml:space="preserve">Trans-Bridge Lines, Inc. </t>
  </si>
  <si>
    <t>Exclusive Fixed Guideway</t>
  </si>
  <si>
    <t>Type Of Service</t>
  </si>
  <si>
    <t>Mode Voms</t>
  </si>
  <si>
    <t>Exclusive High-Intensity Busway Questionable</t>
  </si>
  <si>
    <t>Controlled Access High Intensity Busway Or Hov</t>
  </si>
  <si>
    <t>Controlled Access High Intensity Busway Questionable</t>
  </si>
  <si>
    <t>Central Pennsylvania Transportation Authority</t>
  </si>
  <si>
    <t xml:space="preserve">Mass Transportation Authority </t>
  </si>
  <si>
    <t>South Central Transit Authority</t>
  </si>
  <si>
    <t>Central County Transportation Authority</t>
  </si>
  <si>
    <t>Ride Connection, Inc.</t>
  </si>
  <si>
    <t>0R02-022</t>
  </si>
  <si>
    <t xml:space="preserve">Lakeland Area Mass Transit District </t>
  </si>
  <si>
    <t>Monroe County Transportation  Authority</t>
  </si>
  <si>
    <t xml:space="preserve">Housatonic Area Regional Transit </t>
  </si>
  <si>
    <t>Texas State University</t>
  </si>
  <si>
    <t>Monroe</t>
  </si>
  <si>
    <t>Jackson County Mass Transit District</t>
  </si>
  <si>
    <t xml:space="preserve">Connecticut Department of Transportation -CTTRANSIT New Britain </t>
  </si>
  <si>
    <t xml:space="preserve">METRO Regional Transit Authority </t>
  </si>
  <si>
    <t>Exclusive Fixed Guideway Questionable</t>
  </si>
  <si>
    <t>Track Types:</t>
  </si>
  <si>
    <t>Half Grand Unions</t>
  </si>
  <si>
    <t>Units Of Allocation</t>
  </si>
  <si>
    <t>Pre 1940'S</t>
  </si>
  <si>
    <t>1940'S</t>
  </si>
  <si>
    <t>1950'S</t>
  </si>
  <si>
    <t>1960'S</t>
  </si>
  <si>
    <t>1970'S</t>
  </si>
  <si>
    <t>1980'S</t>
  </si>
  <si>
    <t>1990'S</t>
  </si>
  <si>
    <t>2000'S</t>
  </si>
  <si>
    <t>2010'S</t>
  </si>
  <si>
    <t>At-Grade/In-Street/Embedded</t>
  </si>
  <si>
    <t>Percent</t>
  </si>
  <si>
    <t>At-Grade/Ballast (including expressway)</t>
  </si>
  <si>
    <t>Track Miles</t>
  </si>
  <si>
    <t>Elevated/Concrete</t>
  </si>
  <si>
    <t>Elevated/Steel Viaduct or Bridge</t>
  </si>
  <si>
    <t>Elevated/Retained Fill</t>
  </si>
  <si>
    <t>Below-Grade/Cut-and-Cover Tunnel</t>
  </si>
  <si>
    <t>Guideway Element</t>
  </si>
  <si>
    <t>Single Turnout Questionable</t>
  </si>
  <si>
    <t>Grade Crossings Questionable</t>
  </si>
  <si>
    <t>Single Crossover Questionable</t>
  </si>
  <si>
    <t>City of Madison</t>
  </si>
  <si>
    <t>Green Mountain Transit Authority</t>
  </si>
  <si>
    <t>County of Maui</t>
  </si>
  <si>
    <t>Valley Regional Transit</t>
  </si>
  <si>
    <t>County of Howard</t>
  </si>
  <si>
    <t>Ventura County Transportation Commission</t>
  </si>
  <si>
    <t>North Carolina State University</t>
  </si>
  <si>
    <t>Pasadena</t>
  </si>
  <si>
    <t xml:space="preserve">Central Indiana Regional Transportation Authority </t>
  </si>
  <si>
    <t>Southeast Area Transit District</t>
  </si>
  <si>
    <t>City of Baltimore</t>
  </si>
  <si>
    <t xml:space="preserve">City of Glendale </t>
  </si>
  <si>
    <t>Sonoma-Marin Area Rail Transit District</t>
  </si>
  <si>
    <t>City of Milwaukee</t>
  </si>
  <si>
    <t>Pre 1940'S Questionable</t>
  </si>
  <si>
    <t>1940'S Questionable</t>
  </si>
  <si>
    <t>1950'S Questionable</t>
  </si>
  <si>
    <t>1960'S Questionable</t>
  </si>
  <si>
    <t>1970'S Questionable</t>
  </si>
  <si>
    <t>1980'S Questionable</t>
  </si>
  <si>
    <t>1990'S Questionable</t>
  </si>
  <si>
    <t>2000'S Questionable</t>
  </si>
  <si>
    <t>2010'S Questionable</t>
  </si>
  <si>
    <t>Number of Elements</t>
  </si>
  <si>
    <t>Track Types</t>
  </si>
  <si>
    <t>Tangent- Revenue Service, Curve- Revenue Service, Total Revenue Service, Revenue Service- No Capital Replacement Responsibility, Track Under Performance Restriction</t>
  </si>
  <si>
    <t xml:space="preserve">Number of single turnouts inventoried by the transit agency.
</t>
  </si>
  <si>
    <t xml:space="preserve">Number of grade crossings inventoried by the transit agency.
</t>
  </si>
  <si>
    <t xml:space="preserve">Number of single crossovers inventoried by the transit agency.
</t>
  </si>
  <si>
    <t xml:space="preserve">Number of double diamond crossovers for inventoried by the transit agency.
</t>
  </si>
  <si>
    <t xml:space="preserve">Number of half grand unions inventoried by the transit agency.
</t>
  </si>
  <si>
    <t>Miles Of Roadway</t>
  </si>
  <si>
    <t>Exclusive Fixed Guideway, Exclusive High-Intensity Busway, Controlled Access High-Intensity Busway or HOV</t>
  </si>
  <si>
    <t>Expected Years of Service</t>
  </si>
  <si>
    <t>Controlled Access High Intensity Busway Or HOV</t>
  </si>
  <si>
    <t>Expected Years of Service represents the average number of service years for each element.</t>
  </si>
  <si>
    <t>Lane miles are reported by three distinct types of right-away which describes the public transit operation: Exclusive Fixed Guideway, Exclusive High-Intensity Busway, or  Controlled Access High Intensity Busway or HOV.</t>
  </si>
  <si>
    <t>Lane miles over which transit operates that may be exclusive to transit or function as HOV for a certain number of hours but are open to general traffic for some part of the week.</t>
  </si>
  <si>
    <t>Lane miles over which transit operates that are HOV lanes at all times, 24 hours per day, seven days per week or alternatively may be HOV lanes for a portion of the week and exclusive to transit for the remainder of the week.</t>
  </si>
  <si>
    <t>Lane miles over which public transit operates that are exclusive to other traffic at all times, 24 hours per day, seven days per week.</t>
  </si>
  <si>
    <t>Hybrid Rail - Directly Operated</t>
  </si>
  <si>
    <t>Below-Grade/Retained Cut</t>
  </si>
  <si>
    <t>Below-Grade/Bored or Blasted Tunnel</t>
  </si>
  <si>
    <t>Below-Grade/Submerged Tube</t>
  </si>
  <si>
    <t>At-Grade/Ballast (including expressway) Questionable</t>
  </si>
  <si>
    <t>At-Grade/In-Street/Embedded Questionable</t>
  </si>
  <si>
    <t>Elevated/Retained Fill Questionable</t>
  </si>
  <si>
    <t>Elevated/Concrete Questionable</t>
  </si>
  <si>
    <t>Elevated/Steel Viaduct or Bridge Questionable</t>
  </si>
  <si>
    <t>Below-Grade/Retained Cut Questionable</t>
  </si>
  <si>
    <t>Below-Grade/Cut-and-Cover Tunnel Questionable</t>
  </si>
  <si>
    <t>Below-Grade/Bored or Blasted Tunnel Questionable</t>
  </si>
  <si>
    <t>Below-Grade/Submerged Tube Questionable</t>
  </si>
  <si>
    <t>Total Track Miles</t>
  </si>
  <si>
    <t>Total Track Miles Questionable</t>
  </si>
  <si>
    <t>Total Track</t>
  </si>
  <si>
    <t>Single Turnouts</t>
  </si>
  <si>
    <t>Single Crossovers</t>
  </si>
  <si>
    <t>Los Angeles County Metropolitan Transportation Authority , dba: Metro</t>
  </si>
  <si>
    <t>King County Department of Metro Transit, dba: King County Metro</t>
  </si>
  <si>
    <t>County of Miami-Dade , dba: Transportation &amp; Public Work</t>
  </si>
  <si>
    <t>Regional Public Transportation Authority, dba: Valley Metro</t>
  </si>
  <si>
    <t>City and County of San Francisco, dba: San Francisco Municipal Transportation Agency</t>
  </si>
  <si>
    <t>City and County of Honolulu, dba: City &amp; County of Honolulu DTS</t>
  </si>
  <si>
    <t>Capital Metropolitan Transportation Authority, dba: Capital Metro</t>
  </si>
  <si>
    <t>City of Phoenix Public Transit Department , dba: Valley Metro</t>
  </si>
  <si>
    <t>Broward County Board of County Commissioners, dba: Broward County Transit Division</t>
  </si>
  <si>
    <t>Board of County Commissioners, Palm Beach County, dba: Palm Tran, Inc.</t>
  </si>
  <si>
    <t>Milwaukee County, dba: Milwaukee County Transit System</t>
  </si>
  <si>
    <t>City of Charlotte North Carolina, dba: Charlotte Area Transit System</t>
  </si>
  <si>
    <t>Transportation District Commission of Hampton Roads, dba: Hampton Roads Transit</t>
  </si>
  <si>
    <t>Central Puget Sound Regional Transit Authority, dba: Sound Transit</t>
  </si>
  <si>
    <t>City of Los Angeles, dba: City of Los Angeles Department of Transportation</t>
  </si>
  <si>
    <t>Southwest Ohio Regional Transit Authority, dba: Metro / Access</t>
  </si>
  <si>
    <t>Westchester County, dba: The Bee-Line System</t>
  </si>
  <si>
    <t>County of Nassau, dba: Nassau Inter County Express</t>
  </si>
  <si>
    <t>City of Detroit , dba: Detroit Department of Transportation</t>
  </si>
  <si>
    <t>Montgomery County, Maryland, dba: Ride On, Montgomery County Transit</t>
  </si>
  <si>
    <t>Fort Worth Transportation Authority, dba: Trinity Metro</t>
  </si>
  <si>
    <t>Suffolk County , dba: Dept of Public Works - Transportation Division</t>
  </si>
  <si>
    <t>City of Raleigh, dba: GoRaleigh</t>
  </si>
  <si>
    <t>Regional Transit Service - Monroe County, dba: RTS Monroe (MB) and RTS Access (DR)</t>
  </si>
  <si>
    <t>Fairfax County, VA, dba: Fairfax Connector Bus System</t>
  </si>
  <si>
    <t>Central New York Regional Transportation Authority, dba: New York Regional Transportation Authority</t>
  </si>
  <si>
    <t>City of El Paso, dba: Sun Metro</t>
  </si>
  <si>
    <t>City of Colorado Springs, dba: Mountain Metropolitan Transit</t>
  </si>
  <si>
    <t>City of Santa Monica, dba: Big Blue Bus</t>
  </si>
  <si>
    <t>Municipality of Anchorage, dba: Public Transportation</t>
  </si>
  <si>
    <t>City of Gainesville, FL, dba: Regional Transit System</t>
  </si>
  <si>
    <t>County of Volusia, dba: VOTRAN</t>
  </si>
  <si>
    <t>City of Fresno, dba: Fresno Area Express</t>
  </si>
  <si>
    <t>City of Memphis, dba: Memphis Area Transit Authority</t>
  </si>
  <si>
    <t>Peninsula Corridor Joint Powers Board, dba: Caltrain</t>
  </si>
  <si>
    <t>Central Contra Costa Transit Authority, dba: COUNTY CONNECTION</t>
  </si>
  <si>
    <t>Research Triangle Regional Public Transportation Authority, dba: GoTriangle</t>
  </si>
  <si>
    <t>Brevard Board of County Commissioners, dba: Space Coast Area Transit</t>
  </si>
  <si>
    <t>Cumberland Dauphin-Harrisburg Transit Authority, dba: Capital Area Transit</t>
  </si>
  <si>
    <t>Prince George's County, Maryland, dba: Prince George's County Transit</t>
  </si>
  <si>
    <t>City of Montebello, dba: Montebello Bus Lines</t>
  </si>
  <si>
    <t>Johnson County Kansas, dba: Johnson County Transit</t>
  </si>
  <si>
    <t>Cobb County, dba: CobbLinc</t>
  </si>
  <si>
    <t>City of Lubbock, dba: CITIBUS</t>
  </si>
  <si>
    <t>Town of Chapel Hill, dba: Chapel Hill Transit</t>
  </si>
  <si>
    <t>City of Durham, dba: GoDurham</t>
  </si>
  <si>
    <t>Loudoun County, dba: Loudoun County Transit</t>
  </si>
  <si>
    <t>City of Santa Clarita, dba: Santa Clarita Transit</t>
  </si>
  <si>
    <t>Sarasota County , dba: Sarasota County Area Transit</t>
  </si>
  <si>
    <t>Arlington County, Virginia, dba: Arlington Transit</t>
  </si>
  <si>
    <t>City of Greensboro , dba: Greensboro Transit Authority</t>
  </si>
  <si>
    <t>Ames Transit Agency, dba: CyRide</t>
  </si>
  <si>
    <t>Westmoreland County , dba: Westmoreland County Transit Authority</t>
  </si>
  <si>
    <t>Pasco County Board of County Commissioners, dba: Pasco County Public Transportation</t>
  </si>
  <si>
    <t xml:space="preserve">City of Torrance, dba: Torrance Transit System </t>
  </si>
  <si>
    <t>City of Tallahassee, dba: StarMetro</t>
  </si>
  <si>
    <t>City of Lincoln, dba: StarTran</t>
  </si>
  <si>
    <t>City of Knoxville, dba: Knoxville Area Transit</t>
  </si>
  <si>
    <t>Central Oklahoma Transportation and Parking Authority, dba: EMBARK</t>
  </si>
  <si>
    <t>Gwinnett County Board of Commissioners, dba: Gwinnett County Transit</t>
  </si>
  <si>
    <t>City of Appleton, dba: Valley Transit</t>
  </si>
  <si>
    <t>County of Rockland , dba: Public Transportation - Transport of Rockland</t>
  </si>
  <si>
    <t>Port Imperial Ferry Corporation, dba: NY Waterway</t>
  </si>
  <si>
    <t>Washington County Transportation Authority, dba: Freedom Transit</t>
  </si>
  <si>
    <t>Bergen County, dba: Bergen County Community Transportation</t>
  </si>
  <si>
    <t>City of Winston Salem, dba: Winston-Salem Transit Authority</t>
  </si>
  <si>
    <t>Ms Coast Transportation Authority, dba: Coast Transit Authority</t>
  </si>
  <si>
    <t>City of Wichita , dba: Wichita Transit</t>
  </si>
  <si>
    <t>County of Sonoma , dba: Sonoma County Transit</t>
  </si>
  <si>
    <t>Central Midlands Regional Transportation Authority, dba: The COMET</t>
  </si>
  <si>
    <t>Escambia County Board of County Commissioners, FL, dba: Escambia County Area Transit Authority</t>
  </si>
  <si>
    <t>City of Modesto , dba: Modesto Area Express</t>
  </si>
  <si>
    <t>University of Georgia, dba: University of Georgia Transit System</t>
  </si>
  <si>
    <t>Springfield Mass Transit District, dba: Sangamon Mass Transit District</t>
  </si>
  <si>
    <t>City of Shreveport, dba: Shreveport Area Transit System</t>
  </si>
  <si>
    <t>City of Yakima, dba: Yakima Transit</t>
  </si>
  <si>
    <t>City of Rochester, Minnesota, dba: Rochester Public Transit</t>
  </si>
  <si>
    <t>City of Kenosha, dba: Kenosha Area Transit</t>
  </si>
  <si>
    <t>St. Cloud Metropolitan Transit Commission, dba: Metro Bus</t>
  </si>
  <si>
    <t>Broome County, dba: Department of Transportation/BC Transit</t>
  </si>
  <si>
    <t>Transit Joint Powers Authority for Merced County, dba: Merced The Bus</t>
  </si>
  <si>
    <t>City of Fort Collins, dba: Transfort</t>
  </si>
  <si>
    <t>Laredo Transit Management, Inc., dba: El Metro</t>
  </si>
  <si>
    <t>City of Eau Claire, dba: Eau Claire Transit</t>
  </si>
  <si>
    <t>City of Gardena, dba: GTrans</t>
  </si>
  <si>
    <t>Dutchess County, dba: Dutchess County Public Transit</t>
  </si>
  <si>
    <t>Collier County, dba: Collier Area Transit</t>
  </si>
  <si>
    <t>Western Piedmont Regional Transit Authority , dba: dba: Greenway Public Transportation</t>
  </si>
  <si>
    <t>City of Culver City, dba: Culver City Municipal Bus Lines</t>
  </si>
  <si>
    <t>Town of Blacksburg, dba: Blacksburg Transit</t>
  </si>
  <si>
    <t>Jefferson Parish, dba: Jefferson Transit</t>
  </si>
  <si>
    <t>City of Mobile, dba: THE WAVE TRANSIT SYSTEM</t>
  </si>
  <si>
    <t>Cape Fear Public Transportation Authority, dba: Wave Transit</t>
  </si>
  <si>
    <t>Manatee County Board of County Commissioners, dba: Manatee County Area Transit</t>
  </si>
  <si>
    <t>Fort Bend County, Texas, dba: Fort Bend County Public Transportation</t>
  </si>
  <si>
    <t>City of Fairfield, California, dba: Fairfield and Suisun Transit</t>
  </si>
  <si>
    <t>Okaloosa County Board of County Commissioners, dba: Emerald Coast Rider</t>
  </si>
  <si>
    <t>City of Waukesha , dba: Waukesha Metro Transit</t>
  </si>
  <si>
    <t>City of Fayetteville, dba: Fayetteville Area System of Transit</t>
  </si>
  <si>
    <t>City of Racine, Wisconsin, dba: RYDE</t>
  </si>
  <si>
    <t>City of Visalia  , dba: Visalia Transit</t>
  </si>
  <si>
    <t>City of Santa Fe, dba: Santa Fe Trails</t>
  </si>
  <si>
    <t>Lake County Board of County Commissioners, dba: LakeXpress</t>
  </si>
  <si>
    <t>County of Placer, dba: Placer County Department of Public Works</t>
  </si>
  <si>
    <t>City of Rome , dba: City of Rome Transit Department</t>
  </si>
  <si>
    <t>City of Columbia, dba: Go COMO</t>
  </si>
  <si>
    <t>City of Fargo, dba: Metropolitan Area Transit</t>
  </si>
  <si>
    <t>Metropolitan Evansville Transit System, dba: METS</t>
  </si>
  <si>
    <t>Frederick County, Maryland, dba: TransIT Services of Frederick County</t>
  </si>
  <si>
    <t>City of Cedar Rapids, dba: Cedar Rapids Transit</t>
  </si>
  <si>
    <t>City of Green Bay, dba: Green Bay Metro</t>
  </si>
  <si>
    <t>Altoona Metro Transit, dba: AMTRAN</t>
  </si>
  <si>
    <t>County of Washington, dba: Washington County Transit</t>
  </si>
  <si>
    <t xml:space="preserve">Ozaukee County , dba: Ozaukee County Transit Services </t>
  </si>
  <si>
    <t>City of Waco, dba: Waco Transit System, Inc.</t>
  </si>
  <si>
    <t>City of Huntsville, Alabama, dba: Department of Parking &amp; Public Transit</t>
  </si>
  <si>
    <t>Buncombe County, dba: Mountain Mobility</t>
  </si>
  <si>
    <t>City of Billings, dba: Metropolitan Transit System</t>
  </si>
  <si>
    <t>County of Fayette, dba: Fayette Area Coordinated Transportation</t>
  </si>
  <si>
    <t>City of Sioux City, dba: Sioux City Transit System</t>
  </si>
  <si>
    <t>City of La Crosse, dba: LaCrosse Municipal Transit Utility</t>
  </si>
  <si>
    <t>City of Brownsville , dba: Brownsville Metro</t>
  </si>
  <si>
    <t>City of Oshkosh, Wisconsin, dba: GO Transit</t>
  </si>
  <si>
    <t>City of Williamsport, dba: River Valley Transit</t>
  </si>
  <si>
    <t xml:space="preserve">City of Norwalk , dba: Norwalk Transit System </t>
  </si>
  <si>
    <t>City of Decatur, Il, dba: Decatur Public Transit System</t>
  </si>
  <si>
    <t>City of Montgomery, dba: The M (Montgomery Area Transit System)</t>
  </si>
  <si>
    <t>City of Santa Maria, dba: Santa Maria Area Transit</t>
  </si>
  <si>
    <t>Athens-Clarke County Unified Government, dba: Athens-Clarke County Transit Department</t>
  </si>
  <si>
    <t>Lake Erie Transportation Commission, dba: Lake Erie Transit</t>
  </si>
  <si>
    <t>University of Kansas, dba: KU Parking &amp; Transit</t>
  </si>
  <si>
    <t>City of Pueblo, dba: Pueblo Transit</t>
  </si>
  <si>
    <t>City of Springfield, dba: City Utilities of Springfield, MO</t>
  </si>
  <si>
    <t>City of Iowa City, dba: Iowa City Transit</t>
  </si>
  <si>
    <t>City of Clemson, dba: Clemson Area Transit</t>
  </si>
  <si>
    <t>Lafayette City-Parish Consolidated Government, dba: Lafayette Transit System</t>
  </si>
  <si>
    <t>City of Jackson Transportation Authority, dba: Jackson Area Transportation Authority</t>
  </si>
  <si>
    <t>City of Wilsonville, dba: South Metro Area Regional Transit</t>
  </si>
  <si>
    <t>City of Beaumont, dba: Beaumont Municipal Transit System</t>
  </si>
  <si>
    <t xml:space="preserve">Putnam County , dba: Putnam Area Rapid Transit </t>
  </si>
  <si>
    <t>City of Asheville, dba: ART (Asheville Redefines Transit)</t>
  </si>
  <si>
    <t>City of Albany , dba: Albany Transit System</t>
  </si>
  <si>
    <t>City of Nashua, dba: Nashua Transit System</t>
  </si>
  <si>
    <t>City of Scottsdale , dba: Scottsdale Trolley</t>
  </si>
  <si>
    <t>City of Commerce, dba: City of Commerce Municipal Buslines</t>
  </si>
  <si>
    <t>City of Redondo Beach, dba: Beach Cities Transit</t>
  </si>
  <si>
    <t>City of Moorhead, dba: Metropolitan Area Transit</t>
  </si>
  <si>
    <t>City of Terre Haute , dba: Terre Haute Transit Utility</t>
  </si>
  <si>
    <t>City of Tulare, dba: Tulare Intermodal Express</t>
  </si>
  <si>
    <t>City of Loveland, Colorado, dba: City of Loveland Transit</t>
  </si>
  <si>
    <t>City of Fairfax, dba: CUE Bus</t>
  </si>
  <si>
    <t>City of Coralville, dba: Coralville Transit System</t>
  </si>
  <si>
    <t xml:space="preserve">Borough of Pottstown, dba: Pottstown Area Rapid Transit </t>
  </si>
  <si>
    <t>University of Montana, dba: UDASH</t>
  </si>
  <si>
    <t>Northeast Illinois Regional Commuter Railroad Corporation, dba: Metra</t>
  </si>
  <si>
    <t>Southern California Regional Rail Authority, dba: Metrolink</t>
  </si>
  <si>
    <t>Staten Island Rapid Transit Operating Authority, dba:  MTA Staten Island Railway</t>
  </si>
  <si>
    <t>City of Seattle, dba: Seattle Center Monorail</t>
  </si>
  <si>
    <t>M-1 Rail, dba: QLINE Detroit</t>
  </si>
  <si>
    <t>Kansas City, City of Missouri, dba: Kansas City Streetcar</t>
  </si>
  <si>
    <t>Track miles are reported by distinct guideway elements, or structures and facilities over which transit service operates. These elements include roadway dedicated specifically to transit use, track, subway structures, tunnels, bridges, and propulsion power systems. Specifically, guideway elements are At-Grade/Ballast (including expressway), At-Grade/In-Street/Embedded, Elevated/Concrete, Elevated/Retained Fill, Elevated/Steel Viaduct or Bridge, Below-Grade/Cut-and-Cover Tunnel, Below-Grade/Retained Cut, Below-Grade/Bored or Blasted Tunnel, Below-Grade/Submerged Tube</t>
  </si>
  <si>
    <t>Bi-State Development Agency of the Missouri-Illinois Metropolitan District, dba: (St. Louis) Metro</t>
  </si>
  <si>
    <t>Sacramento Regional Transit District, dba: Sacramento RT</t>
  </si>
  <si>
    <t>Blue Water Area Transportation Commission, dba: Blue Water Area Transit</t>
  </si>
  <si>
    <t>City of Albuquerque, dba: ABQRIDE</t>
  </si>
  <si>
    <t>Salem Area Mass Transit District, dba: Salem-Keizer Transit or Cherriots</t>
  </si>
  <si>
    <t>Corpus Christi Regional Transportation Authority, dba: The B</t>
  </si>
  <si>
    <t>Rock Region Metropolitan Transit Authority</t>
  </si>
  <si>
    <t>Gold Coast Transit District</t>
  </si>
  <si>
    <t>JAUNT, Inc.</t>
  </si>
  <si>
    <t>County of Douglas, dba: Connect Douglas</t>
  </si>
  <si>
    <t>City of Harrisonburg</t>
  </si>
  <si>
    <t>Anne Arundel County</t>
  </si>
  <si>
    <t>City of Pasadena, dba: Pasadena Transit</t>
  </si>
  <si>
    <t>Missoula Urban Transportation District, dba: Mountain Line</t>
  </si>
  <si>
    <t>New York City Economic Development Corporation</t>
  </si>
  <si>
    <t>Bay County Transportation Planning Organization</t>
  </si>
  <si>
    <t>City of DeKalb</t>
  </si>
  <si>
    <t>City of Petaluma, dba: Petaluma Transit</t>
  </si>
  <si>
    <t>City of Turlock, dba: Turlock Transit</t>
  </si>
  <si>
    <t>Reduced Asset Reporter</t>
  </si>
  <si>
    <t>Loop Trolley Transportation Development District</t>
  </si>
  <si>
    <t>Q</t>
  </si>
  <si>
    <t>Double Crossover</t>
  </si>
  <si>
    <t>Double Crossover Questionable</t>
  </si>
  <si>
    <t>Lapped Turnout</t>
  </si>
  <si>
    <t>Lapped Turnout Q</t>
  </si>
  <si>
    <t>Slip Switch</t>
  </si>
  <si>
    <t>Slip Switch Q</t>
  </si>
  <si>
    <t>Rail Crossings</t>
  </si>
  <si>
    <t>Rail Crossings Q</t>
  </si>
  <si>
    <t>Lapped Turnout Questionable</t>
  </si>
  <si>
    <t>Slip Switch Questionable</t>
  </si>
  <si>
    <t>Rail Crossings Questionable</t>
  </si>
  <si>
    <t>Double Crossovers</t>
  </si>
  <si>
    <t>Lapped Turnouts</t>
  </si>
  <si>
    <t>Slip Switches</t>
  </si>
  <si>
    <t>Atlanta-Region Transit Link Authority</t>
  </si>
  <si>
    <t>Interurban Transit Partnership, dba: The Rapid</t>
  </si>
  <si>
    <t>Daytona Beach</t>
  </si>
  <si>
    <t>Lee County Transit, dba: LeeTran</t>
  </si>
  <si>
    <t>Lexington Transit Authority, dba: Lextran</t>
  </si>
  <si>
    <t>The Eastern Contra Costa Transit Authority, dba: Tri Delta Transit</t>
  </si>
  <si>
    <t>Somerset County, dba: Somerset County Transportation</t>
  </si>
  <si>
    <t>Chelan Douglas PTBA , dba: Link Transit</t>
  </si>
  <si>
    <t>Camarillo</t>
  </si>
  <si>
    <t>City of Everett, dba: EVERETT TRANSIT</t>
  </si>
  <si>
    <t>Golden Crescent Regional Planning Commission</t>
  </si>
  <si>
    <t>Victoria</t>
  </si>
  <si>
    <t>Board of  Clermont County Commissioners, dba: Clermont Transportation Connection</t>
  </si>
  <si>
    <t>Su Tran LLC , dba: Sioux Area Metro</t>
  </si>
  <si>
    <t>Harris County, dba:  Community &amp; Economic Development Department</t>
  </si>
  <si>
    <t>Ulster County , dba: UCAT</t>
  </si>
  <si>
    <t>City of Jackson, MS, dba: JTRAN-City of Jackson, MS</t>
  </si>
  <si>
    <t xml:space="preserve">Board of County Commissioners of St. Lucie County, dba: Area Regional Transit - ART </t>
  </si>
  <si>
    <t>Transit Authority of Central Kentucky, dba: TACK Transit</t>
  </si>
  <si>
    <t>Swiftwater</t>
  </si>
  <si>
    <t>University of California, Davis, dba: ASUCD-Unitrans</t>
  </si>
  <si>
    <t>Town of Huntington, dba: Huntington Area Rapid Transit</t>
  </si>
  <si>
    <t>Western Kentucky University - Topper Transit</t>
  </si>
  <si>
    <t>4R04-44973</t>
  </si>
  <si>
    <t>Township of Nutley</t>
  </si>
  <si>
    <t>Nutley</t>
  </si>
  <si>
    <t>2R01-22948</t>
  </si>
  <si>
    <t>Township of North Bergen Inc.</t>
  </si>
  <si>
    <t>North Bergen</t>
  </si>
  <si>
    <t>2R01-22960</t>
  </si>
  <si>
    <t>Borough of Sayreville, Inc.</t>
  </si>
  <si>
    <t>Sayreville</t>
  </si>
  <si>
    <t>2R01-22967</t>
  </si>
  <si>
    <t>Township of Brick</t>
  </si>
  <si>
    <t>Brick</t>
  </si>
  <si>
    <t>2R01-22974</t>
  </si>
  <si>
    <t>The Township of East Brunswick</t>
  </si>
  <si>
    <t>2R01-22978</t>
  </si>
  <si>
    <t>County of Sauk</t>
  </si>
  <si>
    <t>5R06-058</t>
  </si>
  <si>
    <t>5R06-50449</t>
  </si>
  <si>
    <t>East Windsor Township</t>
  </si>
  <si>
    <t>2R01-20194</t>
  </si>
  <si>
    <t>Middlesex County</t>
  </si>
  <si>
    <t>2R01-20196</t>
  </si>
  <si>
    <t>Borough of Carteret</t>
  </si>
  <si>
    <t>Carteret</t>
  </si>
  <si>
    <t>2R01-22932</t>
  </si>
  <si>
    <t>County of Ocean</t>
  </si>
  <si>
    <t>Toms River</t>
  </si>
  <si>
    <t>2R01-22941</t>
  </si>
  <si>
    <t>Playa Vista Parks and Landscape Corp.</t>
  </si>
  <si>
    <t>Playa Vista</t>
  </si>
  <si>
    <t>A0003-99446</t>
  </si>
  <si>
    <t>Other</t>
  </si>
  <si>
    <t>City of El Segundo</t>
  </si>
  <si>
    <t>A0003-99449</t>
  </si>
  <si>
    <t>City of San Fernando</t>
  </si>
  <si>
    <t>A0003-99451</t>
  </si>
  <si>
    <t>The City of Perth Amboy Department of Human Services</t>
  </si>
  <si>
    <t>2R01-22979</t>
  </si>
  <si>
    <t>Municipality of Barranquitas</t>
  </si>
  <si>
    <t>1R05-002</t>
  </si>
  <si>
    <t>4R09-41005</t>
  </si>
  <si>
    <t>Township of Cherry Hill</t>
  </si>
  <si>
    <t>Cherry Hill</t>
  </si>
  <si>
    <t>2R01-22954</t>
  </si>
  <si>
    <t>Borough of Fort Lee</t>
  </si>
  <si>
    <t>Fort Lee</t>
  </si>
  <si>
    <t>2R01-22966</t>
  </si>
  <si>
    <t>Mid-Atlantic States Career and Education Center Inc.</t>
  </si>
  <si>
    <t>Pennsville</t>
  </si>
  <si>
    <t>2R01-22971</t>
  </si>
  <si>
    <t>The Voorhees Township</t>
  </si>
  <si>
    <t>2R01-22977</t>
  </si>
  <si>
    <t>Meadowlands Transportation Brokerage Corporation, dba: EZ Ride</t>
  </si>
  <si>
    <t>2R01-20197</t>
  </si>
  <si>
    <t>City of Plainfield</t>
  </si>
  <si>
    <t>Plainfield</t>
  </si>
  <si>
    <t>2R01-22939</t>
  </si>
  <si>
    <t>Town of Kearny</t>
  </si>
  <si>
    <t>Kearny</t>
  </si>
  <si>
    <t>2R01-22945</t>
  </si>
  <si>
    <t>City of Sierra Madre</t>
  </si>
  <si>
    <t>A0003-99447</t>
  </si>
  <si>
    <t>City of Hawaiian Gardens</t>
  </si>
  <si>
    <t>A0003-99450</t>
  </si>
  <si>
    <t>Regional Transportation Authority of Pima County</t>
  </si>
  <si>
    <t>9R01-033</t>
  </si>
  <si>
    <t>A0021-91122</t>
  </si>
  <si>
    <t>The Borough of Keyport</t>
  </si>
  <si>
    <t>2R01-22980</t>
  </si>
  <si>
    <t>W</t>
  </si>
  <si>
    <t>Central Florida Commuter Rail, dba: SunRail</t>
  </si>
  <si>
    <t>City of Cincinnati, dba: Cincinnati Bell Connector</t>
  </si>
  <si>
    <t>Saint Louis</t>
  </si>
  <si>
    <t>Camden</t>
  </si>
  <si>
    <t>Madison</t>
  </si>
  <si>
    <t>Tallahassee</t>
  </si>
  <si>
    <t>Arlington Heights</t>
  </si>
  <si>
    <t>San Antonio</t>
  </si>
  <si>
    <t>Honolulu</t>
  </si>
  <si>
    <t>Orange</t>
  </si>
  <si>
    <t>Orlando</t>
  </si>
  <si>
    <t>Dover</t>
  </si>
  <si>
    <t>Las Vegas</t>
  </si>
  <si>
    <t>Fort Lauderdale</t>
  </si>
  <si>
    <t>Fitchburg</t>
  </si>
  <si>
    <t>West Palm Beach</t>
  </si>
  <si>
    <t>White Plains</t>
  </si>
  <si>
    <t>Woodbridge</t>
  </si>
  <si>
    <t>Reno</t>
  </si>
  <si>
    <t>Tacoma</t>
  </si>
  <si>
    <t>Saint Petersburg</t>
  </si>
  <si>
    <t>West Covina</t>
  </si>
  <si>
    <t>Providence</t>
  </si>
  <si>
    <t>Mineola</t>
  </si>
  <si>
    <t>Indianapolis</t>
  </si>
  <si>
    <t>Columbus</t>
  </si>
  <si>
    <t>Hesperia</t>
  </si>
  <si>
    <t>Fairfax</t>
  </si>
  <si>
    <t>Spokane</t>
  </si>
  <si>
    <t>Hyannis</t>
  </si>
  <si>
    <t>Louisville</t>
  </si>
  <si>
    <t>Richmond</t>
  </si>
  <si>
    <t>Rockville</t>
  </si>
  <si>
    <t>Yaphank</t>
  </si>
  <si>
    <t>Raleigh</t>
  </si>
  <si>
    <t>Olympia</t>
  </si>
  <si>
    <t>Richland</t>
  </si>
  <si>
    <t>Flint</t>
  </si>
  <si>
    <t>York</t>
  </si>
  <si>
    <t>Bremerton</t>
  </si>
  <si>
    <t>Syracuse</t>
  </si>
  <si>
    <t>Port Huron</t>
  </si>
  <si>
    <t>Toledo</t>
  </si>
  <si>
    <t>Riverside</t>
  </si>
  <si>
    <t>Lansing</t>
  </si>
  <si>
    <t>Springfield</t>
  </si>
  <si>
    <t>Des Moines</t>
  </si>
  <si>
    <t>Akron</t>
  </si>
  <si>
    <t>Vancouver</t>
  </si>
  <si>
    <t>Lancaster</t>
  </si>
  <si>
    <t>Dayton</t>
  </si>
  <si>
    <t>Fresno</t>
  </si>
  <si>
    <t>Gainesville</t>
  </si>
  <si>
    <t>San Bernardino</t>
  </si>
  <si>
    <t>Burlington</t>
  </si>
  <si>
    <t>Hoboken</t>
  </si>
  <si>
    <t>Long Beach</t>
  </si>
  <si>
    <t>Santa Monica</t>
  </si>
  <si>
    <t>Covington</t>
  </si>
  <si>
    <t>Allentown</t>
  </si>
  <si>
    <t>Salem</t>
  </si>
  <si>
    <t>Eugene</t>
  </si>
  <si>
    <t>State College</t>
  </si>
  <si>
    <t>Corpus Christi</t>
  </si>
  <si>
    <t>Pontoon Beach</t>
  </si>
  <si>
    <t>Urbana</t>
  </si>
  <si>
    <t>Omaha</t>
  </si>
  <si>
    <t>Fort Myers</t>
  </si>
  <si>
    <t>Lexington</t>
  </si>
  <si>
    <t>Taunton</t>
  </si>
  <si>
    <t>Concord</t>
  </si>
  <si>
    <t>Burnsville</t>
  </si>
  <si>
    <t>Birmingham</t>
  </si>
  <si>
    <t>Bellingham</t>
  </si>
  <si>
    <t>Worcester</t>
  </si>
  <si>
    <t>Painesville</t>
  </si>
  <si>
    <t>Largo</t>
  </si>
  <si>
    <t>Sarasota</t>
  </si>
  <si>
    <t>Bakersfield</t>
  </si>
  <si>
    <t>Colorado Springs</t>
  </si>
  <si>
    <t>Tulsa</t>
  </si>
  <si>
    <t>Santa Clarita</t>
  </si>
  <si>
    <t>Thousand Palms</t>
  </si>
  <si>
    <t>Peoria</t>
  </si>
  <si>
    <t>Antioch</t>
  </si>
  <si>
    <t>Torrance</t>
  </si>
  <si>
    <t>Monterey</t>
  </si>
  <si>
    <t>Titusville</t>
  </si>
  <si>
    <t>Lubbock</t>
  </si>
  <si>
    <t>Brockton</t>
  </si>
  <si>
    <t>Montebello</t>
  </si>
  <si>
    <t>Marietta</t>
  </si>
  <si>
    <t>Santa Cruz</t>
  </si>
  <si>
    <t>Pensacola</t>
  </si>
  <si>
    <t>North Charleston</t>
  </si>
  <si>
    <t>Olathe</t>
  </si>
  <si>
    <t>Knoxville</t>
  </si>
  <si>
    <t>Santa Barbara</t>
  </si>
  <si>
    <t>San Rafael</t>
  </si>
  <si>
    <t>Lincoln</t>
  </si>
  <si>
    <t>Lakeland</t>
  </si>
  <si>
    <t>Scranton</t>
  </si>
  <si>
    <t>New Bedford</t>
  </si>
  <si>
    <t>Modesto</t>
  </si>
  <si>
    <t>Framingham</t>
  </si>
  <si>
    <t>Erie</t>
  </si>
  <si>
    <t>Oxnard</t>
  </si>
  <si>
    <t>Greensburg</t>
  </si>
  <si>
    <t>Kalamazoo</t>
  </si>
  <si>
    <t>Meridian</t>
  </si>
  <si>
    <t>Lowell</t>
  </si>
  <si>
    <t>Arlington</t>
  </si>
  <si>
    <t>Canton</t>
  </si>
  <si>
    <t>Savannah</t>
  </si>
  <si>
    <t>Chapel Hill</t>
  </si>
  <si>
    <t>Wichita</t>
  </si>
  <si>
    <t>Lawrenceville</t>
  </si>
  <si>
    <t>Bryan</t>
  </si>
  <si>
    <t>Duluth</t>
  </si>
  <si>
    <t>Mahwah</t>
  </si>
  <si>
    <t>Watertown</t>
  </si>
  <si>
    <t>Winston Salem</t>
  </si>
  <si>
    <t>Lafayette</t>
  </si>
  <si>
    <t>Kingston</t>
  </si>
  <si>
    <t>Haverhill</t>
  </si>
  <si>
    <t>Appleton</t>
  </si>
  <si>
    <t>Somerville</t>
  </si>
  <si>
    <t>Baton Rouge</t>
  </si>
  <si>
    <t>Norwalk</t>
  </si>
  <si>
    <t>San Saba</t>
  </si>
  <si>
    <t>Moline</t>
  </si>
  <si>
    <t>Bridgeport</t>
  </si>
  <si>
    <t>Merced</t>
  </si>
  <si>
    <t>Yuma</t>
  </si>
  <si>
    <t>Wailuku</t>
  </si>
  <si>
    <t>Calverton</t>
  </si>
  <si>
    <t>Ames</t>
  </si>
  <si>
    <t>Charlottesville</t>
  </si>
  <si>
    <t>Athens</t>
  </si>
  <si>
    <t>Roanoke</t>
  </si>
  <si>
    <t>Saginaw</t>
  </si>
  <si>
    <t>Youngstown</t>
  </si>
  <si>
    <t>Shreveport</t>
  </si>
  <si>
    <t>Conover</t>
  </si>
  <si>
    <t>Bay City</t>
  </si>
  <si>
    <t>Binghamton</t>
  </si>
  <si>
    <t>Poughkeepsie</t>
  </si>
  <si>
    <t>South Bend</t>
  </si>
  <si>
    <t>Ithaca</t>
  </si>
  <si>
    <t>New City</t>
  </si>
  <si>
    <t>Saint Cloud</t>
  </si>
  <si>
    <t>Wenatchee</t>
  </si>
  <si>
    <t>Hanford</t>
  </si>
  <si>
    <t>Gulfport</t>
  </si>
  <si>
    <t>Rockford</t>
  </si>
  <si>
    <t>Blacksburg</t>
  </si>
  <si>
    <t>Fort Collins</t>
  </si>
  <si>
    <t>Gretna</t>
  </si>
  <si>
    <t>Leesburg</t>
  </si>
  <si>
    <t>Medford</t>
  </si>
  <si>
    <t>Ellicott City</t>
  </si>
  <si>
    <t>Mobile</t>
  </si>
  <si>
    <t>Yakima</t>
  </si>
  <si>
    <t>Hackensack</t>
  </si>
  <si>
    <t>Santa Rosa</t>
  </si>
  <si>
    <t>Laredo</t>
  </si>
  <si>
    <t>Danbury</t>
  </si>
  <si>
    <t>Normal</t>
  </si>
  <si>
    <t>New Port Richey</t>
  </si>
  <si>
    <t>Naples</t>
  </si>
  <si>
    <t>Bend</t>
  </si>
  <si>
    <t>Sumter</t>
  </si>
  <si>
    <t>Wilmington</t>
  </si>
  <si>
    <t>Eau Claire</t>
  </si>
  <si>
    <t>Crestview</t>
  </si>
  <si>
    <t>Davenport</t>
  </si>
  <si>
    <t>Harrisonburg</t>
  </si>
  <si>
    <t>Charleston</t>
  </si>
  <si>
    <t>Woodland</t>
  </si>
  <si>
    <t>Elk Grove</t>
  </si>
  <si>
    <t>Livermore</t>
  </si>
  <si>
    <t>Fort Wayne</t>
  </si>
  <si>
    <t>Lawrence</t>
  </si>
  <si>
    <t>Oshkosh</t>
  </si>
  <si>
    <t>Fargo</t>
  </si>
  <si>
    <t>Auburn</t>
  </si>
  <si>
    <t>San Angelo</t>
  </si>
  <si>
    <t>San Marcos</t>
  </si>
  <si>
    <t>Glendale</t>
  </si>
  <si>
    <t>Chico</t>
  </si>
  <si>
    <t>Fayetteville</t>
  </si>
  <si>
    <t>Salisbury</t>
  </si>
  <si>
    <t>Culver City</t>
  </si>
  <si>
    <t>Muncie</t>
  </si>
  <si>
    <t>Kent</t>
  </si>
  <si>
    <t>West Bend</t>
  </si>
  <si>
    <t>Weslaco</t>
  </si>
  <si>
    <t>Visalia</t>
  </si>
  <si>
    <t>Topeka</t>
  </si>
  <si>
    <t>Batavia</t>
  </si>
  <si>
    <t>Altoona</t>
  </si>
  <si>
    <t>Eden Prairie</t>
  </si>
  <si>
    <t>Frederick</t>
  </si>
  <si>
    <t>Hamilton</t>
  </si>
  <si>
    <t>Napa</t>
  </si>
  <si>
    <t>Port Washington</t>
  </si>
  <si>
    <t>Huntington</t>
  </si>
  <si>
    <t>Racine</t>
  </si>
  <si>
    <t>Dekalb</t>
  </si>
  <si>
    <t>Sioux Falls</t>
  </si>
  <si>
    <t>Waukesha</t>
  </si>
  <si>
    <t>Fairfield</t>
  </si>
  <si>
    <t>Huntsville</t>
  </si>
  <si>
    <t>Tavares</t>
  </si>
  <si>
    <t>Plymouth</t>
  </si>
  <si>
    <t>Missoula</t>
  </si>
  <si>
    <t>Weehawken</t>
  </si>
  <si>
    <t>Marysville</t>
  </si>
  <si>
    <t>Annapolis</t>
  </si>
  <si>
    <t>Kokomo</t>
  </si>
  <si>
    <t>Williamsport</t>
  </si>
  <si>
    <t>Sioux City</t>
  </si>
  <si>
    <t>Waco</t>
  </si>
  <si>
    <t>Jackson</t>
  </si>
  <si>
    <t>Iowa City</t>
  </si>
  <si>
    <t>The Woodlands</t>
  </si>
  <si>
    <t>Bloomington</t>
  </si>
  <si>
    <t>Flagstaff</t>
  </si>
  <si>
    <t>Panama City</t>
  </si>
  <si>
    <t>Fort Pierce</t>
  </si>
  <si>
    <t>Elizabethtown</t>
  </si>
  <si>
    <t>Anaheim</t>
  </si>
  <si>
    <t>Logan</t>
  </si>
  <si>
    <t>Billings</t>
  </si>
  <si>
    <t>Green Bay</t>
  </si>
  <si>
    <t>Uniontown</t>
  </si>
  <si>
    <t>Cedar Rapids</t>
  </si>
  <si>
    <t>Evansville</t>
  </si>
  <si>
    <t>Pittsfield</t>
  </si>
  <si>
    <t>La Plata</t>
  </si>
  <si>
    <t>Vero Beach</t>
  </si>
  <si>
    <t>Asheville</t>
  </si>
  <si>
    <t>Paramus</t>
  </si>
  <si>
    <t>Woods Hole</t>
  </si>
  <si>
    <t>La Crosse</t>
  </si>
  <si>
    <t>New Britain</t>
  </si>
  <si>
    <t>Montgomery</t>
  </si>
  <si>
    <t>Pueblo</t>
  </si>
  <si>
    <t>New Brunswick</t>
  </si>
  <si>
    <t>Decatur</t>
  </si>
  <si>
    <t>Brownsville</t>
  </si>
  <si>
    <t>Vallejo</t>
  </si>
  <si>
    <t>Charleroi</t>
  </si>
  <si>
    <t>Gary</t>
  </si>
  <si>
    <t>Preston</t>
  </si>
  <si>
    <t>Greenville</t>
  </si>
  <si>
    <t>Lynchburg</t>
  </si>
  <si>
    <t>Great Falls</t>
  </si>
  <si>
    <t>Grand Forks</t>
  </si>
  <si>
    <t>Lebanon</t>
  </si>
  <si>
    <t>Davis</t>
  </si>
  <si>
    <t>Redondo Beach</t>
  </si>
  <si>
    <t>Redding</t>
  </si>
  <si>
    <t>Gloucester</t>
  </si>
  <si>
    <t>Medina</t>
  </si>
  <si>
    <t>Santa Maria</t>
  </si>
  <si>
    <t>Wilsonville</t>
  </si>
  <si>
    <t>Augusta</t>
  </si>
  <si>
    <t>Beaumont</t>
  </si>
  <si>
    <t>Longview</t>
  </si>
  <si>
    <t>Clemson</t>
  </si>
  <si>
    <t>Wheeling</t>
  </si>
  <si>
    <t>Bourbonnais</t>
  </si>
  <si>
    <t>El Centro</t>
  </si>
  <si>
    <t>Carbondale</t>
  </si>
  <si>
    <t>Bethlehem</t>
  </si>
  <si>
    <t>Douglasville</t>
  </si>
  <si>
    <t>Scottsdale</t>
  </si>
  <si>
    <t>Nashua</t>
  </si>
  <si>
    <t>Berlin</t>
  </si>
  <si>
    <t>Carmel</t>
  </si>
  <si>
    <t>Montclair</t>
  </si>
  <si>
    <t>Hurley</t>
  </si>
  <si>
    <t>Rome</t>
  </si>
  <si>
    <t>Turlock</t>
  </si>
  <si>
    <t>Commerce</t>
  </si>
  <si>
    <t>Moorhead</t>
  </si>
  <si>
    <t>Stuart</t>
  </si>
  <si>
    <t>Terre Haute</t>
  </si>
  <si>
    <t>Tulare</t>
  </si>
  <si>
    <t>Milford</t>
  </si>
  <si>
    <t>Loveland</t>
  </si>
  <si>
    <t>Pottstown</t>
  </si>
  <si>
    <t>Bowling Green</t>
  </si>
  <si>
    <t>East Brunswick</t>
  </si>
  <si>
    <t>Baraboo</t>
  </si>
  <si>
    <t>Hightstown</t>
  </si>
  <si>
    <t>El Segundo</t>
  </si>
  <si>
    <t>San Fernando</t>
  </si>
  <si>
    <t/>
  </si>
  <si>
    <t>Barranquitas</t>
  </si>
  <si>
    <t>Voorhees</t>
  </si>
  <si>
    <t>Wood Ridge</t>
  </si>
  <si>
    <t>Sierra Madre</t>
  </si>
  <si>
    <t>Hawaiian Gardens</t>
  </si>
  <si>
    <t>Tucson</t>
  </si>
  <si>
    <t>Keyport</t>
  </si>
  <si>
    <t>At Grade: Restricted Right-of-Way: 72%
Street Running: 8%
Elevated on Structure: 3%
Elevated on Fill: 3%
Open Cut: 4%
Subway: 1%</t>
  </si>
  <si>
    <t>At Grade: Restricted Right-of-Way: 72%</t>
  </si>
  <si>
    <t>Street Running: 8%</t>
  </si>
  <si>
    <t>Elevated on Structure: 3%</t>
  </si>
  <si>
    <t>Elevated on Fill: 3%</t>
  </si>
  <si>
    <t>Open Cut: 4%</t>
  </si>
  <si>
    <t>Subway: 1%</t>
  </si>
  <si>
    <t>: 5%</t>
  </si>
  <si>
    <t>: 2%</t>
  </si>
  <si>
    <t>: 1%</t>
  </si>
  <si>
    <t>Under 200,000</t>
  </si>
  <si>
    <t>Between</t>
  </si>
  <si>
    <t>and</t>
  </si>
  <si>
    <t>Between 200,000 and 1,000,000</t>
  </si>
  <si>
    <t>Over</t>
  </si>
  <si>
    <t>Over 1,000,000</t>
  </si>
  <si>
    <t>invalid bin</t>
  </si>
  <si>
    <t>Under 200,000 Population:
At-Grade/Ballast (including expressway): 0%
At-Grade/In-Street/Embedded: 54%
Elevated/Retained Fill: 0%
Elevated/Concrete: 43%
Elevated/Steel Viaduct or Bridge: 3%
Below-Grade/Retained Cut: 0%
Below-Grade/Cut-and-Cover Tunnel: 0%
Below-Grade/Bored or Blasted Tunnel: 0%
Below-Grade/Submerged Tube: 0%</t>
  </si>
  <si>
    <t>At-Grade/Ballast (including expressway): 0%</t>
  </si>
  <si>
    <t>At-Grade/In-Street/Embedded: 54%</t>
  </si>
  <si>
    <t>Elevated/Retained Fill: 0%</t>
  </si>
  <si>
    <t>Elevated/Concrete: 43%</t>
  </si>
  <si>
    <t>Elevated/Steel Viaduct or Bridge: 3%</t>
  </si>
  <si>
    <t>Below-Grade/Retained Cut: 0%</t>
  </si>
  <si>
    <t>Below-Grade/Cut-and-Cover Tunnel: 0%</t>
  </si>
  <si>
    <t>Below-Grade/Bored or Blasted Tunnel: 0%</t>
  </si>
  <si>
    <t>Below-Grade/Submerged Tube: 0%</t>
  </si>
  <si>
    <t>Under 200,000 Population</t>
  </si>
  <si>
    <t>Under 10</t>
  </si>
  <si>
    <t>Between 10 and 25</t>
  </si>
  <si>
    <t>Between 25 and 50</t>
  </si>
  <si>
    <t>Between 50 and 100</t>
  </si>
  <si>
    <t>Between 100 and 250</t>
  </si>
  <si>
    <t>Between 250 and 500</t>
  </si>
  <si>
    <t>Between 500 and 1,000</t>
  </si>
  <si>
    <t>Between 1,000 and 2,000</t>
  </si>
  <si>
    <t>Over 2,000</t>
  </si>
  <si>
    <t>Agency Size Between 50 and 100 Vehicles:
At-Grade/Ballast (including expressway): 85%
At-Grade/In-Street/Embedded: 2%
Elevated/Retained Fill: 6%
Elevated/Concrete: 2%
Elevated/Steel Viaduct or Bridge: 2%
Below-Grade/Retained Cut: 1%
Below-Grade/Cut-and-Cover Tunnel: 1%
Below-Grade/Bored or Blasted Tunnel: 0%
Below-Grade/Submerged Tube: 0%</t>
  </si>
  <si>
    <t>At-Grade/Ballast (including expressway): 85%</t>
  </si>
  <si>
    <t>At-Grade/In-Street/Embedded: 2%</t>
  </si>
  <si>
    <t>Elevated/Retained Fill: 6%</t>
  </si>
  <si>
    <t>Elevated/Concrete: 2%</t>
  </si>
  <si>
    <t>Elevated/Steel Viaduct or Bridge: 2%</t>
  </si>
  <si>
    <t>Below-Grade/Retained Cut: 1%</t>
  </si>
  <si>
    <t>Below-Grade/Cut-and-Cover Tunnel: 1%</t>
  </si>
  <si>
    <t>Agency Size Between 50 and 100 Vehicles</t>
  </si>
  <si>
    <t>2020'S</t>
  </si>
  <si>
    <t>2020'S Questionable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</si>
</sst>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0000"/>
    <numFmt numFmtId="166" formatCode="00000"/>
    <numFmt numFmtId="167" formatCode="0000#"/>
    <numFmt numFmtId="168" formatCode="000#"/>
  </numFmts>
  <fonts count="23">
    <font>
      <sz val="10"/>
      <name val="Arial"/>
      <family val="2"/>
    </font>
    <font>
      <sz val="10"/>
      <name val="Arial"/>
      <family val="2"/>
    </font>
    <font>
      <b/>
      <sz val="8"/>
      <name val="Arial"/>
      <family val="2"/>
    </font>
    <font>
      <sz val="8"/>
      <name val="sansserif"/>
    </font>
    <font>
      <sz val="8"/>
      <name val="Arial"/>
      <family val="2"/>
    </font>
    <font>
      <b/>
      <sz val="10"/>
      <name val="Arial"/>
      <family val="2"/>
    </font>
    <font>
      <b/>
      <sz val="8"/>
      <name val="sansserif"/>
    </font>
    <font>
      <b/>
      <u/>
      <sz val="8"/>
      <name val="Arial"/>
      <family val="2"/>
    </font>
    <font>
      <sz val="8"/>
      <color theme="1"/>
      <name val="Arial"/>
      <family val="2"/>
    </font>
    <font>
      <b/>
      <u/>
      <sz val="8"/>
      <color theme="1"/>
      <name val="Arial"/>
      <family val="2"/>
    </font>
    <font>
      <sz val="8"/>
      <color rgb="FFC5C5C5"/>
      <name val="Arial"/>
      <family val="2"/>
    </font>
    <font>
      <sz val="8"/>
      <color theme="0" tint="-0.249977111117893"/>
      <name val="Arial"/>
      <family val="2"/>
    </font>
    <font>
      <sz val="10"/>
      <color theme="0"/>
      <name val="Arial"/>
      <family val="2"/>
    </font>
    <font>
      <sz val="8"/>
      <color rgb="FF000000"/>
      <name val="Segoe UI"/>
      <family val="2"/>
    </font>
    <font>
      <b/>
      <sz val="8"/>
      <color theme="0"/>
      <name val="Arial"/>
      <family val="2"/>
    </font>
    <font>
      <sz val="8"/>
      <color theme="0"/>
      <name val="Arial"/>
      <family val="2"/>
    </font>
    <font>
      <sz val="8"/>
      <color theme="0" tint="-0.14999847407452621"/>
      <name val="Arial"/>
      <family val="2"/>
    </font>
    <font>
      <b/>
      <u/>
      <sz val="8"/>
      <color rgb="FFFF0000"/>
      <name val="Arial"/>
      <family val="2"/>
    </font>
    <font>
      <b/>
      <u/>
      <sz val="8"/>
      <color theme="0"/>
      <name val="Arial"/>
      <family val="2"/>
    </font>
    <font>
      <b/>
      <sz val="8"/>
      <color theme="1"/>
      <name val="Arial"/>
      <family val="2"/>
    </font>
    <font>
      <b/>
      <sz val="8"/>
      <color theme="0"/>
      <name val="sansserif"/>
    </font>
    <font>
      <b/>
      <sz val="8"/>
      <color theme="1"/>
      <name val="sansserif"/>
    </font>
    <font>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0" tint="-0.14996795556505021"/>
        <bgColor indexed="64"/>
      </patternFill>
    </fill>
    <fill>
      <patternFill patternType="solid">
        <fgColor theme="6" tint="-0.499984740745262"/>
        <bgColor indexed="64"/>
      </patternFill>
    </fill>
    <fill>
      <patternFill patternType="solid">
        <fgColor theme="3" tint="-0.249977111117893"/>
        <bgColor indexed="64"/>
      </patternFill>
    </fill>
    <fill>
      <patternFill patternType="solid">
        <fgColor theme="0" tint="-0.34998626667073579"/>
        <bgColor indexed="64"/>
      </patternFill>
    </fill>
  </fills>
  <borders count="82">
    <border>
      <left/>
      <right/>
      <top/>
      <bottom/>
      <diagonal/>
    </border>
    <border>
      <left style="thin">
        <color auto="1"/>
      </left>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right/>
      <top style="thin">
        <color auto="1"/>
      </top>
      <bottom style="thin">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theme="0"/>
      </left>
      <right style="thin">
        <color theme="0"/>
      </right>
      <top/>
      <bottom style="thin">
        <color theme="0"/>
      </bottom>
      <diagonal/>
    </border>
    <border>
      <left style="thick">
        <color auto="1"/>
      </left>
      <right/>
      <top/>
      <bottom/>
      <diagonal/>
    </border>
    <border>
      <left/>
      <right/>
      <top style="thick">
        <color auto="1"/>
      </top>
      <bottom/>
      <diagonal/>
    </border>
    <border>
      <left/>
      <right/>
      <top/>
      <bottom style="thick">
        <color auto="1"/>
      </bottom>
      <diagonal/>
    </border>
    <border>
      <left/>
      <right style="thick">
        <color auto="1"/>
      </right>
      <top/>
      <bottom style="thick">
        <color auto="1"/>
      </bottom>
      <diagonal/>
    </border>
    <border>
      <left/>
      <right style="thin">
        <color auto="1"/>
      </right>
      <top style="thick">
        <color auto="1"/>
      </top>
      <bottom/>
      <diagonal/>
    </border>
    <border>
      <left/>
      <right style="thin">
        <color auto="1"/>
      </right>
      <top/>
      <bottom/>
      <diagonal/>
    </border>
    <border>
      <left style="medium">
        <color auto="1"/>
      </left>
      <right/>
      <top style="thin">
        <color auto="1"/>
      </top>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thin">
        <color theme="0" tint="-0.24994659260841701"/>
      </bottom>
      <diagonal/>
    </border>
    <border>
      <left style="medium">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auto="1"/>
      </left>
      <right/>
      <top style="thin">
        <color theme="0" tint="-0.24994659260841701"/>
      </top>
      <bottom style="thin">
        <color auto="1"/>
      </bottom>
      <diagonal/>
    </border>
    <border>
      <left/>
      <right/>
      <top style="thin">
        <color theme="0" tint="-0.24994659260841701"/>
      </top>
      <bottom style="thin">
        <color auto="1"/>
      </bottom>
      <diagonal/>
    </border>
    <border>
      <left/>
      <right/>
      <top style="thin">
        <color theme="0" tint="-0.24994659260841701"/>
      </top>
      <bottom/>
      <diagonal/>
    </border>
    <border>
      <left style="medium">
        <color auto="1"/>
      </left>
      <right/>
      <top/>
      <bottom style="thin">
        <color theme="0" tint="-0.24994659260841701"/>
      </bottom>
      <diagonal/>
    </border>
    <border>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ck">
        <color auto="1"/>
      </right>
      <top style="thin">
        <color theme="0" tint="-0.24994659260841701"/>
      </top>
      <bottom/>
      <diagonal/>
    </border>
    <border>
      <left style="thin">
        <color auto="1"/>
      </left>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top style="thin">
        <color auto="1"/>
      </top>
      <bottom style="thin">
        <color theme="0" tint="-0.24994659260841701"/>
      </bottom>
      <diagonal/>
    </border>
    <border>
      <left style="medium">
        <color auto="1"/>
      </left>
      <right/>
      <top style="thin">
        <color theme="0" tint="-0.24994659260841701"/>
      </top>
      <bottom style="medium">
        <color auto="1"/>
      </bottom>
      <diagonal/>
    </border>
    <border>
      <left/>
      <right/>
      <top style="thin">
        <color theme="0" tint="-0.24994659260841701"/>
      </top>
      <bottom style="medium">
        <color auto="1"/>
      </bottom>
      <diagonal/>
    </border>
    <border>
      <left style="medium">
        <color auto="1"/>
      </left>
      <right style="thin">
        <color auto="1"/>
      </right>
      <top style="thick">
        <color auto="1"/>
      </top>
      <bottom/>
      <diagonal/>
    </border>
    <border>
      <left style="medium">
        <color auto="1"/>
      </left>
      <right/>
      <top style="thin">
        <color auto="1"/>
      </top>
      <bottom style="thin">
        <color theme="0" tint="-0.24994659260841701"/>
      </bottom>
      <diagonal/>
    </border>
    <border>
      <left style="medium">
        <color auto="1"/>
      </left>
      <right/>
      <top style="thin">
        <color theme="0" tint="-0.24994659260841701"/>
      </top>
      <bottom style="thick">
        <color auto="1"/>
      </bottom>
      <diagonal/>
    </border>
    <border>
      <left style="thin">
        <color auto="1"/>
      </left>
      <right/>
      <top/>
      <bottom style="thin">
        <color auto="1"/>
      </bottom>
      <diagonal/>
    </border>
    <border>
      <left style="thin">
        <color auto="1"/>
      </left>
      <right style="thin">
        <color auto="1"/>
      </right>
      <top style="thick">
        <color auto="1"/>
      </top>
      <bottom/>
      <diagonal/>
    </border>
    <border>
      <left style="thin">
        <color auto="1"/>
      </left>
      <right style="thin">
        <color auto="1"/>
      </right>
      <top style="thin">
        <color auto="1"/>
      </top>
      <bottom style="thin">
        <color auto="1"/>
      </bottom>
      <diagonal/>
    </border>
    <border>
      <left style="thin">
        <color auto="1"/>
      </left>
      <right/>
      <top/>
      <bottom style="thick">
        <color auto="1"/>
      </bottom>
      <diagonal/>
    </border>
    <border>
      <left/>
      <right/>
      <top style="thin">
        <color auto="1"/>
      </top>
      <bottom style="thick">
        <color auto="1"/>
      </bottom>
      <diagonal/>
    </border>
    <border>
      <left/>
      <right style="thick">
        <color auto="1"/>
      </right>
      <top/>
      <bottom/>
      <diagonal/>
    </border>
    <border>
      <left style="thin">
        <color theme="0" tint="-0.24994659260841701"/>
      </left>
      <right style="thick">
        <color auto="1"/>
      </right>
      <top style="thin">
        <color auto="1"/>
      </top>
      <bottom/>
      <diagonal/>
    </border>
    <border>
      <left/>
      <right style="thick">
        <color auto="1"/>
      </right>
      <top/>
      <bottom style="thin">
        <color auto="1"/>
      </bottom>
      <diagonal/>
    </border>
    <border>
      <left/>
      <right style="thick">
        <color auto="1"/>
      </right>
      <top style="thin">
        <color auto="1"/>
      </top>
      <bottom style="thick">
        <color auto="1"/>
      </bottom>
      <diagonal/>
    </border>
    <border>
      <left style="thin">
        <color theme="4" tint="0.39997558519241921"/>
      </left>
      <right/>
      <top style="thin">
        <color theme="0" tint="-0.24994659260841701"/>
      </top>
      <bottom style="thin">
        <color auto="1"/>
      </bottom>
      <diagonal/>
    </border>
    <border>
      <left style="thin">
        <color theme="0" tint="-0.24994659260841701"/>
      </left>
      <right style="thick">
        <color auto="1"/>
      </right>
      <top style="thin">
        <color theme="0" tint="-0.24994659260841701"/>
      </top>
      <bottom style="thin">
        <color auto="1"/>
      </bottom>
      <diagonal/>
    </border>
    <border>
      <left style="thin">
        <color theme="0" tint="-0.24994659260841701"/>
      </left>
      <right style="thick">
        <color auto="1"/>
      </right>
      <top style="thin">
        <color auto="1"/>
      </top>
      <bottom style="thick">
        <color auto="1"/>
      </bottom>
      <diagonal/>
    </border>
    <border>
      <left style="thin">
        <color theme="0" tint="-0.24994659260841701"/>
      </left>
      <right style="thick">
        <color auto="1"/>
      </right>
      <top style="thin">
        <color theme="0" tint="-0.24994659260841701"/>
      </top>
      <bottom style="thick">
        <color auto="1"/>
      </bottom>
      <diagonal/>
    </border>
    <border>
      <left style="thick">
        <color auto="1"/>
      </left>
      <right/>
      <top style="thin">
        <color theme="4" tint="0.39997558519241921"/>
      </top>
      <bottom/>
      <diagonal/>
    </border>
    <border>
      <left style="thin">
        <color auto="1"/>
      </left>
      <right style="thick">
        <color auto="1"/>
      </right>
      <top style="thin">
        <color auto="1"/>
      </top>
      <bottom/>
      <diagonal/>
    </border>
    <border>
      <left style="thick">
        <color auto="1"/>
      </left>
      <right/>
      <top style="thin">
        <color auto="1"/>
      </top>
      <bottom style="thick">
        <color auto="1"/>
      </bottom>
      <diagonal/>
    </border>
    <border>
      <left style="thin">
        <color theme="0" tint="-0.24994659260841701"/>
      </left>
      <right/>
      <top style="thin">
        <color auto="1"/>
      </top>
      <bottom style="thick">
        <color auto="1"/>
      </bottom>
      <diagonal/>
    </border>
    <border>
      <left style="thin">
        <color theme="4" tint="0.39997558519241921"/>
      </left>
      <right/>
      <top style="thin">
        <color theme="4" tint="0.39997558519241921"/>
      </top>
      <bottom/>
      <diagonal/>
    </border>
    <border>
      <left style="thin">
        <color auto="1"/>
      </left>
      <right/>
      <top style="thin">
        <color theme="4" tint="0.39997558519241921"/>
      </top>
      <bottom/>
      <diagonal/>
    </border>
    <border>
      <left style="thin">
        <color theme="4" tint="0.39997558519241921"/>
      </left>
      <right/>
      <top style="thin">
        <color theme="0" tint="-0.24994659260841701"/>
      </top>
      <bottom/>
      <diagonal/>
    </border>
    <border>
      <left style="thin">
        <color theme="0" tint="-0.24994659260841701"/>
      </left>
      <right/>
      <top style="thin">
        <color auto="1"/>
      </top>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thin">
        <color auto="1"/>
      </bottom>
      <diagonal/>
    </border>
    <border>
      <left style="thin">
        <color theme="0" tint="-0.24994659260841701"/>
      </left>
      <right/>
      <top style="thin">
        <color theme="0" tint="-0.24994659260841701"/>
      </top>
      <bottom style="thick">
        <color auto="1"/>
      </bottom>
      <diagonal/>
    </border>
    <border>
      <left/>
      <right/>
      <top style="thin">
        <color theme="4" tint="0.39997558519241921"/>
      </top>
      <bottom/>
      <diagonal/>
    </border>
    <border>
      <left style="thin">
        <color theme="4" tint="0.39997558519241921"/>
      </left>
      <right/>
      <top style="thin">
        <color auto="1"/>
      </top>
      <bottom/>
      <diagonal/>
    </border>
    <border>
      <left style="thin">
        <color theme="4" tint="0.39997558519241921"/>
      </left>
      <right/>
      <top style="thin">
        <color theme="0" tint="-0.24994659260841701"/>
      </top>
      <bottom style="thick">
        <color auto="1"/>
      </bottom>
      <diagonal/>
    </border>
    <border>
      <left/>
      <right/>
      <top style="thin">
        <color theme="0" tint="-0.24994659260841701"/>
      </top>
      <bottom style="thick">
        <color auto="1"/>
      </bottom>
      <diagonal/>
    </border>
    <border>
      <left/>
      <right style="medium">
        <color auto="1"/>
      </right>
      <top style="thick">
        <color auto="1"/>
      </top>
      <bottom style="thin">
        <color auto="1"/>
      </bottom>
      <diagonal/>
    </border>
    <border>
      <left style="thin">
        <color auto="1"/>
      </left>
      <right style="medium">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top style="thin">
        <color theme="0" tint="-0.24994659260841701"/>
      </top>
      <bottom style="thin">
        <color theme="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s>
  <cellStyleXfs count="3">
    <xf numFmtId="0" fontId="0" fillId="0" borderId="0"/>
    <xf numFmtId="0" fontId="1" fillId="0" borderId="0"/>
    <xf numFmtId="43" fontId="1" fillId="0" borderId="0" applyFont="0" applyFill="0" applyBorder="0" applyAlignment="0" applyProtection="0"/>
  </cellStyleXfs>
  <cellXfs count="265">
    <xf numFmtId="0" fontId="0" fillId="0" borderId="0" xfId="0"/>
    <xf numFmtId="0" fontId="4" fillId="0" borderId="0" xfId="0" applyFont="1"/>
    <xf numFmtId="0" fontId="4" fillId="0" borderId="0" xfId="0" applyFont="1" applyAlignment="1">
      <alignment horizontal="left"/>
    </xf>
    <xf numFmtId="3" fontId="4" fillId="0" borderId="0" xfId="0" applyNumberFormat="1" applyFont="1"/>
    <xf numFmtId="164" fontId="4" fillId="0" borderId="0" xfId="0" applyNumberFormat="1" applyFont="1"/>
    <xf numFmtId="0" fontId="4" fillId="0" borderId="0" xfId="1" applyFont="1"/>
    <xf numFmtId="3" fontId="4" fillId="0" borderId="0" xfId="1" applyNumberFormat="1" applyFont="1" applyAlignment="1">
      <alignment horizontal="right"/>
    </xf>
    <xf numFmtId="164" fontId="4" fillId="0" borderId="0" xfId="1" applyNumberFormat="1" applyFont="1"/>
    <xf numFmtId="0" fontId="4" fillId="0" borderId="0" xfId="1" applyFont="1" applyAlignment="1">
      <alignment horizontal="center"/>
    </xf>
    <xf numFmtId="0" fontId="8" fillId="0" borderId="0" xfId="0" applyFont="1" applyAlignment="1">
      <alignment wrapText="1"/>
    </xf>
    <xf numFmtId="165" fontId="8" fillId="0" borderId="0" xfId="0" applyNumberFormat="1" applyFont="1" applyAlignment="1">
      <alignment wrapText="1"/>
    </xf>
    <xf numFmtId="166" fontId="8" fillId="0" borderId="0" xfId="0" applyNumberFormat="1" applyFont="1" applyAlignment="1">
      <alignment wrapText="1"/>
    </xf>
    <xf numFmtId="3" fontId="8" fillId="0" borderId="0" xfId="0" applyNumberFormat="1" applyFont="1" applyAlignment="1">
      <alignment wrapText="1"/>
    </xf>
    <xf numFmtId="3" fontId="4" fillId="0" borderId="0" xfId="0" applyNumberFormat="1" applyFont="1" applyAlignment="1">
      <alignment horizontal="right" wrapText="1"/>
    </xf>
    <xf numFmtId="0" fontId="14" fillId="4" borderId="3" xfId="0" applyFont="1" applyFill="1" applyBorder="1" applyAlignment="1">
      <alignment horizontal="left" wrapText="1"/>
    </xf>
    <xf numFmtId="0" fontId="14" fillId="4" borderId="3" xfId="0" applyFont="1" applyFill="1" applyBorder="1" applyAlignment="1">
      <alignment wrapText="1"/>
    </xf>
    <xf numFmtId="0" fontId="15" fillId="4" borderId="3" xfId="0" applyFont="1" applyFill="1" applyBorder="1" applyAlignment="1">
      <alignment wrapText="1"/>
    </xf>
    <xf numFmtId="164" fontId="2" fillId="0" borderId="0" xfId="0" applyNumberFormat="1" applyFont="1"/>
    <xf numFmtId="3" fontId="4" fillId="0" borderId="0" xfId="0" applyNumberFormat="1" applyFont="1" applyAlignment="1">
      <alignment horizontal="right"/>
    </xf>
    <xf numFmtId="0" fontId="4" fillId="0" borderId="4" xfId="0" applyFont="1" applyBorder="1" applyAlignment="1">
      <alignment horizontal="left"/>
    </xf>
    <xf numFmtId="0" fontId="14" fillId="4" borderId="3" xfId="1" applyFont="1" applyFill="1" applyBorder="1" applyAlignment="1">
      <alignment wrapText="1"/>
    </xf>
    <xf numFmtId="164" fontId="2" fillId="0" borderId="0" xfId="1" applyNumberFormat="1" applyFont="1"/>
    <xf numFmtId="0" fontId="2" fillId="0" borderId="0" xfId="1" applyFont="1"/>
    <xf numFmtId="0" fontId="4" fillId="0" borderId="0" xfId="1" applyFont="1" applyAlignment="1">
      <alignment horizontal="left"/>
    </xf>
    <xf numFmtId="0" fontId="14" fillId="4" borderId="0" xfId="0" applyFont="1" applyFill="1" applyAlignment="1">
      <alignment wrapText="1"/>
    </xf>
    <xf numFmtId="3" fontId="14" fillId="4" borderId="3" xfId="0" applyNumberFormat="1" applyFont="1" applyFill="1" applyBorder="1" applyAlignment="1">
      <alignment wrapText="1"/>
    </xf>
    <xf numFmtId="3" fontId="4" fillId="0" borderId="0" xfId="0" applyNumberFormat="1" applyFont="1" applyAlignment="1">
      <alignment wrapText="1"/>
    </xf>
    <xf numFmtId="0" fontId="12" fillId="4" borderId="0" xfId="0" applyFont="1" applyFill="1"/>
    <xf numFmtId="3" fontId="9" fillId="0" borderId="26" xfId="0" applyNumberFormat="1" applyFont="1" applyBorder="1" applyAlignment="1" applyProtection="1">
      <alignment horizontal="center"/>
      <protection locked="0"/>
    </xf>
    <xf numFmtId="3" fontId="9" fillId="0" borderId="28" xfId="0" applyNumberFormat="1" applyFont="1" applyBorder="1" applyAlignment="1" applyProtection="1">
      <alignment horizontal="center"/>
      <protection locked="0"/>
    </xf>
    <xf numFmtId="3" fontId="9" fillId="0" borderId="42" xfId="0" applyNumberFormat="1" applyFont="1" applyBorder="1" applyAlignment="1" applyProtection="1">
      <alignment horizontal="center"/>
      <protection locked="0"/>
    </xf>
    <xf numFmtId="0" fontId="4" fillId="0" borderId="1" xfId="0" applyFont="1" applyBorder="1" applyAlignment="1">
      <alignment horizontal="center" wrapText="1"/>
    </xf>
    <xf numFmtId="0" fontId="4" fillId="0" borderId="1" xfId="0" applyFont="1" applyBorder="1"/>
    <xf numFmtId="0" fontId="14" fillId="7" borderId="46" xfId="0" applyFont="1" applyFill="1" applyBorder="1" applyAlignment="1">
      <alignment wrapText="1"/>
    </xf>
    <xf numFmtId="0" fontId="14" fillId="4" borderId="3" xfId="0" applyFont="1" applyFill="1" applyBorder="1"/>
    <xf numFmtId="0" fontId="14" fillId="6" borderId="3" xfId="0" applyFont="1" applyFill="1" applyBorder="1" applyAlignment="1">
      <alignment wrapText="1"/>
    </xf>
    <xf numFmtId="0" fontId="14" fillId="4" borderId="3" xfId="1" applyFont="1" applyFill="1" applyBorder="1"/>
    <xf numFmtId="3" fontId="14" fillId="4" borderId="3" xfId="1" applyNumberFormat="1" applyFont="1" applyFill="1" applyBorder="1" applyAlignment="1">
      <alignment wrapText="1"/>
    </xf>
    <xf numFmtId="0" fontId="15" fillId="4" borderId="3" xfId="1" applyFont="1" applyFill="1" applyBorder="1"/>
    <xf numFmtId="0" fontId="14" fillId="4" borderId="0" xfId="0" applyFont="1" applyFill="1" applyAlignment="1">
      <alignment horizontal="left" wrapText="1"/>
    </xf>
    <xf numFmtId="0" fontId="4" fillId="0" borderId="0" xfId="0" applyFont="1" applyAlignment="1">
      <alignment horizontal="left" wrapText="1"/>
    </xf>
    <xf numFmtId="0" fontId="0" fillId="2" borderId="16" xfId="0" applyFill="1" applyBorder="1" applyProtection="1">
      <protection locked="0"/>
    </xf>
    <xf numFmtId="0" fontId="0" fillId="2" borderId="17" xfId="0" applyFill="1" applyBorder="1" applyProtection="1">
      <protection locked="0"/>
    </xf>
    <xf numFmtId="0" fontId="0" fillId="2" borderId="0" xfId="0" applyFill="1" applyProtection="1">
      <protection locked="0"/>
    </xf>
    <xf numFmtId="0" fontId="0" fillId="0" borderId="0" xfId="0" applyProtection="1">
      <protection locked="0"/>
    </xf>
    <xf numFmtId="0" fontId="4" fillId="2" borderId="47" xfId="0" applyFont="1" applyFill="1" applyBorder="1" applyProtection="1">
      <protection locked="0"/>
    </xf>
    <xf numFmtId="0" fontId="0" fillId="2" borderId="14" xfId="0" applyFill="1" applyBorder="1" applyProtection="1">
      <protection locked="0"/>
    </xf>
    <xf numFmtId="0" fontId="0" fillId="3" borderId="0" xfId="0" applyFill="1" applyProtection="1">
      <protection locked="0"/>
    </xf>
    <xf numFmtId="0" fontId="2" fillId="2" borderId="21" xfId="0" applyFont="1" applyFill="1" applyBorder="1" applyAlignment="1" applyProtection="1">
      <alignment horizontal="left"/>
      <protection locked="0"/>
    </xf>
    <xf numFmtId="0" fontId="0" fillId="2" borderId="22" xfId="0" applyFill="1" applyBorder="1" applyProtection="1">
      <protection locked="0"/>
    </xf>
    <xf numFmtId="0" fontId="0" fillId="2" borderId="23" xfId="0" applyFill="1" applyBorder="1" applyProtection="1">
      <protection locked="0"/>
    </xf>
    <xf numFmtId="0" fontId="5" fillId="3" borderId="7" xfId="0" applyFont="1" applyFill="1" applyBorder="1" applyProtection="1">
      <protection locked="0"/>
    </xf>
    <xf numFmtId="0" fontId="5" fillId="3" borderId="0" xfId="0" applyFont="1" applyFill="1" applyProtection="1">
      <protection locked="0"/>
    </xf>
    <xf numFmtId="0" fontId="5" fillId="0" borderId="0" xfId="0" applyFont="1" applyProtection="1">
      <protection locked="0"/>
    </xf>
    <xf numFmtId="0" fontId="7" fillId="0" borderId="24" xfId="0" applyFont="1" applyBorder="1" applyAlignment="1" applyProtection="1">
      <alignment horizontal="center" wrapText="1"/>
      <protection locked="0"/>
    </xf>
    <xf numFmtId="0" fontId="3" fillId="0" borderId="6"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4" fillId="0" borderId="10" xfId="0" applyFont="1" applyBorder="1" applyAlignment="1" applyProtection="1">
      <alignment horizontal="left" wrapText="1"/>
      <protection locked="0"/>
    </xf>
    <xf numFmtId="0" fontId="4" fillId="2" borderId="7" xfId="0" applyFont="1" applyFill="1" applyBorder="1" applyProtection="1">
      <protection locked="0"/>
    </xf>
    <xf numFmtId="3" fontId="8" fillId="2" borderId="0" xfId="0" applyNumberFormat="1" applyFont="1" applyFill="1" applyProtection="1">
      <protection locked="0"/>
    </xf>
    <xf numFmtId="0" fontId="4" fillId="2" borderId="0" xfId="0" applyFont="1" applyFill="1" applyProtection="1">
      <protection locked="0"/>
    </xf>
    <xf numFmtId="3" fontId="4" fillId="2" borderId="0" xfId="2" applyNumberFormat="1" applyFont="1" applyFill="1" applyBorder="1" applyProtection="1">
      <protection locked="0"/>
    </xf>
    <xf numFmtId="164" fontId="10" fillId="2" borderId="0" xfId="0" applyNumberFormat="1" applyFont="1" applyFill="1" applyProtection="1">
      <protection locked="0"/>
    </xf>
    <xf numFmtId="164" fontId="11" fillId="2" borderId="0" xfId="0" applyNumberFormat="1" applyFont="1" applyFill="1" applyProtection="1">
      <protection locked="0"/>
    </xf>
    <xf numFmtId="164" fontId="4" fillId="2" borderId="0" xfId="0" applyNumberFormat="1" applyFont="1" applyFill="1" applyProtection="1">
      <protection locked="0"/>
    </xf>
    <xf numFmtId="0" fontId="4" fillId="2" borderId="14" xfId="0" applyFont="1" applyFill="1" applyBorder="1" applyProtection="1">
      <protection locked="0"/>
    </xf>
    <xf numFmtId="0" fontId="4" fillId="0" borderId="0" xfId="0" applyFont="1" applyProtection="1">
      <protection locked="0"/>
    </xf>
    <xf numFmtId="0" fontId="5" fillId="2" borderId="22" xfId="0" applyFont="1" applyFill="1" applyBorder="1" applyAlignment="1" applyProtection="1">
      <alignment wrapText="1"/>
      <protection locked="0"/>
    </xf>
    <xf numFmtId="0" fontId="2" fillId="2" borderId="18" xfId="0" applyFont="1" applyFill="1" applyBorder="1" applyAlignment="1" applyProtection="1">
      <alignment horizontal="left"/>
      <protection locked="0"/>
    </xf>
    <xf numFmtId="0" fontId="5" fillId="2" borderId="15" xfId="0" applyFont="1" applyFill="1" applyBorder="1" applyAlignment="1" applyProtection="1">
      <alignment wrapText="1"/>
      <protection locked="0"/>
    </xf>
    <xf numFmtId="0" fontId="5" fillId="2" borderId="37" xfId="0" applyFont="1" applyFill="1" applyBorder="1" applyAlignment="1" applyProtection="1">
      <alignment wrapText="1"/>
      <protection locked="0"/>
    </xf>
    <xf numFmtId="0" fontId="5" fillId="2" borderId="18" xfId="0" applyFont="1" applyFill="1" applyBorder="1" applyAlignment="1" applyProtection="1">
      <alignment wrapText="1"/>
      <protection locked="0"/>
    </xf>
    <xf numFmtId="0" fontId="2" fillId="2" borderId="11" xfId="0" applyFont="1" applyFill="1" applyBorder="1" applyAlignment="1" applyProtection="1">
      <alignment wrapText="1"/>
      <protection locked="0"/>
    </xf>
    <xf numFmtId="0" fontId="2" fillId="2" borderId="12" xfId="0" applyFont="1" applyFill="1" applyBorder="1" applyAlignment="1" applyProtection="1">
      <alignment wrapText="1"/>
      <protection locked="0"/>
    </xf>
    <xf numFmtId="0" fontId="4" fillId="2" borderId="3" xfId="0" applyFont="1" applyFill="1" applyBorder="1" applyProtection="1">
      <protection locked="0"/>
    </xf>
    <xf numFmtId="0" fontId="4" fillId="2" borderId="12" xfId="0" applyFont="1" applyFill="1" applyBorder="1" applyProtection="1">
      <protection locked="0"/>
    </xf>
    <xf numFmtId="0" fontId="2" fillId="3" borderId="15" xfId="0" applyFont="1" applyFill="1" applyBorder="1" applyAlignment="1" applyProtection="1">
      <alignment horizontal="left"/>
      <protection locked="0"/>
    </xf>
    <xf numFmtId="0" fontId="5" fillId="3" borderId="15" xfId="0" applyFont="1" applyFill="1" applyBorder="1" applyAlignment="1" applyProtection="1">
      <alignment wrapText="1"/>
      <protection locked="0"/>
    </xf>
    <xf numFmtId="0" fontId="5" fillId="0" borderId="15" xfId="0" applyFont="1" applyBorder="1" applyAlignment="1" applyProtection="1">
      <alignment wrapText="1"/>
      <protection locked="0"/>
    </xf>
    <xf numFmtId="0" fontId="5" fillId="0" borderId="18" xfId="0" applyFont="1" applyBorder="1" applyAlignment="1" applyProtection="1">
      <alignment wrapText="1"/>
      <protection locked="0"/>
    </xf>
    <xf numFmtId="0" fontId="12" fillId="0" borderId="13" xfId="0" applyFont="1" applyBorder="1" applyProtection="1">
      <protection locked="0"/>
    </xf>
    <xf numFmtId="0" fontId="3" fillId="2" borderId="22" xfId="0" applyFont="1" applyFill="1" applyBorder="1" applyAlignment="1" applyProtection="1">
      <alignment horizontal="center" vertical="top" wrapText="1"/>
      <protection locked="0"/>
    </xf>
    <xf numFmtId="0" fontId="4" fillId="2" borderId="22" xfId="0" applyFont="1" applyFill="1" applyBorder="1" applyAlignment="1" applyProtection="1">
      <alignment horizontal="left" wrapText="1"/>
      <protection locked="0"/>
    </xf>
    <xf numFmtId="3" fontId="4" fillId="2" borderId="22" xfId="0" applyNumberFormat="1" applyFont="1" applyFill="1" applyBorder="1" applyProtection="1">
      <protection locked="0"/>
    </xf>
    <xf numFmtId="164" fontId="4" fillId="2" borderId="22" xfId="0" applyNumberFormat="1" applyFont="1" applyFill="1" applyBorder="1" applyProtection="1">
      <protection locked="0"/>
    </xf>
    <xf numFmtId="0" fontId="3" fillId="3" borderId="7" xfId="0" applyFont="1" applyFill="1" applyBorder="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3" fillId="2" borderId="43" xfId="0" applyFont="1" applyFill="1" applyBorder="1" applyAlignment="1" applyProtection="1">
      <alignment horizontal="center" vertical="top" wrapText="1"/>
      <protection locked="0"/>
    </xf>
    <xf numFmtId="0" fontId="4" fillId="2" borderId="15" xfId="0" applyFont="1" applyFill="1" applyBorder="1" applyAlignment="1" applyProtection="1">
      <alignment horizontal="left" wrapText="1"/>
      <protection locked="0"/>
    </xf>
    <xf numFmtId="0" fontId="4" fillId="2" borderId="0" xfId="0" applyFont="1" applyFill="1" applyAlignment="1" applyProtection="1">
      <alignment horizontal="left" wrapText="1"/>
      <protection locked="0"/>
    </xf>
    <xf numFmtId="0" fontId="6" fillId="2" borderId="11" xfId="0" applyFont="1" applyFill="1" applyBorder="1" applyAlignment="1" applyProtection="1">
      <alignment horizontal="left" wrapText="1"/>
      <protection locked="0"/>
    </xf>
    <xf numFmtId="0" fontId="0" fillId="2" borderId="15" xfId="0" applyFill="1" applyBorder="1" applyProtection="1">
      <protection locked="0"/>
    </xf>
    <xf numFmtId="0" fontId="8" fillId="3" borderId="25" xfId="0" applyFont="1" applyFill="1" applyBorder="1"/>
    <xf numFmtId="3" fontId="8" fillId="3" borderId="26" xfId="0" applyNumberFormat="1" applyFont="1" applyFill="1" applyBorder="1"/>
    <xf numFmtId="0" fontId="8" fillId="3" borderId="26" xfId="0" applyFont="1" applyFill="1" applyBorder="1" applyAlignment="1">
      <alignment horizontal="center"/>
    </xf>
    <xf numFmtId="0" fontId="8" fillId="3" borderId="27" xfId="0" applyFont="1" applyFill="1" applyBorder="1"/>
    <xf numFmtId="3" fontId="8" fillId="3" borderId="28" xfId="0" applyNumberFormat="1" applyFont="1" applyFill="1" applyBorder="1"/>
    <xf numFmtId="0" fontId="8" fillId="3" borderId="28" xfId="0" applyFont="1" applyFill="1" applyBorder="1" applyAlignment="1">
      <alignment horizontal="center"/>
    </xf>
    <xf numFmtId="0" fontId="4" fillId="3" borderId="40" xfId="0" applyFont="1" applyFill="1" applyBorder="1" applyAlignment="1">
      <alignment horizontal="center" wrapText="1"/>
    </xf>
    <xf numFmtId="0" fontId="4" fillId="3" borderId="40" xfId="0" applyFont="1" applyFill="1" applyBorder="1" applyAlignment="1">
      <alignment horizontal="left"/>
    </xf>
    <xf numFmtId="0" fontId="0" fillId="3" borderId="40" xfId="0" applyFill="1" applyBorder="1"/>
    <xf numFmtId="0" fontId="0" fillId="3" borderId="31" xfId="0" applyFill="1" applyBorder="1"/>
    <xf numFmtId="0" fontId="4" fillId="3" borderId="26" xfId="0" applyFont="1" applyFill="1" applyBorder="1" applyAlignment="1">
      <alignment horizontal="center" wrapText="1"/>
    </xf>
    <xf numFmtId="0" fontId="4" fillId="3" borderId="26" xfId="0" applyFont="1" applyFill="1" applyBorder="1" applyAlignment="1">
      <alignment horizontal="left"/>
    </xf>
    <xf numFmtId="0" fontId="0" fillId="3" borderId="26" xfId="0" applyFill="1" applyBorder="1"/>
    <xf numFmtId="0" fontId="0" fillId="3" borderId="33" xfId="0" applyFill="1" applyBorder="1"/>
    <xf numFmtId="0" fontId="4" fillId="3" borderId="29" xfId="0" applyFont="1" applyFill="1" applyBorder="1" applyAlignment="1">
      <alignment horizontal="center" wrapText="1"/>
    </xf>
    <xf numFmtId="0" fontId="4" fillId="3" borderId="29" xfId="0" applyFont="1" applyFill="1" applyBorder="1" applyAlignment="1">
      <alignment horizontal="left"/>
    </xf>
    <xf numFmtId="0" fontId="0" fillId="3" borderId="29" xfId="0" applyFill="1" applyBorder="1"/>
    <xf numFmtId="0" fontId="0" fillId="3" borderId="35" xfId="0" applyFill="1" applyBorder="1"/>
    <xf numFmtId="0" fontId="8" fillId="3" borderId="41" xfId="0" applyFont="1" applyFill="1" applyBorder="1"/>
    <xf numFmtId="3" fontId="8" fillId="3" borderId="42" xfId="0" applyNumberFormat="1" applyFont="1" applyFill="1" applyBorder="1"/>
    <xf numFmtId="0" fontId="8" fillId="3" borderId="42" xfId="0" applyFont="1" applyFill="1" applyBorder="1" applyAlignment="1">
      <alignment horizontal="center"/>
    </xf>
    <xf numFmtId="0" fontId="8" fillId="3" borderId="44" xfId="0" applyFont="1" applyFill="1" applyBorder="1"/>
    <xf numFmtId="0" fontId="8" fillId="3" borderId="45" xfId="0" applyFont="1" applyFill="1" applyBorder="1"/>
    <xf numFmtId="0" fontId="14" fillId="4" borderId="3" xfId="1" applyFont="1" applyFill="1" applyBorder="1" applyAlignment="1">
      <alignment horizontal="left" wrapText="1"/>
    </xf>
    <xf numFmtId="0" fontId="4" fillId="0" borderId="0" xfId="1" applyFont="1" applyAlignment="1">
      <alignment horizontal="left" wrapText="1"/>
    </xf>
    <xf numFmtId="0" fontId="2" fillId="2" borderId="3" xfId="0" applyFont="1" applyFill="1" applyBorder="1" applyProtection="1">
      <protection locked="0"/>
    </xf>
    <xf numFmtId="0" fontId="2" fillId="2" borderId="1" xfId="0" applyFont="1" applyFill="1" applyBorder="1" applyAlignment="1" applyProtection="1">
      <alignment horizontal="center" wrapText="1"/>
      <protection locked="0"/>
    </xf>
    <xf numFmtId="0" fontId="2" fillId="2" borderId="0" xfId="0" applyFont="1" applyFill="1" applyAlignment="1" applyProtection="1">
      <alignment horizontal="center" wrapText="1"/>
      <protection locked="0"/>
    </xf>
    <xf numFmtId="0" fontId="2" fillId="2" borderId="0" xfId="0" applyFont="1" applyFill="1" applyAlignment="1" applyProtection="1">
      <alignment horizontal="left"/>
      <protection locked="0"/>
    </xf>
    <xf numFmtId="0" fontId="0" fillId="2" borderId="1" xfId="0" applyFill="1" applyBorder="1" applyProtection="1">
      <protection locked="0"/>
    </xf>
    <xf numFmtId="0" fontId="4" fillId="2" borderId="0" xfId="0" applyFont="1" applyFill="1" applyAlignment="1" applyProtection="1">
      <alignment horizontal="center"/>
      <protection locked="0"/>
    </xf>
    <xf numFmtId="0" fontId="4" fillId="2" borderId="18" xfId="0" applyFont="1" applyFill="1" applyBorder="1" applyProtection="1">
      <protection locked="0"/>
    </xf>
    <xf numFmtId="0" fontId="4" fillId="2" borderId="51" xfId="0" applyFont="1" applyFill="1" applyBorder="1" applyProtection="1">
      <protection locked="0"/>
    </xf>
    <xf numFmtId="0" fontId="5" fillId="2" borderId="16" xfId="0" applyFont="1" applyFill="1" applyBorder="1" applyProtection="1">
      <protection locked="0"/>
    </xf>
    <xf numFmtId="0" fontId="2" fillId="2" borderId="49" xfId="0" applyFont="1" applyFill="1" applyBorder="1" applyAlignment="1" applyProtection="1">
      <alignment horizontal="left"/>
      <protection locked="0"/>
    </xf>
    <xf numFmtId="0" fontId="8" fillId="3" borderId="7" xfId="0" applyFont="1" applyFill="1" applyBorder="1"/>
    <xf numFmtId="3" fontId="8" fillId="3" borderId="0" xfId="0" applyNumberFormat="1" applyFont="1" applyFill="1"/>
    <xf numFmtId="0" fontId="8" fillId="3" borderId="0" xfId="0" applyFont="1" applyFill="1" applyAlignment="1">
      <alignment horizontal="center"/>
    </xf>
    <xf numFmtId="3" fontId="9" fillId="0" borderId="0" xfId="0" applyNumberFormat="1" applyFont="1" applyAlignment="1" applyProtection="1">
      <alignment horizontal="center"/>
      <protection locked="0"/>
    </xf>
    <xf numFmtId="3" fontId="4" fillId="5" borderId="0" xfId="0" applyNumberFormat="1" applyFont="1" applyFill="1"/>
    <xf numFmtId="164" fontId="4" fillId="5" borderId="0" xfId="0" applyNumberFormat="1" applyFont="1" applyFill="1"/>
    <xf numFmtId="164" fontId="4" fillId="5" borderId="51" xfId="0" applyNumberFormat="1" applyFont="1" applyFill="1" applyBorder="1"/>
    <xf numFmtId="3" fontId="9" fillId="3" borderId="0" xfId="0" applyNumberFormat="1" applyFont="1" applyFill="1" applyAlignment="1" applyProtection="1">
      <alignment horizontal="center"/>
      <protection locked="0"/>
    </xf>
    <xf numFmtId="0" fontId="4" fillId="3" borderId="9" xfId="0" applyFont="1" applyFill="1" applyBorder="1" applyAlignment="1" applyProtection="1">
      <alignment horizontal="left" wrapText="1"/>
      <protection locked="0"/>
    </xf>
    <xf numFmtId="3" fontId="4" fillId="5" borderId="3" xfId="0" applyNumberFormat="1" applyFont="1" applyFill="1" applyBorder="1" applyProtection="1">
      <protection locked="0"/>
    </xf>
    <xf numFmtId="164" fontId="16" fillId="5" borderId="3" xfId="0" applyNumberFormat="1" applyFont="1" applyFill="1" applyBorder="1" applyProtection="1">
      <protection locked="0"/>
    </xf>
    <xf numFmtId="164" fontId="4" fillId="5" borderId="3" xfId="0" applyNumberFormat="1" applyFont="1" applyFill="1" applyBorder="1" applyProtection="1">
      <protection locked="0"/>
    </xf>
    <xf numFmtId="0" fontId="0" fillId="5" borderId="3" xfId="0" applyFill="1" applyBorder="1" applyProtection="1">
      <protection locked="0"/>
    </xf>
    <xf numFmtId="0" fontId="0" fillId="5" borderId="53" xfId="0" applyFill="1" applyBorder="1" applyProtection="1">
      <protection locked="0"/>
    </xf>
    <xf numFmtId="0" fontId="5" fillId="2" borderId="16" xfId="0" applyFont="1" applyFill="1" applyBorder="1" applyAlignment="1" applyProtection="1">
      <alignment wrapText="1"/>
      <protection locked="0"/>
    </xf>
    <xf numFmtId="0" fontId="3" fillId="2" borderId="37" xfId="0" applyFont="1" applyFill="1" applyBorder="1" applyAlignment="1" applyProtection="1">
      <alignment horizontal="center" vertical="top" wrapText="1"/>
      <protection locked="0"/>
    </xf>
    <xf numFmtId="0" fontId="3" fillId="2" borderId="15" xfId="0" applyFont="1" applyFill="1" applyBorder="1" applyAlignment="1" applyProtection="1">
      <alignment horizontal="center" vertical="top" wrapText="1"/>
      <protection locked="0"/>
    </xf>
    <xf numFmtId="0" fontId="4" fillId="2" borderId="15" xfId="0" applyFont="1" applyFill="1" applyBorder="1" applyAlignment="1" applyProtection="1">
      <alignment horizontal="left"/>
      <protection locked="0"/>
    </xf>
    <xf numFmtId="0" fontId="8" fillId="3" borderId="6" xfId="0" applyFont="1" applyFill="1" applyBorder="1"/>
    <xf numFmtId="3" fontId="8" fillId="3" borderId="5" xfId="0" applyNumberFormat="1" applyFont="1" applyFill="1" applyBorder="1"/>
    <xf numFmtId="0" fontId="8" fillId="3" borderId="5" xfId="0" applyFont="1" applyFill="1" applyBorder="1" applyAlignment="1">
      <alignment horizontal="center"/>
    </xf>
    <xf numFmtId="3" fontId="9" fillId="0" borderId="5" xfId="0" applyNumberFormat="1" applyFont="1" applyBorder="1" applyAlignment="1" applyProtection="1">
      <alignment horizontal="center"/>
      <protection locked="0"/>
    </xf>
    <xf numFmtId="3" fontId="4" fillId="3" borderId="0" xfId="0" applyNumberFormat="1" applyFont="1" applyFill="1"/>
    <xf numFmtId="164" fontId="4" fillId="3" borderId="0" xfId="0" applyNumberFormat="1" applyFont="1" applyFill="1"/>
    <xf numFmtId="164" fontId="4" fillId="3" borderId="51" xfId="0" applyNumberFormat="1" applyFont="1" applyFill="1" applyBorder="1"/>
    <xf numFmtId="3" fontId="17" fillId="3" borderId="0" xfId="0" applyNumberFormat="1" applyFont="1" applyFill="1" applyAlignment="1" applyProtection="1">
      <alignment horizontal="center"/>
      <protection locked="0"/>
    </xf>
    <xf numFmtId="3" fontId="4" fillId="3" borderId="3" xfId="0" applyNumberFormat="1" applyFont="1" applyFill="1" applyBorder="1" applyProtection="1">
      <protection locked="0"/>
    </xf>
    <xf numFmtId="164" fontId="16" fillId="3" borderId="3" xfId="0" applyNumberFormat="1" applyFont="1" applyFill="1" applyBorder="1" applyProtection="1">
      <protection locked="0"/>
    </xf>
    <xf numFmtId="164" fontId="4" fillId="3" borderId="3" xfId="0" applyNumberFormat="1" applyFont="1" applyFill="1" applyBorder="1" applyProtection="1">
      <protection locked="0"/>
    </xf>
    <xf numFmtId="0" fontId="0" fillId="3" borderId="3" xfId="0" applyFill="1" applyBorder="1" applyProtection="1">
      <protection locked="0"/>
    </xf>
    <xf numFmtId="0" fontId="0" fillId="3" borderId="53" xfId="0" applyFill="1" applyBorder="1" applyProtection="1">
      <protection locked="0"/>
    </xf>
    <xf numFmtId="0" fontId="15" fillId="2" borderId="0" xfId="0" applyFont="1" applyFill="1" applyProtection="1">
      <protection locked="0"/>
    </xf>
    <xf numFmtId="3" fontId="15" fillId="2" borderId="0" xfId="0" applyNumberFormat="1" applyFont="1" applyFill="1" applyProtection="1">
      <protection locked="0"/>
    </xf>
    <xf numFmtId="0" fontId="16" fillId="3" borderId="0" xfId="0" applyFont="1" applyFill="1" applyProtection="1">
      <protection locked="0"/>
    </xf>
    <xf numFmtId="3" fontId="16" fillId="3" borderId="0" xfId="0" applyNumberFormat="1" applyFont="1" applyFill="1" applyProtection="1">
      <protection locked="0"/>
    </xf>
    <xf numFmtId="0" fontId="14" fillId="2" borderId="8" xfId="0" applyFont="1" applyFill="1" applyBorder="1" applyAlignment="1" applyProtection="1">
      <alignment horizontal="center" wrapText="1"/>
      <protection locked="0"/>
    </xf>
    <xf numFmtId="0" fontId="14" fillId="2" borderId="50" xfId="0" applyFont="1" applyFill="1" applyBorder="1" applyAlignment="1" applyProtection="1">
      <alignment horizontal="center" wrapText="1"/>
      <protection locked="0"/>
    </xf>
    <xf numFmtId="0" fontId="14" fillId="2" borderId="50" xfId="1" applyFont="1" applyFill="1" applyBorder="1" applyAlignment="1" applyProtection="1">
      <alignment horizontal="center" wrapText="1"/>
      <protection locked="0"/>
    </xf>
    <xf numFmtId="0" fontId="14" fillId="2" borderId="54" xfId="1" applyFont="1" applyFill="1" applyBorder="1" applyAlignment="1" applyProtection="1">
      <alignment horizontal="center" wrapText="1"/>
      <protection locked="0"/>
    </xf>
    <xf numFmtId="0" fontId="0" fillId="2" borderId="51" xfId="0" applyFill="1" applyBorder="1" applyProtection="1">
      <protection locked="0"/>
    </xf>
    <xf numFmtId="3" fontId="4" fillId="2" borderId="0" xfId="0" applyNumberFormat="1" applyFont="1" applyFill="1" applyProtection="1">
      <protection locked="0"/>
    </xf>
    <xf numFmtId="0" fontId="12" fillId="0" borderId="0" xfId="0" applyFont="1" applyProtection="1">
      <protection locked="0"/>
    </xf>
    <xf numFmtId="0" fontId="0" fillId="2" borderId="0" xfId="0" applyFill="1"/>
    <xf numFmtId="0" fontId="0" fillId="8" borderId="0" xfId="0" applyFill="1"/>
    <xf numFmtId="0" fontId="2" fillId="2" borderId="50" xfId="0" applyFont="1" applyFill="1" applyBorder="1" applyAlignment="1" applyProtection="1">
      <alignment horizontal="left"/>
      <protection locked="0"/>
    </xf>
    <xf numFmtId="0" fontId="14" fillId="2" borderId="50" xfId="0" applyFont="1" applyFill="1" applyBorder="1" applyAlignment="1" applyProtection="1">
      <alignment horizontal="center"/>
      <protection locked="0"/>
    </xf>
    <xf numFmtId="168" fontId="14" fillId="4" borderId="3" xfId="1" applyNumberFormat="1" applyFont="1" applyFill="1" applyBorder="1" applyAlignment="1">
      <alignment horizontal="left" wrapText="1"/>
    </xf>
    <xf numFmtId="168" fontId="4" fillId="0" borderId="0" xfId="1" applyNumberFormat="1" applyFont="1" applyAlignment="1">
      <alignment horizontal="left" wrapText="1"/>
    </xf>
    <xf numFmtId="167" fontId="14" fillId="4" borderId="3" xfId="1" applyNumberFormat="1" applyFont="1" applyFill="1" applyBorder="1" applyAlignment="1">
      <alignment horizontal="left" wrapText="1"/>
    </xf>
    <xf numFmtId="167" fontId="4" fillId="0" borderId="0" xfId="1" applyNumberFormat="1" applyFont="1" applyAlignment="1">
      <alignment horizontal="left"/>
    </xf>
    <xf numFmtId="168" fontId="14" fillId="4" borderId="3" xfId="0" applyNumberFormat="1" applyFont="1" applyFill="1" applyBorder="1" applyAlignment="1">
      <alignment horizontal="left" wrapText="1"/>
    </xf>
    <xf numFmtId="168" fontId="4" fillId="0" borderId="0" xfId="0" applyNumberFormat="1" applyFont="1" applyAlignment="1">
      <alignment horizontal="left" wrapText="1"/>
    </xf>
    <xf numFmtId="168" fontId="4" fillId="0" borderId="0" xfId="0" applyNumberFormat="1" applyFont="1" applyAlignment="1">
      <alignment horizontal="left"/>
    </xf>
    <xf numFmtId="167" fontId="14" fillId="4" borderId="3" xfId="0" applyNumberFormat="1" applyFont="1" applyFill="1" applyBorder="1" applyAlignment="1">
      <alignment horizontal="left" wrapText="1"/>
    </xf>
    <xf numFmtId="167" fontId="4" fillId="0" borderId="0" xfId="0" applyNumberFormat="1" applyFont="1" applyAlignment="1">
      <alignment horizontal="left" wrapText="1"/>
    </xf>
    <xf numFmtId="167" fontId="4" fillId="0" borderId="0" xfId="0" applyNumberFormat="1" applyFont="1" applyAlignment="1">
      <alignment horizontal="left"/>
    </xf>
    <xf numFmtId="0" fontId="14" fillId="7" borderId="0" xfId="0" applyFont="1" applyFill="1" applyAlignment="1">
      <alignment wrapText="1"/>
    </xf>
    <xf numFmtId="164" fontId="14" fillId="7" borderId="0" xfId="0" applyNumberFormat="1" applyFont="1" applyFill="1" applyAlignment="1">
      <alignment wrapText="1"/>
    </xf>
    <xf numFmtId="3" fontId="14" fillId="4" borderId="0" xfId="0" applyNumberFormat="1" applyFont="1" applyFill="1" applyAlignment="1">
      <alignment wrapText="1"/>
    </xf>
    <xf numFmtId="164" fontId="14" fillId="7" borderId="12" xfId="0" applyNumberFormat="1" applyFont="1" applyFill="1" applyBorder="1" applyAlignment="1">
      <alignment wrapText="1"/>
    </xf>
    <xf numFmtId="164" fontId="2" fillId="0" borderId="19" xfId="0" applyNumberFormat="1" applyFont="1" applyBorder="1"/>
    <xf numFmtId="164" fontId="14" fillId="6" borderId="3" xfId="0" applyNumberFormat="1" applyFont="1" applyFill="1" applyBorder="1" applyAlignment="1">
      <alignment wrapText="1"/>
    </xf>
    <xf numFmtId="164" fontId="14" fillId="4" borderId="3" xfId="0" applyNumberFormat="1" applyFont="1" applyFill="1" applyBorder="1" applyAlignment="1">
      <alignment wrapText="1"/>
    </xf>
    <xf numFmtId="0" fontId="19" fillId="2" borderId="59" xfId="0" applyFont="1" applyFill="1" applyBorder="1" applyAlignment="1">
      <alignment horizontal="center" wrapText="1"/>
    </xf>
    <xf numFmtId="0" fontId="19" fillId="2" borderId="2" xfId="0" applyFont="1" applyFill="1" applyBorder="1" applyAlignment="1">
      <alignment horizontal="center" wrapText="1"/>
    </xf>
    <xf numFmtId="0" fontId="19" fillId="2" borderId="20" xfId="1" applyFont="1" applyFill="1" applyBorder="1" applyAlignment="1">
      <alignment horizontal="center" wrapText="1"/>
    </xf>
    <xf numFmtId="0" fontId="19" fillId="2" borderId="2" xfId="1" applyFont="1" applyFill="1" applyBorder="1" applyAlignment="1">
      <alignment horizontal="center" wrapText="1"/>
    </xf>
    <xf numFmtId="0" fontId="19" fillId="2" borderId="60" xfId="1" applyFont="1" applyFill="1" applyBorder="1" applyAlignment="1">
      <alignment horizontal="center" wrapText="1"/>
    </xf>
    <xf numFmtId="3" fontId="8" fillId="3" borderId="61" xfId="0" applyNumberFormat="1" applyFont="1" applyFill="1" applyBorder="1" applyAlignment="1">
      <alignment horizontal="right" wrapText="1"/>
    </xf>
    <xf numFmtId="164" fontId="8" fillId="3" borderId="62" xfId="0" applyNumberFormat="1" applyFont="1" applyFill="1" applyBorder="1"/>
    <xf numFmtId="3" fontId="8" fillId="3" borderId="62" xfId="0" applyNumberFormat="1" applyFont="1" applyFill="1" applyBorder="1"/>
    <xf numFmtId="164" fontId="8" fillId="3" borderId="57" xfId="0" applyNumberFormat="1" applyFont="1" applyFill="1" applyBorder="1"/>
    <xf numFmtId="0" fontId="9" fillId="2" borderId="63" xfId="0" applyFont="1" applyFill="1" applyBorder="1" applyAlignment="1">
      <alignment horizontal="center" wrapText="1"/>
    </xf>
    <xf numFmtId="0" fontId="19" fillId="2" borderId="64" xfId="0" applyFont="1" applyFill="1" applyBorder="1" applyAlignment="1">
      <alignment horizontal="center" wrapText="1"/>
    </xf>
    <xf numFmtId="0" fontId="18" fillId="0" borderId="65" xfId="0" applyFont="1" applyBorder="1" applyAlignment="1">
      <alignment horizontal="center"/>
    </xf>
    <xf numFmtId="3" fontId="8" fillId="5" borderId="4" xfId="0" applyNumberFormat="1" applyFont="1" applyFill="1" applyBorder="1"/>
    <xf numFmtId="164" fontId="8" fillId="5" borderId="66" xfId="0" applyNumberFormat="1" applyFont="1" applyFill="1" applyBorder="1"/>
    <xf numFmtId="164" fontId="8" fillId="5" borderId="52" xfId="0" applyNumberFormat="1" applyFont="1" applyFill="1" applyBorder="1"/>
    <xf numFmtId="3" fontId="8" fillId="5" borderId="29" xfId="0" applyNumberFormat="1" applyFont="1" applyFill="1" applyBorder="1"/>
    <xf numFmtId="164" fontId="8" fillId="5" borderId="67" xfId="0" applyNumberFormat="1" applyFont="1" applyFill="1" applyBorder="1"/>
    <xf numFmtId="3" fontId="8" fillId="5" borderId="67" xfId="0" applyNumberFormat="1" applyFont="1" applyFill="1" applyBorder="1"/>
    <xf numFmtId="164" fontId="8" fillId="5" borderId="36" xfId="0" applyNumberFormat="1" applyFont="1" applyFill="1" applyBorder="1"/>
    <xf numFmtId="0" fontId="18" fillId="0" borderId="55" xfId="0" applyFont="1" applyBorder="1" applyAlignment="1">
      <alignment horizontal="center"/>
    </xf>
    <xf numFmtId="3" fontId="8" fillId="5" borderId="28" xfId="0" applyNumberFormat="1" applyFont="1" applyFill="1" applyBorder="1"/>
    <xf numFmtId="164" fontId="8" fillId="5" borderId="68" xfId="0" applyNumberFormat="1" applyFont="1" applyFill="1" applyBorder="1"/>
    <xf numFmtId="164" fontId="8" fillId="5" borderId="56" xfId="0" applyNumberFormat="1" applyFont="1" applyFill="1" applyBorder="1"/>
    <xf numFmtId="3" fontId="8" fillId="3" borderId="66" xfId="0" applyNumberFormat="1" applyFont="1" applyFill="1" applyBorder="1"/>
    <xf numFmtId="164" fontId="8" fillId="3" borderId="66" xfId="0" applyNumberFormat="1" applyFont="1" applyFill="1" applyBorder="1"/>
    <xf numFmtId="0" fontId="22" fillId="3" borderId="66" xfId="0" applyFont="1" applyFill="1" applyBorder="1"/>
    <xf numFmtId="0" fontId="22" fillId="3" borderId="52" xfId="0" applyFont="1" applyFill="1" applyBorder="1"/>
    <xf numFmtId="3" fontId="8" fillId="3" borderId="67" xfId="0" applyNumberFormat="1" applyFont="1" applyFill="1" applyBorder="1"/>
    <xf numFmtId="164" fontId="8" fillId="3" borderId="67" xfId="0" applyNumberFormat="1" applyFont="1" applyFill="1" applyBorder="1"/>
    <xf numFmtId="0" fontId="22" fillId="3" borderId="67" xfId="0" applyFont="1" applyFill="1" applyBorder="1"/>
    <xf numFmtId="0" fontId="22" fillId="3" borderId="36" xfId="0" applyFont="1" applyFill="1" applyBorder="1"/>
    <xf numFmtId="164" fontId="8" fillId="3" borderId="36" xfId="0" applyNumberFormat="1" applyFont="1" applyFill="1" applyBorder="1"/>
    <xf numFmtId="3" fontId="8" fillId="3" borderId="69" xfId="0" applyNumberFormat="1" applyFont="1" applyFill="1" applyBorder="1"/>
    <xf numFmtId="164" fontId="8" fillId="3" borderId="69" xfId="0" applyNumberFormat="1" applyFont="1" applyFill="1" applyBorder="1"/>
    <xf numFmtId="164" fontId="8" fillId="3" borderId="58" xfId="0" applyNumberFormat="1" applyFont="1" applyFill="1" applyBorder="1"/>
    <xf numFmtId="3" fontId="8" fillId="3" borderId="4" xfId="0" applyNumberFormat="1" applyFont="1" applyFill="1" applyBorder="1"/>
    <xf numFmtId="164" fontId="8" fillId="3" borderId="52" xfId="0" applyNumberFormat="1" applyFont="1" applyFill="1" applyBorder="1"/>
    <xf numFmtId="3" fontId="8" fillId="3" borderId="29" xfId="0" applyNumberFormat="1" applyFont="1" applyFill="1" applyBorder="1"/>
    <xf numFmtId="164" fontId="8" fillId="3" borderId="68" xfId="0" applyNumberFormat="1" applyFont="1" applyFill="1" applyBorder="1"/>
    <xf numFmtId="3" fontId="8" fillId="3" borderId="68" xfId="0" applyNumberFormat="1" applyFont="1" applyFill="1" applyBorder="1"/>
    <xf numFmtId="164" fontId="8" fillId="3" borderId="56" xfId="0" applyNumberFormat="1" applyFont="1" applyFill="1" applyBorder="1"/>
    <xf numFmtId="0" fontId="21" fillId="2" borderId="63" xfId="0" applyFont="1" applyFill="1" applyBorder="1" applyAlignment="1">
      <alignment horizontal="left" wrapText="1"/>
    </xf>
    <xf numFmtId="0" fontId="20" fillId="2" borderId="70" xfId="0" applyFont="1" applyFill="1" applyBorder="1" applyAlignment="1">
      <alignment horizontal="center" vertical="top" wrapText="1"/>
    </xf>
    <xf numFmtId="0" fontId="8" fillId="3" borderId="71" xfId="0" applyFont="1" applyFill="1" applyBorder="1"/>
    <xf numFmtId="0" fontId="8" fillId="3" borderId="4" xfId="0" applyFont="1" applyFill="1" applyBorder="1"/>
    <xf numFmtId="0" fontId="8" fillId="3" borderId="65" xfId="0" applyFont="1" applyFill="1" applyBorder="1"/>
    <xf numFmtId="0" fontId="8" fillId="3" borderId="29" xfId="0" applyFont="1" applyFill="1" applyBorder="1"/>
    <xf numFmtId="0" fontId="8" fillId="3" borderId="72" xfId="0" applyFont="1" applyFill="1" applyBorder="1"/>
    <xf numFmtId="0" fontId="8" fillId="3" borderId="73" xfId="0" applyFont="1" applyFill="1" applyBorder="1"/>
    <xf numFmtId="0" fontId="14" fillId="2" borderId="4" xfId="0" applyFont="1" applyFill="1" applyBorder="1" applyAlignment="1" applyProtection="1">
      <alignment horizontal="center" wrapText="1"/>
      <protection locked="0"/>
    </xf>
    <xf numFmtId="0" fontId="19" fillId="2" borderId="48" xfId="0" applyFont="1" applyFill="1" applyBorder="1" applyAlignment="1">
      <alignment horizontal="center" wrapText="1"/>
    </xf>
    <xf numFmtId="0" fontId="19" fillId="2" borderId="75" xfId="0" applyFont="1" applyFill="1" applyBorder="1" applyAlignment="1">
      <alignment horizontal="center" wrapText="1"/>
    </xf>
    <xf numFmtId="0" fontId="2" fillId="2" borderId="38" xfId="0" applyFont="1" applyFill="1" applyBorder="1" applyAlignment="1" applyProtection="1">
      <alignment horizontal="left" wrapText="1"/>
      <protection locked="0"/>
    </xf>
    <xf numFmtId="0" fontId="2" fillId="2" borderId="39" xfId="0" applyFont="1" applyFill="1" applyBorder="1" applyAlignment="1" applyProtection="1">
      <alignment wrapText="1"/>
      <protection locked="0"/>
    </xf>
    <xf numFmtId="0" fontId="2" fillId="2" borderId="74" xfId="0" applyFont="1" applyFill="1" applyBorder="1" applyAlignment="1" applyProtection="1">
      <alignment wrapText="1"/>
      <protection locked="0"/>
    </xf>
    <xf numFmtId="0" fontId="2" fillId="2" borderId="9" xfId="0" applyFont="1" applyFill="1" applyBorder="1" applyProtection="1">
      <protection locked="0"/>
    </xf>
    <xf numFmtId="0" fontId="2" fillId="2" borderId="3" xfId="0" applyFont="1" applyFill="1" applyBorder="1" applyAlignment="1" applyProtection="1">
      <alignment wrapText="1"/>
      <protection locked="0"/>
    </xf>
    <xf numFmtId="164" fontId="8" fillId="5" borderId="77" xfId="0" applyNumberFormat="1" applyFont="1" applyFill="1" applyBorder="1"/>
    <xf numFmtId="3" fontId="8" fillId="5" borderId="77" xfId="0" applyNumberFormat="1" applyFont="1" applyFill="1" applyBorder="1"/>
    <xf numFmtId="164" fontId="8" fillId="3" borderId="78" xfId="0" applyNumberFormat="1" applyFont="1" applyFill="1" applyBorder="1"/>
    <xf numFmtId="164" fontId="8" fillId="3" borderId="32" xfId="0" applyNumberFormat="1" applyFont="1" applyFill="1" applyBorder="1"/>
    <xf numFmtId="164" fontId="8" fillId="3" borderId="79" xfId="0" applyNumberFormat="1" applyFont="1" applyFill="1" applyBorder="1"/>
    <xf numFmtId="164" fontId="8" fillId="3" borderId="34" xfId="0" applyNumberFormat="1" applyFont="1" applyFill="1" applyBorder="1"/>
    <xf numFmtId="164" fontId="8" fillId="3" borderId="77" xfId="0" applyNumberFormat="1" applyFont="1" applyFill="1" applyBorder="1"/>
    <xf numFmtId="164" fontId="8" fillId="3" borderId="76" xfId="0" applyNumberFormat="1" applyFont="1" applyFill="1" applyBorder="1"/>
    <xf numFmtId="3" fontId="8" fillId="3" borderId="78" xfId="0" applyNumberFormat="1" applyFont="1" applyFill="1" applyBorder="1"/>
    <xf numFmtId="3" fontId="8" fillId="3" borderId="79" xfId="0" applyNumberFormat="1" applyFont="1" applyFill="1" applyBorder="1"/>
    <xf numFmtId="0" fontId="12" fillId="2" borderId="0" xfId="0" applyFont="1" applyFill="1" applyProtection="1">
      <protection locked="0"/>
    </xf>
    <xf numFmtId="0" fontId="19" fillId="2" borderId="80" xfId="0" applyFont="1" applyFill="1" applyBorder="1" applyAlignment="1">
      <alignment horizontal="center" wrapText="1"/>
    </xf>
    <xf numFmtId="0" fontId="19" fillId="2" borderId="8" xfId="0" applyFont="1" applyFill="1" applyBorder="1" applyAlignment="1">
      <alignment horizontal="center" wrapText="1"/>
    </xf>
    <xf numFmtId="164" fontId="8" fillId="5" borderId="81" xfId="0" applyNumberFormat="1" applyFont="1" applyFill="1" applyBorder="1"/>
    <xf numFmtId="0" fontId="11" fillId="0" borderId="0" xfId="1" applyFont="1"/>
    <xf numFmtId="0" fontId="11" fillId="0" borderId="0" xfId="0" applyFont="1"/>
    <xf numFmtId="0" fontId="2" fillId="3" borderId="30" xfId="0" applyFont="1" applyFill="1" applyBorder="1" applyAlignment="1" applyProtection="1">
      <alignment horizontal="center" wrapText="1"/>
      <protection locked="0"/>
    </xf>
    <xf numFmtId="0" fontId="2" fillId="3" borderId="24" xfId="0" applyFont="1" applyFill="1" applyBorder="1" applyAlignment="1" applyProtection="1">
      <alignment horizontal="center" wrapText="1"/>
      <protection locked="0"/>
    </xf>
  </cellXfs>
  <cellStyles count="3">
    <cellStyle name="Comma" xfId="2" builtinId="3"/>
    <cellStyle name="Normal" xfId="0" builtinId="0"/>
    <cellStyle name="Normal 2" xfId="1" xr:uid="{00000000-0005-0000-0000-000002000000}"/>
  </cellStyles>
  <dxfs count="2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3"/>
      <tableStyleElement type="headerRow" dxfId="22"/>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Tables'!$G$20</c:f>
          <c:strCache>
            <c:ptCount val="1"/>
            <c:pt idx="0">
              <c:v>Under 200,000 Population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4759680089104806E-2"/>
          <c:y val="0.16475642826804299"/>
          <c:w val="0.376326439057593"/>
          <c:h val="0.7948139314535890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B4-4402-A139-B91189DF24B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B4-4402-A139-B91189DF24B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B4-4402-A139-B91189DF24B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B4-4402-A139-B91189DF24B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B4-4402-A139-B91189DF24B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9B4-4402-A139-B91189DF24B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9B4-4402-A139-B91189DF24B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9B4-4402-A139-B91189DF24B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9B4-4402-A139-B91189DF24B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9B4-4402-A139-B91189DF24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Tables'!$G$3:$O$3</c:f>
              <c:strCache>
                <c:ptCount val="9"/>
                <c:pt idx="0">
                  <c:v>At-Grade/Ballast (including expressway)</c:v>
                </c:pt>
                <c:pt idx="1">
                  <c:v>At-Grade/In-Street/Embedded</c:v>
                </c:pt>
                <c:pt idx="2">
                  <c:v>Elevated/Retained Fill</c:v>
                </c:pt>
                <c:pt idx="3">
                  <c:v>Elevated/Concrete</c:v>
                </c:pt>
                <c:pt idx="4">
                  <c:v>Elevated/Steel Viaduct or Bridge</c:v>
                </c:pt>
                <c:pt idx="5">
                  <c:v>Below-Grade/Retained Cut</c:v>
                </c:pt>
                <c:pt idx="6">
                  <c:v>Below-Grade/Cut-and-Cover Tunnel</c:v>
                </c:pt>
                <c:pt idx="7">
                  <c:v>Below-Grade/Bored or Blasted Tunnel</c:v>
                </c:pt>
                <c:pt idx="8">
                  <c:v>Below-Grade/Submerged Tube</c:v>
                </c:pt>
              </c:strCache>
            </c:strRef>
          </c:cat>
          <c:val>
            <c:numRef>
              <c:f>'Summary Tables'!$G$19:$O$19</c:f>
              <c:numCache>
                <c:formatCode>#,##0.0</c:formatCode>
                <c:ptCount val="9"/>
                <c:pt idx="0">
                  <c:v>0</c:v>
                </c:pt>
                <c:pt idx="1">
                  <c:v>5.9</c:v>
                </c:pt>
                <c:pt idx="2">
                  <c:v>0</c:v>
                </c:pt>
                <c:pt idx="3">
                  <c:v>4.7</c:v>
                </c:pt>
                <c:pt idx="4">
                  <c:v>0.34</c:v>
                </c:pt>
                <c:pt idx="5">
                  <c:v>0</c:v>
                </c:pt>
                <c:pt idx="6">
                  <c:v>0</c:v>
                </c:pt>
                <c:pt idx="7">
                  <c:v>0</c:v>
                </c:pt>
                <c:pt idx="8">
                  <c:v>0</c:v>
                </c:pt>
              </c:numCache>
            </c:numRef>
          </c:val>
          <c:extLst>
            <c:ext xmlns:c16="http://schemas.microsoft.com/office/drawing/2014/chart" uri="{C3380CC4-5D6E-409C-BE32-E72D297353CC}">
              <c16:uniqueId val="{00000014-19B4-4402-A139-B91189DF24B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929426728141499"/>
          <c:y val="0.15183906359531099"/>
          <c:w val="0.38795334164525902"/>
          <c:h val="0.80435467305717201"/>
        </c:manualLayout>
      </c:layout>
      <c:overlay val="0"/>
      <c:spPr>
        <a:noFill/>
        <a:ln>
          <a:noFill/>
        </a:ln>
        <a:effectLst/>
      </c:spPr>
      <c:txPr>
        <a:bodyPr rot="0" spcFirstLastPara="1" vertOverflow="ellipsis" vert="horz" wrap="square" anchor="ctr" anchorCtr="1"/>
        <a:lstStyle/>
        <a:p>
          <a:pPr rtl="0">
            <a:defRPr sz="1000" b="0" i="0" u="none" strike="noStrike" kern="1200" baseline="0">
              <a:ln>
                <a:noFill/>
              </a:ln>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0">
                <a:latin typeface="Arial" panose="020B0604020202020204" pitchFamily="34" charset="0"/>
                <a:cs typeface="Arial" panose="020B0604020202020204" pitchFamily="34" charset="0"/>
              </a:rPr>
              <a:t>National Totals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4800299962505"/>
          <c:y val="0.17734350393700801"/>
          <c:w val="0.36090498687664002"/>
          <c:h val="0.7894796587926510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E2-438F-9C40-81E27F8039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E2-438F-9C40-81E27F8039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E2-438F-9C40-81E27F8039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E2-438F-9C40-81E27F8039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9E2-438F-9C40-81E27F8039F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9E2-438F-9C40-81E27F8039F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9E2-438F-9C40-81E27F8039F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9E2-438F-9C40-81E27F8039F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9E2-438F-9C40-81E27F8039F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9E2-438F-9C40-81E27F8039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Tables'!$G$3:$O$3</c:f>
              <c:strCache>
                <c:ptCount val="9"/>
                <c:pt idx="0">
                  <c:v>At-Grade/Ballast (including expressway)</c:v>
                </c:pt>
                <c:pt idx="1">
                  <c:v>At-Grade/In-Street/Embedded</c:v>
                </c:pt>
                <c:pt idx="2">
                  <c:v>Elevated/Retained Fill</c:v>
                </c:pt>
                <c:pt idx="3">
                  <c:v>Elevated/Concrete</c:v>
                </c:pt>
                <c:pt idx="4">
                  <c:v>Elevated/Steel Viaduct or Bridge</c:v>
                </c:pt>
                <c:pt idx="5">
                  <c:v>Below-Grade/Retained Cut</c:v>
                </c:pt>
                <c:pt idx="6">
                  <c:v>Below-Grade/Cut-and-Cover Tunnel</c:v>
                </c:pt>
                <c:pt idx="7">
                  <c:v>Below-Grade/Bored or Blasted Tunnel</c:v>
                </c:pt>
                <c:pt idx="8">
                  <c:v>Below-Grade/Submerged Tube</c:v>
                </c:pt>
              </c:strCache>
            </c:strRef>
          </c:cat>
          <c:val>
            <c:numRef>
              <c:f>'Summary Tables'!$G$4:$O$4</c:f>
              <c:numCache>
                <c:formatCode>#,##0.0</c:formatCode>
                <c:ptCount val="9"/>
                <c:pt idx="0">
                  <c:v>9817.8000000000011</c:v>
                </c:pt>
                <c:pt idx="1">
                  <c:v>1124.8599999999999</c:v>
                </c:pt>
                <c:pt idx="2">
                  <c:v>447.71999999999991</c:v>
                </c:pt>
                <c:pt idx="3">
                  <c:v>450.3300000000001</c:v>
                </c:pt>
                <c:pt idx="4">
                  <c:v>528.37</c:v>
                </c:pt>
                <c:pt idx="5">
                  <c:v>186.07999999999996</c:v>
                </c:pt>
                <c:pt idx="6">
                  <c:v>684.86999999999978</c:v>
                </c:pt>
                <c:pt idx="7">
                  <c:v>281.64000000000004</c:v>
                </c:pt>
                <c:pt idx="8">
                  <c:v>119.7</c:v>
                </c:pt>
              </c:numCache>
            </c:numRef>
          </c:val>
          <c:extLst>
            <c:ext xmlns:c16="http://schemas.microsoft.com/office/drawing/2014/chart" uri="{C3380CC4-5D6E-409C-BE32-E72D297353CC}">
              <c16:uniqueId val="{00000014-79E2-438F-9C40-81E27F8039F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3752410454357502"/>
          <c:y val="0.15039140897408601"/>
          <c:w val="0.45011750204756801"/>
          <c:h val="0.80769918313225397"/>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Tables'!$G$62</c:f>
          <c:strCache>
            <c:ptCount val="1"/>
            <c:pt idx="0">
              <c:v>Agency Size Between 50 and 100 Vehicles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4759680089104806E-2"/>
          <c:y val="0.16475642826804299"/>
          <c:w val="0.376326439057593"/>
          <c:h val="0.7948139314535890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B-4197-891A-0BFA76439FD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B-4197-891A-0BFA76439F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BCB-4197-891A-0BFA76439F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BCB-4197-891A-0BFA76439F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BCB-4197-891A-0BFA76439F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BCB-4197-891A-0BFA76439FD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CB-4197-891A-0BFA76439FD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CB-4197-891A-0BFA76439FD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CB-4197-891A-0BFA76439FD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BCB-4197-891A-0BFA76439F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Tables'!$G$50:$O$50</c:f>
              <c:strCache>
                <c:ptCount val="9"/>
                <c:pt idx="0">
                  <c:v>At-Grade/Ballast (including expressway)</c:v>
                </c:pt>
                <c:pt idx="1">
                  <c:v>At-Grade/In-Street/Embedded</c:v>
                </c:pt>
                <c:pt idx="2">
                  <c:v>Elevated/Retained Fill</c:v>
                </c:pt>
                <c:pt idx="3">
                  <c:v>Elevated/Concrete</c:v>
                </c:pt>
                <c:pt idx="4">
                  <c:v>Elevated/Steel Viaduct or Bridge</c:v>
                </c:pt>
                <c:pt idx="5">
                  <c:v>Below-Grade/Retained Cut</c:v>
                </c:pt>
                <c:pt idx="6">
                  <c:v>Below-Grade/Cut-and-Cover Tunnel</c:v>
                </c:pt>
                <c:pt idx="7">
                  <c:v>Below-Grade/Bored or Blasted Tunnel</c:v>
                </c:pt>
                <c:pt idx="8">
                  <c:v>Below-Grade/Submerged Tube</c:v>
                </c:pt>
              </c:strCache>
            </c:strRef>
          </c:cat>
          <c:val>
            <c:numRef>
              <c:f>'Summary Tables'!$G$61:$O$61</c:f>
              <c:numCache>
                <c:formatCode>#,##0.0</c:formatCode>
                <c:ptCount val="9"/>
                <c:pt idx="0">
                  <c:v>722.93999999999994</c:v>
                </c:pt>
                <c:pt idx="1">
                  <c:v>19.629999999999995</c:v>
                </c:pt>
                <c:pt idx="2">
                  <c:v>51.68</c:v>
                </c:pt>
                <c:pt idx="3">
                  <c:v>18.630000000000003</c:v>
                </c:pt>
                <c:pt idx="4">
                  <c:v>15.520000000000001</c:v>
                </c:pt>
                <c:pt idx="5">
                  <c:v>8.120000000000001</c:v>
                </c:pt>
                <c:pt idx="6">
                  <c:v>10.24</c:v>
                </c:pt>
                <c:pt idx="7">
                  <c:v>1.5100000000000002</c:v>
                </c:pt>
                <c:pt idx="8">
                  <c:v>0</c:v>
                </c:pt>
              </c:numCache>
            </c:numRef>
          </c:val>
          <c:extLst>
            <c:ext xmlns:c16="http://schemas.microsoft.com/office/drawing/2014/chart" uri="{C3380CC4-5D6E-409C-BE32-E72D297353CC}">
              <c16:uniqueId val="{00000014-2BCB-4197-891A-0BFA76439FD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929426728141499"/>
          <c:y val="0.15183906359531099"/>
          <c:w val="0.38795334164525902"/>
          <c:h val="0.80435467305717201"/>
        </c:manualLayout>
      </c:layout>
      <c:overlay val="0"/>
      <c:spPr>
        <a:noFill/>
        <a:ln>
          <a:noFill/>
        </a:ln>
        <a:effectLst/>
      </c:spPr>
      <c:txPr>
        <a:bodyPr rot="0" spcFirstLastPara="1" vertOverflow="ellipsis" vert="horz" wrap="square" anchor="ctr" anchorCtr="1"/>
        <a:lstStyle/>
        <a:p>
          <a:pPr rtl="0">
            <a:defRPr sz="1000" b="0" i="0" u="none" strike="noStrike" kern="1200" baseline="0">
              <a:ln>
                <a:noFill/>
              </a:ln>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0">
                <a:latin typeface="Arial" panose="020B0604020202020204" pitchFamily="34" charset="0"/>
                <a:cs typeface="Arial" panose="020B0604020202020204" pitchFamily="34" charset="0"/>
              </a:rPr>
              <a:t>National Totals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4800299962505"/>
          <c:y val="0.17734350393700801"/>
          <c:w val="0.36090498687664002"/>
          <c:h val="0.7894796587926510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68F-4303-9381-28EF5E6638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68F-4303-9381-28EF5E6638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8F-4303-9381-28EF5E6638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68F-4303-9381-28EF5E6638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68F-4303-9381-28EF5E6638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68F-4303-9381-28EF5E6638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68F-4303-9381-28EF5E6638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68F-4303-9381-28EF5E6638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68F-4303-9381-28EF5E6638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68F-4303-9381-28EF5E6638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Tables'!$G$3:$O$3</c:f>
              <c:strCache>
                <c:ptCount val="9"/>
                <c:pt idx="0">
                  <c:v>At-Grade/Ballast (including expressway)</c:v>
                </c:pt>
                <c:pt idx="1">
                  <c:v>At-Grade/In-Street/Embedded</c:v>
                </c:pt>
                <c:pt idx="2">
                  <c:v>Elevated/Retained Fill</c:v>
                </c:pt>
                <c:pt idx="3">
                  <c:v>Elevated/Concrete</c:v>
                </c:pt>
                <c:pt idx="4">
                  <c:v>Elevated/Steel Viaduct or Bridge</c:v>
                </c:pt>
                <c:pt idx="5">
                  <c:v>Below-Grade/Retained Cut</c:v>
                </c:pt>
                <c:pt idx="6">
                  <c:v>Below-Grade/Cut-and-Cover Tunnel</c:v>
                </c:pt>
                <c:pt idx="7">
                  <c:v>Below-Grade/Bored or Blasted Tunnel</c:v>
                </c:pt>
                <c:pt idx="8">
                  <c:v>Below-Grade/Submerged Tube</c:v>
                </c:pt>
              </c:strCache>
            </c:strRef>
          </c:cat>
          <c:val>
            <c:numRef>
              <c:f>'Summary Tables'!$G$4:$O$4</c:f>
              <c:numCache>
                <c:formatCode>#,##0.0</c:formatCode>
                <c:ptCount val="9"/>
                <c:pt idx="0">
                  <c:v>9817.8000000000011</c:v>
                </c:pt>
                <c:pt idx="1">
                  <c:v>1124.8599999999999</c:v>
                </c:pt>
                <c:pt idx="2">
                  <c:v>447.71999999999991</c:v>
                </c:pt>
                <c:pt idx="3">
                  <c:v>450.3300000000001</c:v>
                </c:pt>
                <c:pt idx="4">
                  <c:v>528.37</c:v>
                </c:pt>
                <c:pt idx="5">
                  <c:v>186.07999999999996</c:v>
                </c:pt>
                <c:pt idx="6">
                  <c:v>684.86999999999978</c:v>
                </c:pt>
                <c:pt idx="7">
                  <c:v>281.64000000000004</c:v>
                </c:pt>
                <c:pt idx="8">
                  <c:v>119.7</c:v>
                </c:pt>
              </c:numCache>
            </c:numRef>
          </c:val>
          <c:extLst>
            <c:ext xmlns:c16="http://schemas.microsoft.com/office/drawing/2014/chart" uri="{C3380CC4-5D6E-409C-BE32-E72D297353CC}">
              <c16:uniqueId val="{00000014-968F-4303-9381-28EF5E6638C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3752410454357502"/>
          <c:y val="0.15039140897408601"/>
          <c:w val="0.45011750204756801"/>
          <c:h val="0.80769918313225397"/>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127000</xdr:colOff>
      <xdr:row>14</xdr:row>
      <xdr:rowOff>146050</xdr:rowOff>
    </xdr:from>
    <xdr:to>
      <xdr:col>14</xdr:col>
      <xdr:colOff>127000</xdr:colOff>
      <xdr:row>22</xdr:row>
      <xdr:rowOff>44450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7000" y="2368550"/>
          <a:ext cx="8623300" cy="116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To learn about NTD data definitions, please refer to the Data Dictionary.</a:t>
          </a:r>
          <a:endParaRPr lang="en-US">
            <a:effectLst/>
          </a:endParaRPr>
        </a:p>
        <a:p>
          <a:endParaRPr lang="en-US" sz="1100"/>
        </a:p>
        <a:p>
          <a:r>
            <a:rPr lang="en-US" sz="1100" baseline="0">
              <a:solidFill>
                <a:schemeClr val="dk1"/>
              </a:solidFill>
              <a:effectLst/>
              <a:latin typeface="+mn-lt"/>
              <a:ea typeface="+mn-ea"/>
              <a:cs typeface="+mn-cs"/>
            </a:rPr>
            <a:t>In versions of the data tables from before 2014, you can find data on track in the file called "Transit Way Mileage - Rail Modes" and data on roadway in the file called "Transit Way Mileage - Non-Rail Modes."</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you have any other questions about this table, please contact the NTD Help Desk at NTDHelp@dot.gov.</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19</xdr:row>
      <xdr:rowOff>57150</xdr:rowOff>
    </xdr:from>
    <xdr:to>
      <xdr:col>8</xdr:col>
      <xdr:colOff>12700</xdr:colOff>
      <xdr:row>20</xdr:row>
      <xdr:rowOff>76200</xdr:rowOff>
    </xdr:to>
    <xdr:graphicFrame macro="">
      <xdr:nvGraphicFramePr>
        <xdr:cNvPr id="5" name="Chart 8" descr="Under 200,000 Population:&#10;At-Grade/Ballast (including expressway): 0%&#10;At-Grade/In-Street/Embedded: 54%&#10;Elevated/Retained Fill: 0%&#10;Elevated/Concrete: 43%&#10;Elevated/Steel Viaduct or Bridge: 3%&#10;Below-Grade/Retained Cut: 0%&#10;Below-Grade/Cut-and-Cover Tunnel: 0%&#10;Below-Grade/Bored or Blasted Tunnel: 0%&#10;Below-Grade/Submerged Tube: 0%" title="This pie chart shows track miles for one UZA size bin, from the table above called &quot;By Urbanized Area Size&quot;.">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76200</xdr:colOff>
      <xdr:row>19</xdr:row>
      <xdr:rowOff>57150</xdr:rowOff>
    </xdr:from>
    <xdr:to>
      <xdr:col>16</xdr:col>
      <xdr:colOff>19050</xdr:colOff>
      <xdr:row>20</xdr:row>
      <xdr:rowOff>66675</xdr:rowOff>
    </xdr:to>
    <xdr:graphicFrame macro="">
      <xdr:nvGraphicFramePr>
        <xdr:cNvPr id="6" name="Chart 10" descr="At Grade: Restricted Right-of-Way: 72%&#10;Street Running: 8%&#10;Elevated on Structure: 3%&#10;Elevated on Fill: 3%&#10;Open Cut: 4%&#10;Subway: 1%" title="Miles of Track: National Totals">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1098550</xdr:colOff>
          <xdr:row>7</xdr:row>
          <xdr:rowOff>387350</xdr:rowOff>
        </xdr:from>
        <xdr:to>
          <xdr:col>5</xdr:col>
          <xdr:colOff>69850</xdr:colOff>
          <xdr:row>19</xdr:row>
          <xdr:rowOff>1212850</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a:t>
              </a:r>
            </a:p>
          </xdr:txBody>
        </xdr:sp>
        <xdr:clientData/>
      </xdr:twoCellAnchor>
    </mc:Choice>
    <mc:Fallback/>
  </mc:AlternateContent>
  <xdr:twoCellAnchor>
    <xdr:from>
      <xdr:col>0</xdr:col>
      <xdr:colOff>63500</xdr:colOff>
      <xdr:row>61</xdr:row>
      <xdr:rowOff>63500</xdr:rowOff>
    </xdr:from>
    <xdr:to>
      <xdr:col>8</xdr:col>
      <xdr:colOff>0</xdr:colOff>
      <xdr:row>62</xdr:row>
      <xdr:rowOff>82550</xdr:rowOff>
    </xdr:to>
    <xdr:graphicFrame macro="">
      <xdr:nvGraphicFramePr>
        <xdr:cNvPr id="17" name="Chart 12" descr="Agency Size Between 50 and 100 Vehicles:&#10;At-Grade/Ballast (including expressway): 85%&#10;At-Grade/In-Street/Embedded: 2%&#10;Elevated/Retained Fill: 6%&#10;Elevated/Concrete: 2%&#10;Elevated/Steel Viaduct or Bridge: 2%&#10;Below-Grade/Retained Cut: 1%&#10;Below-Grade/Cut-and-Cover Tunnel: 1%&#10;Below-Grade/Bored or Blasted Tunnel: 0%&#10;Below-Grade/Submerged Tube: 0%" title="This pie chart shows track miles for one agency size bin, from the table above called &quot;By Agency Size (Vehicles)&quot;.">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1212850</xdr:colOff>
          <xdr:row>49</xdr:row>
          <xdr:rowOff>488950</xdr:rowOff>
        </xdr:from>
        <xdr:to>
          <xdr:col>5</xdr:col>
          <xdr:colOff>0</xdr:colOff>
          <xdr:row>59</xdr:row>
          <xdr:rowOff>31750</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6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a:t>
              </a:r>
            </a:p>
          </xdr:txBody>
        </xdr:sp>
        <xdr:clientData/>
      </xdr:twoCellAnchor>
    </mc:Choice>
    <mc:Fallback/>
  </mc:AlternateContent>
  <xdr:twoCellAnchor>
    <xdr:from>
      <xdr:col>8</xdr:col>
      <xdr:colOff>85725</xdr:colOff>
      <xdr:row>61</xdr:row>
      <xdr:rowOff>76200</xdr:rowOff>
    </xdr:from>
    <xdr:to>
      <xdr:col>16</xdr:col>
      <xdr:colOff>0</xdr:colOff>
      <xdr:row>62</xdr:row>
      <xdr:rowOff>85725</xdr:rowOff>
    </xdr:to>
    <xdr:graphicFrame macro="">
      <xdr:nvGraphicFramePr>
        <xdr:cNvPr id="29" name="Chart 11" descr="At Grade: Restricted Right-of-Way: 72%&#10;Street Running: 8%&#10;Elevated on Structure: 3%&#10;Elevated on Fill: 3%&#10;Open Cut: 4%&#10;Subway: 1%" title="Miles of Track: National Totals">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5"/>
  <sheetViews>
    <sheetView topLeftCell="A14" workbookViewId="0">
      <selection activeCell="A14" sqref="A14"/>
    </sheetView>
  </sheetViews>
  <sheetFormatPr defaultColWidth="8.90625" defaultRowHeight="12.5"/>
  <cols>
    <col min="1" max="16384" width="8.90625" style="169"/>
  </cols>
  <sheetData>
    <row r="1" spans="1:15" hidden="1">
      <c r="A1" s="170"/>
      <c r="B1" s="170"/>
      <c r="C1" s="170"/>
      <c r="D1" s="170"/>
      <c r="E1" s="170"/>
      <c r="F1" s="170"/>
      <c r="G1" s="170"/>
      <c r="H1" s="170"/>
      <c r="I1" s="170"/>
      <c r="J1" s="170"/>
      <c r="K1" s="170"/>
      <c r="L1" s="170"/>
      <c r="M1" s="170"/>
      <c r="N1" s="170"/>
      <c r="O1" s="170"/>
    </row>
    <row r="2" spans="1:15" hidden="1">
      <c r="A2" s="170"/>
      <c r="B2" s="170"/>
      <c r="C2" s="170"/>
      <c r="D2" s="170"/>
      <c r="E2" s="170"/>
      <c r="F2" s="170"/>
      <c r="G2" s="170"/>
      <c r="H2" s="170"/>
      <c r="I2" s="170"/>
      <c r="J2" s="170"/>
      <c r="K2" s="170"/>
      <c r="L2" s="170"/>
      <c r="M2" s="170"/>
      <c r="N2" s="170"/>
      <c r="O2" s="170"/>
    </row>
    <row r="3" spans="1:15" hidden="1">
      <c r="A3" s="170"/>
      <c r="B3" s="170"/>
      <c r="C3" s="170"/>
      <c r="D3" s="170"/>
      <c r="E3" s="170"/>
      <c r="F3" s="170"/>
      <c r="G3" s="170"/>
      <c r="H3" s="170"/>
      <c r="I3" s="170"/>
      <c r="J3" s="170"/>
      <c r="K3" s="170"/>
      <c r="L3" s="170"/>
      <c r="M3" s="170"/>
      <c r="N3" s="170"/>
      <c r="O3" s="170"/>
    </row>
    <row r="4" spans="1:15" hidden="1">
      <c r="A4" s="170"/>
      <c r="B4" s="170"/>
      <c r="C4" s="170"/>
      <c r="D4" s="170"/>
      <c r="E4" s="170"/>
      <c r="F4" s="170"/>
      <c r="G4" s="170"/>
      <c r="H4" s="170"/>
      <c r="I4" s="170"/>
      <c r="J4" s="170"/>
      <c r="K4" s="170"/>
      <c r="L4" s="170"/>
      <c r="M4" s="170"/>
      <c r="N4" s="170"/>
      <c r="O4" s="170"/>
    </row>
    <row r="5" spans="1:15" hidden="1">
      <c r="A5" s="170"/>
      <c r="B5" s="170"/>
      <c r="C5" s="170"/>
      <c r="D5" s="170"/>
      <c r="E5" s="170"/>
      <c r="F5" s="170"/>
      <c r="G5" s="170"/>
      <c r="H5" s="170"/>
      <c r="I5" s="170"/>
      <c r="J5" s="170"/>
      <c r="K5" s="170"/>
      <c r="L5" s="170"/>
      <c r="M5" s="170"/>
      <c r="N5" s="170"/>
      <c r="O5" s="170"/>
    </row>
    <row r="6" spans="1:15" hidden="1">
      <c r="A6" s="170"/>
      <c r="B6" s="170"/>
      <c r="C6" s="170"/>
      <c r="D6" s="170"/>
      <c r="E6" s="170"/>
      <c r="F6" s="170"/>
      <c r="G6" s="170"/>
      <c r="H6" s="170"/>
      <c r="I6" s="170"/>
      <c r="J6" s="170"/>
      <c r="K6" s="170"/>
      <c r="L6" s="170"/>
      <c r="M6" s="170"/>
      <c r="N6" s="170"/>
      <c r="O6" s="170"/>
    </row>
    <row r="7" spans="1:15" hidden="1">
      <c r="A7" s="170"/>
      <c r="B7" s="170"/>
      <c r="C7" s="170"/>
      <c r="D7" s="170"/>
      <c r="E7" s="170"/>
      <c r="F7" s="170"/>
      <c r="G7" s="170"/>
      <c r="H7" s="170"/>
      <c r="I7" s="170"/>
      <c r="J7" s="170"/>
      <c r="K7" s="170"/>
      <c r="L7" s="170"/>
      <c r="M7" s="170"/>
      <c r="N7" s="170"/>
      <c r="O7" s="170"/>
    </row>
    <row r="8" spans="1:15" hidden="1">
      <c r="A8" s="170"/>
      <c r="B8" s="170"/>
      <c r="C8" s="170"/>
      <c r="D8" s="170"/>
      <c r="E8" s="170"/>
      <c r="F8" s="170"/>
      <c r="G8" s="170"/>
      <c r="H8" s="170"/>
      <c r="I8" s="170"/>
      <c r="J8" s="170"/>
      <c r="K8" s="170"/>
      <c r="L8" s="170"/>
      <c r="M8" s="170"/>
      <c r="N8" s="170"/>
      <c r="O8" s="170"/>
    </row>
    <row r="9" spans="1:15" hidden="1">
      <c r="A9" s="170"/>
      <c r="B9" s="170"/>
      <c r="C9" s="170"/>
      <c r="D9" s="170"/>
      <c r="E9" s="170"/>
      <c r="F9" s="170"/>
      <c r="G9" s="170"/>
      <c r="H9" s="170"/>
      <c r="I9" s="170"/>
      <c r="J9" s="170"/>
      <c r="K9" s="170"/>
      <c r="L9" s="170"/>
      <c r="M9" s="170"/>
      <c r="N9" s="170"/>
      <c r="O9" s="170"/>
    </row>
    <row r="10" spans="1:15" hidden="1">
      <c r="A10" s="170"/>
      <c r="B10" s="170"/>
      <c r="C10" s="170"/>
      <c r="D10" s="170"/>
      <c r="E10" s="170"/>
      <c r="F10" s="170"/>
      <c r="G10" s="170"/>
      <c r="H10" s="170"/>
      <c r="I10" s="170"/>
      <c r="J10" s="170"/>
      <c r="K10" s="170"/>
      <c r="L10" s="170"/>
      <c r="M10" s="170"/>
      <c r="N10" s="170"/>
      <c r="O10" s="170"/>
    </row>
    <row r="11" spans="1:15" hidden="1">
      <c r="A11" s="170"/>
      <c r="B11" s="170"/>
      <c r="C11" s="170"/>
      <c r="D11" s="170"/>
      <c r="E11" s="170"/>
      <c r="F11" s="170"/>
      <c r="G11" s="170"/>
      <c r="H11" s="170"/>
      <c r="I11" s="170"/>
      <c r="J11" s="170"/>
      <c r="K11" s="170"/>
      <c r="L11" s="170"/>
      <c r="M11" s="170"/>
      <c r="N11" s="170"/>
      <c r="O11" s="170"/>
    </row>
    <row r="12" spans="1:15" hidden="1">
      <c r="A12" s="170"/>
      <c r="B12" s="170"/>
      <c r="C12" s="170"/>
      <c r="D12" s="170"/>
      <c r="E12" s="170"/>
      <c r="F12" s="170"/>
      <c r="G12" s="170"/>
      <c r="H12" s="170"/>
      <c r="I12" s="170"/>
      <c r="J12" s="170"/>
      <c r="K12" s="170"/>
      <c r="L12" s="170"/>
      <c r="M12" s="170"/>
      <c r="N12" s="170"/>
      <c r="O12" s="170"/>
    </row>
    <row r="13" spans="1:15" hidden="1">
      <c r="A13" s="170"/>
      <c r="B13" s="170"/>
      <c r="C13" s="170"/>
      <c r="D13" s="170"/>
      <c r="E13" s="170"/>
      <c r="F13" s="170"/>
      <c r="G13" s="170"/>
      <c r="H13" s="170"/>
      <c r="I13" s="170"/>
      <c r="J13" s="170"/>
      <c r="K13" s="170"/>
      <c r="L13" s="170"/>
      <c r="M13" s="170"/>
      <c r="N13" s="170"/>
      <c r="O13" s="170"/>
    </row>
    <row r="14" spans="1:15">
      <c r="A14" s="170"/>
      <c r="B14" s="170"/>
      <c r="C14" s="170"/>
      <c r="D14" s="170"/>
      <c r="E14" s="170"/>
      <c r="F14" s="170"/>
      <c r="G14" s="170"/>
      <c r="H14" s="170"/>
      <c r="I14" s="170"/>
      <c r="J14" s="170"/>
      <c r="K14" s="170"/>
      <c r="L14" s="170"/>
      <c r="M14" s="170"/>
      <c r="N14" s="170"/>
      <c r="O14" s="170"/>
    </row>
    <row r="15" spans="1:15">
      <c r="A15" s="170"/>
      <c r="B15" s="170"/>
      <c r="C15" s="170"/>
      <c r="D15" s="170"/>
      <c r="E15" s="170"/>
      <c r="F15" s="170"/>
      <c r="G15" s="170"/>
      <c r="H15" s="170"/>
      <c r="I15" s="170"/>
      <c r="J15" s="170"/>
      <c r="K15" s="170"/>
      <c r="L15" s="170"/>
      <c r="M15" s="170"/>
      <c r="N15" s="170"/>
      <c r="O15" s="170"/>
    </row>
    <row r="16" spans="1:15">
      <c r="A16" s="170"/>
      <c r="B16" s="170"/>
      <c r="C16" s="170"/>
      <c r="D16" s="170"/>
      <c r="E16" s="170"/>
      <c r="F16" s="170"/>
      <c r="G16" s="170"/>
      <c r="H16" s="170"/>
      <c r="I16" s="170"/>
      <c r="J16" s="170"/>
      <c r="K16" s="170"/>
      <c r="L16" s="170"/>
      <c r="M16" s="170"/>
      <c r="N16" s="170"/>
      <c r="O16" s="170"/>
    </row>
    <row r="17" spans="1:15">
      <c r="A17" s="170"/>
      <c r="B17" s="170"/>
      <c r="C17" s="170"/>
      <c r="D17" s="170"/>
      <c r="E17" s="170"/>
      <c r="F17" s="170"/>
      <c r="G17" s="170"/>
      <c r="H17" s="170"/>
      <c r="I17" s="170"/>
      <c r="J17" s="170"/>
      <c r="K17" s="170"/>
      <c r="L17" s="170"/>
      <c r="M17" s="170"/>
      <c r="N17" s="170"/>
      <c r="O17" s="170"/>
    </row>
    <row r="18" spans="1:15">
      <c r="A18" s="170"/>
      <c r="B18" s="170"/>
      <c r="C18" s="170"/>
      <c r="D18" s="170"/>
      <c r="E18" s="170"/>
      <c r="F18" s="170"/>
      <c r="G18" s="170"/>
      <c r="H18" s="170"/>
      <c r="I18" s="170"/>
      <c r="J18" s="170"/>
      <c r="K18" s="170"/>
      <c r="L18" s="170"/>
      <c r="M18" s="170"/>
      <c r="N18" s="170"/>
      <c r="O18" s="170"/>
    </row>
    <row r="19" spans="1:15">
      <c r="A19" s="170"/>
      <c r="B19" s="170"/>
      <c r="C19" s="170"/>
      <c r="D19" s="170"/>
      <c r="E19" s="170"/>
      <c r="F19" s="170"/>
      <c r="G19" s="170"/>
      <c r="H19" s="170"/>
      <c r="I19" s="170"/>
      <c r="J19" s="170"/>
      <c r="K19" s="170"/>
      <c r="L19" s="170"/>
      <c r="M19" s="170"/>
      <c r="N19" s="170"/>
      <c r="O19" s="170"/>
    </row>
    <row r="20" spans="1:15">
      <c r="A20" s="170"/>
      <c r="B20" s="170"/>
      <c r="C20" s="170"/>
      <c r="D20" s="170"/>
      <c r="E20" s="170"/>
      <c r="F20" s="170"/>
      <c r="G20" s="170"/>
      <c r="H20" s="170"/>
      <c r="I20" s="170"/>
      <c r="J20" s="170"/>
      <c r="K20" s="170"/>
      <c r="L20" s="170"/>
      <c r="M20" s="170"/>
      <c r="N20" s="170"/>
      <c r="O20" s="170"/>
    </row>
    <row r="21" spans="1:15">
      <c r="A21" s="170"/>
      <c r="B21" s="170"/>
      <c r="C21" s="170"/>
      <c r="D21" s="170"/>
      <c r="E21" s="170"/>
      <c r="F21" s="170"/>
      <c r="G21" s="170"/>
      <c r="H21" s="170"/>
      <c r="I21" s="170"/>
      <c r="J21" s="170"/>
      <c r="K21" s="170"/>
      <c r="L21" s="170"/>
      <c r="M21" s="170"/>
      <c r="N21" s="170"/>
      <c r="O21" s="170"/>
    </row>
    <row r="22" spans="1:15">
      <c r="A22" s="170"/>
      <c r="B22" s="170"/>
      <c r="C22" s="170"/>
      <c r="D22" s="170"/>
      <c r="E22" s="170"/>
      <c r="F22" s="170"/>
      <c r="G22" s="170"/>
      <c r="H22" s="170"/>
      <c r="I22" s="170"/>
      <c r="J22" s="170"/>
      <c r="K22" s="170"/>
      <c r="L22" s="170"/>
      <c r="M22" s="170"/>
      <c r="N22" s="170"/>
      <c r="O22" s="170"/>
    </row>
    <row r="23" spans="1:15">
      <c r="A23" s="170"/>
      <c r="B23" s="170"/>
      <c r="C23" s="170"/>
      <c r="D23" s="170"/>
      <c r="E23" s="170"/>
      <c r="F23" s="170"/>
      <c r="G23" s="170"/>
      <c r="H23" s="170"/>
      <c r="I23" s="170"/>
      <c r="J23" s="170"/>
      <c r="K23" s="170"/>
      <c r="L23" s="170"/>
      <c r="M23" s="170"/>
      <c r="N23" s="170"/>
      <c r="O23" s="170"/>
    </row>
    <row r="24" spans="1:15">
      <c r="A24" s="170"/>
      <c r="B24" s="170"/>
      <c r="C24" s="170"/>
      <c r="D24" s="170"/>
      <c r="E24" s="170"/>
      <c r="F24" s="170"/>
      <c r="G24" s="170"/>
      <c r="H24" s="170"/>
      <c r="I24" s="170"/>
      <c r="J24" s="170"/>
      <c r="K24" s="170"/>
      <c r="L24" s="170"/>
      <c r="M24" s="170"/>
      <c r="N24" s="170"/>
      <c r="O24" s="170"/>
    </row>
    <row r="25" spans="1:15">
      <c r="A25" s="170"/>
      <c r="B25" s="170"/>
      <c r="C25" s="170"/>
      <c r="D25" s="170"/>
      <c r="E25" s="170"/>
      <c r="F25" s="170"/>
      <c r="G25" s="170"/>
      <c r="H25" s="170"/>
      <c r="I25" s="170"/>
      <c r="J25" s="170"/>
      <c r="K25" s="170"/>
      <c r="L25" s="170"/>
      <c r="M25" s="170"/>
      <c r="N25" s="170"/>
      <c r="O25" s="17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58"/>
  <sheetViews>
    <sheetView workbookViewId="0">
      <pane ySplit="1" topLeftCell="A2" activePane="bottomLeft" state="frozen"/>
      <selection pane="bottomLeft"/>
    </sheetView>
  </sheetViews>
  <sheetFormatPr defaultColWidth="8.90625" defaultRowHeight="12.5"/>
  <cols>
    <col min="1" max="1" width="22.453125" customWidth="1"/>
    <col min="2" max="2" width="35.08984375" customWidth="1"/>
    <col min="3" max="3" width="84.453125" customWidth="1"/>
  </cols>
  <sheetData>
    <row r="1" spans="1:3" s="27" customFormat="1">
      <c r="A1" s="24" t="s">
        <v>416</v>
      </c>
      <c r="B1" s="24" t="s">
        <v>417</v>
      </c>
      <c r="C1" s="24" t="s">
        <v>418</v>
      </c>
    </row>
    <row r="2" spans="1:3">
      <c r="A2" s="9" t="s">
        <v>419</v>
      </c>
      <c r="B2" s="9" t="s">
        <v>420</v>
      </c>
      <c r="C2" s="9" t="s">
        <v>421</v>
      </c>
    </row>
    <row r="3" spans="1:3">
      <c r="A3" s="9" t="s">
        <v>52</v>
      </c>
      <c r="B3" s="9" t="s">
        <v>420</v>
      </c>
      <c r="C3" s="9" t="s">
        <v>422</v>
      </c>
    </row>
    <row r="4" spans="1:3">
      <c r="A4" s="9" t="s">
        <v>0</v>
      </c>
      <c r="B4" s="9" t="s">
        <v>420</v>
      </c>
      <c r="C4" s="9" t="s">
        <v>423</v>
      </c>
    </row>
    <row r="5" spans="1:3">
      <c r="A5" s="10" t="s">
        <v>596</v>
      </c>
      <c r="B5" s="10" t="s">
        <v>420</v>
      </c>
      <c r="C5" s="9" t="s">
        <v>424</v>
      </c>
    </row>
    <row r="6" spans="1:3">
      <c r="A6" s="11" t="s">
        <v>597</v>
      </c>
      <c r="B6" s="11" t="s">
        <v>420</v>
      </c>
      <c r="C6" s="9" t="s">
        <v>425</v>
      </c>
    </row>
    <row r="7" spans="1:3">
      <c r="A7" s="11" t="s">
        <v>426</v>
      </c>
      <c r="B7" s="11" t="s">
        <v>420</v>
      </c>
      <c r="C7" s="9" t="s">
        <v>427</v>
      </c>
    </row>
    <row r="8" spans="1:3">
      <c r="A8" s="9" t="s">
        <v>68</v>
      </c>
      <c r="B8" s="9" t="s">
        <v>420</v>
      </c>
      <c r="C8" s="9" t="s">
        <v>428</v>
      </c>
    </row>
    <row r="9" spans="1:3" ht="20.5">
      <c r="A9" s="12" t="s">
        <v>70</v>
      </c>
      <c r="B9" s="12" t="s">
        <v>429</v>
      </c>
      <c r="C9" s="9" t="s">
        <v>430</v>
      </c>
    </row>
    <row r="10" spans="1:3" ht="30.5">
      <c r="A10" s="12" t="s">
        <v>431</v>
      </c>
      <c r="B10" s="12" t="s">
        <v>432</v>
      </c>
      <c r="C10" s="9" t="s">
        <v>433</v>
      </c>
    </row>
    <row r="11" spans="1:3" ht="20.5">
      <c r="A11" s="9" t="s">
        <v>1</v>
      </c>
      <c r="B11" s="12" t="s">
        <v>434</v>
      </c>
      <c r="C11" s="9" t="s">
        <v>435</v>
      </c>
    </row>
    <row r="12" spans="1:3" ht="20.5">
      <c r="A12" s="9" t="s">
        <v>436</v>
      </c>
      <c r="B12" s="12" t="s">
        <v>434</v>
      </c>
      <c r="C12" s="9" t="s">
        <v>437</v>
      </c>
    </row>
    <row r="13" spans="1:3" ht="30.5">
      <c r="A13" s="12" t="s">
        <v>438</v>
      </c>
      <c r="B13" s="12" t="s">
        <v>432</v>
      </c>
      <c r="C13" s="9" t="s">
        <v>439</v>
      </c>
    </row>
    <row r="14" spans="1:3">
      <c r="A14" s="12" t="s">
        <v>440</v>
      </c>
      <c r="B14" s="12"/>
      <c r="C14" s="9" t="s">
        <v>441</v>
      </c>
    </row>
    <row r="15" spans="1:3">
      <c r="A15" s="12" t="s">
        <v>442</v>
      </c>
      <c r="B15" s="12"/>
      <c r="C15" s="9" t="s">
        <v>443</v>
      </c>
    </row>
    <row r="16" spans="1:3">
      <c r="A16" s="12" t="s">
        <v>444</v>
      </c>
      <c r="B16" s="12"/>
      <c r="C16" s="9" t="s">
        <v>445</v>
      </c>
    </row>
    <row r="17" spans="1:3">
      <c r="A17" s="12" t="s">
        <v>446</v>
      </c>
      <c r="B17" s="12"/>
      <c r="C17" s="9" t="s">
        <v>447</v>
      </c>
    </row>
    <row r="18" spans="1:3" ht="20.5">
      <c r="A18" s="12" t="s">
        <v>448</v>
      </c>
      <c r="B18" s="12"/>
      <c r="C18" s="9" t="s">
        <v>449</v>
      </c>
    </row>
    <row r="19" spans="1:3">
      <c r="A19" s="12" t="s">
        <v>450</v>
      </c>
      <c r="B19" s="12"/>
      <c r="C19" s="9" t="s">
        <v>451</v>
      </c>
    </row>
    <row r="20" spans="1:3" ht="30.5">
      <c r="A20" s="12" t="s">
        <v>121</v>
      </c>
      <c r="B20" s="12"/>
      <c r="C20" s="9" t="s">
        <v>452</v>
      </c>
    </row>
    <row r="21" spans="1:3" ht="30.5">
      <c r="A21" s="12" t="s">
        <v>453</v>
      </c>
      <c r="B21" s="12"/>
      <c r="C21" s="9" t="s">
        <v>454</v>
      </c>
    </row>
    <row r="22" spans="1:3" ht="50.5">
      <c r="A22" s="12" t="s">
        <v>455</v>
      </c>
      <c r="B22" s="12"/>
      <c r="C22" s="9" t="s">
        <v>456</v>
      </c>
    </row>
    <row r="23" spans="1:3" ht="20.5">
      <c r="A23" s="12" t="s">
        <v>457</v>
      </c>
      <c r="B23" s="12"/>
      <c r="C23" s="9" t="s">
        <v>458</v>
      </c>
    </row>
    <row r="24" spans="1:3" ht="60.5">
      <c r="A24" s="12" t="s">
        <v>459</v>
      </c>
      <c r="B24" s="12"/>
      <c r="C24" s="9" t="s">
        <v>460</v>
      </c>
    </row>
    <row r="25" spans="1:3" ht="90.5">
      <c r="A25" s="12" t="s">
        <v>461</v>
      </c>
      <c r="B25" s="12"/>
      <c r="C25" s="9" t="s">
        <v>462</v>
      </c>
    </row>
    <row r="26" spans="1:3" ht="20.5">
      <c r="A26" s="12" t="s">
        <v>463</v>
      </c>
      <c r="B26" s="12"/>
      <c r="C26" s="9" t="s">
        <v>464</v>
      </c>
    </row>
    <row r="27" spans="1:3" ht="30.5">
      <c r="A27" s="12" t="s">
        <v>465</v>
      </c>
      <c r="B27" s="12"/>
      <c r="C27" s="9" t="s">
        <v>466</v>
      </c>
    </row>
    <row r="28" spans="1:3" ht="170.5">
      <c r="A28" s="12" t="s">
        <v>467</v>
      </c>
      <c r="B28" s="12"/>
      <c r="C28" s="9" t="s">
        <v>468</v>
      </c>
    </row>
    <row r="29" spans="1:3" ht="120.5">
      <c r="A29" s="12" t="s">
        <v>469</v>
      </c>
      <c r="B29" s="12"/>
      <c r="C29" s="9" t="s">
        <v>470</v>
      </c>
    </row>
    <row r="30" spans="1:3" ht="20.5">
      <c r="A30" s="12" t="s">
        <v>471</v>
      </c>
      <c r="B30" s="12"/>
      <c r="C30" s="9" t="s">
        <v>472</v>
      </c>
    </row>
    <row r="31" spans="1:3" ht="60.5">
      <c r="A31" s="12" t="s">
        <v>473</v>
      </c>
      <c r="B31" s="12"/>
      <c r="C31" s="9" t="s">
        <v>474</v>
      </c>
    </row>
    <row r="32" spans="1:3" ht="50.5">
      <c r="A32" s="12" t="s">
        <v>475</v>
      </c>
      <c r="B32" s="12"/>
      <c r="C32" s="9" t="s">
        <v>476</v>
      </c>
    </row>
    <row r="33" spans="1:3" ht="30.5">
      <c r="A33" s="12" t="s">
        <v>477</v>
      </c>
      <c r="B33" s="12"/>
      <c r="C33" s="9" t="s">
        <v>478</v>
      </c>
    </row>
    <row r="34" spans="1:3" ht="40.5">
      <c r="A34" s="12" t="s">
        <v>479</v>
      </c>
      <c r="B34" s="12"/>
      <c r="C34" s="9" t="s">
        <v>480</v>
      </c>
    </row>
    <row r="35" spans="1:3" ht="50.5">
      <c r="A35" s="12" t="s">
        <v>481</v>
      </c>
      <c r="B35" s="12"/>
      <c r="C35" s="9" t="s">
        <v>482</v>
      </c>
    </row>
    <row r="36" spans="1:3" ht="20.5">
      <c r="A36" s="12" t="s">
        <v>483</v>
      </c>
      <c r="B36" s="12"/>
      <c r="C36" s="9" t="s">
        <v>484</v>
      </c>
    </row>
    <row r="37" spans="1:3" ht="20.5">
      <c r="A37" s="12" t="s">
        <v>485</v>
      </c>
      <c r="B37" s="12"/>
      <c r="C37" s="9" t="s">
        <v>486</v>
      </c>
    </row>
    <row r="38" spans="1:3" ht="30.5">
      <c r="A38" s="12" t="s">
        <v>487</v>
      </c>
      <c r="B38" s="12"/>
      <c r="C38" s="9" t="s">
        <v>488</v>
      </c>
    </row>
    <row r="39" spans="1:3" ht="30.5">
      <c r="A39" s="12" t="s">
        <v>489</v>
      </c>
      <c r="B39" s="12"/>
      <c r="C39" s="9" t="s">
        <v>490</v>
      </c>
    </row>
    <row r="40" spans="1:3" ht="20.5">
      <c r="A40" s="12" t="s">
        <v>491</v>
      </c>
      <c r="B40" s="12"/>
      <c r="C40" s="9" t="s">
        <v>492</v>
      </c>
    </row>
    <row r="41" spans="1:3" ht="30.5">
      <c r="A41" s="12" t="s">
        <v>493</v>
      </c>
      <c r="B41" s="12"/>
      <c r="C41" s="9" t="s">
        <v>494</v>
      </c>
    </row>
    <row r="42" spans="1:3" ht="50.5">
      <c r="A42" s="12" t="s">
        <v>495</v>
      </c>
      <c r="B42" s="12"/>
      <c r="C42" s="9" t="s">
        <v>583</v>
      </c>
    </row>
    <row r="43" spans="1:3" ht="20.5">
      <c r="A43" s="12" t="s">
        <v>496</v>
      </c>
      <c r="B43" s="12"/>
      <c r="C43" s="9" t="s">
        <v>497</v>
      </c>
    </row>
    <row r="44" spans="1:3" ht="20.5">
      <c r="A44" s="12" t="s">
        <v>498</v>
      </c>
      <c r="B44" s="12"/>
      <c r="C44" s="9" t="s">
        <v>499</v>
      </c>
    </row>
    <row r="45" spans="1:3" ht="20.5">
      <c r="A45" s="12" t="s">
        <v>501</v>
      </c>
      <c r="B45" s="12" t="s">
        <v>500</v>
      </c>
      <c r="C45" s="12" t="s">
        <v>502</v>
      </c>
    </row>
    <row r="46" spans="1:3" ht="20.5">
      <c r="A46" s="12" t="s">
        <v>689</v>
      </c>
      <c r="B46" s="12" t="s">
        <v>500</v>
      </c>
      <c r="C46" s="12" t="s">
        <v>690</v>
      </c>
    </row>
    <row r="47" spans="1:3" ht="20.5">
      <c r="A47" s="12" t="s">
        <v>608</v>
      </c>
      <c r="B47" s="12" t="s">
        <v>500</v>
      </c>
      <c r="C47" s="12" t="s">
        <v>691</v>
      </c>
    </row>
    <row r="48" spans="1:3" ht="20.5">
      <c r="A48" s="12" t="s">
        <v>609</v>
      </c>
      <c r="B48" s="12" t="s">
        <v>500</v>
      </c>
      <c r="C48" s="12" t="s">
        <v>692</v>
      </c>
    </row>
    <row r="49" spans="1:3" ht="20.5">
      <c r="A49" s="12" t="s">
        <v>610</v>
      </c>
      <c r="B49" s="12" t="s">
        <v>500</v>
      </c>
      <c r="C49" s="12" t="s">
        <v>693</v>
      </c>
    </row>
    <row r="50" spans="1:3" ht="20.5">
      <c r="A50" s="12" t="s">
        <v>611</v>
      </c>
      <c r="B50" s="12" t="s">
        <v>500</v>
      </c>
      <c r="C50" s="12" t="s">
        <v>694</v>
      </c>
    </row>
    <row r="51" spans="1:3" ht="20.5">
      <c r="A51" s="12" t="s">
        <v>642</v>
      </c>
      <c r="B51" s="12" t="s">
        <v>500</v>
      </c>
      <c r="C51" s="12" t="s">
        <v>695</v>
      </c>
    </row>
    <row r="52" spans="1:3">
      <c r="A52" s="12" t="s">
        <v>696</v>
      </c>
      <c r="B52" s="12" t="s">
        <v>500</v>
      </c>
      <c r="C52" s="12" t="s">
        <v>697</v>
      </c>
    </row>
    <row r="53" spans="1:3">
      <c r="A53" s="12" t="s">
        <v>698</v>
      </c>
      <c r="B53" s="12" t="s">
        <v>500</v>
      </c>
      <c r="C53" s="12" t="s">
        <v>700</v>
      </c>
    </row>
    <row r="54" spans="1:3" ht="50.5">
      <c r="A54" s="12" t="s">
        <v>661</v>
      </c>
      <c r="B54" s="12" t="s">
        <v>500</v>
      </c>
      <c r="C54" s="12" t="s">
        <v>883</v>
      </c>
    </row>
    <row r="55" spans="1:3" ht="20.5">
      <c r="A55" s="12" t="s">
        <v>696</v>
      </c>
      <c r="B55" s="12" t="s">
        <v>500</v>
      </c>
      <c r="C55" s="12" t="s">
        <v>701</v>
      </c>
    </row>
    <row r="56" spans="1:3">
      <c r="A56" s="12" t="s">
        <v>620</v>
      </c>
      <c r="B56" s="12" t="s">
        <v>500</v>
      </c>
      <c r="C56" s="12" t="s">
        <v>704</v>
      </c>
    </row>
    <row r="57" spans="1:3" ht="20.5">
      <c r="A57" s="12" t="s">
        <v>613</v>
      </c>
      <c r="B57" s="12" t="s">
        <v>500</v>
      </c>
      <c r="C57" s="12" t="s">
        <v>703</v>
      </c>
    </row>
    <row r="58" spans="1:3" ht="20.5">
      <c r="A58" s="12" t="s">
        <v>699</v>
      </c>
      <c r="B58" s="12" t="s">
        <v>500</v>
      </c>
      <c r="C58" s="12" t="s">
        <v>702</v>
      </c>
    </row>
  </sheetData>
  <conditionalFormatting sqref="A2:B13 A45:C45 B46:B58">
    <cfRule type="expression" dxfId="21" priority="6">
      <formula>MOD(ROW(),2)=0</formula>
    </cfRule>
  </conditionalFormatting>
  <conditionalFormatting sqref="C2:C13">
    <cfRule type="expression" dxfId="20" priority="5">
      <formula>MOD(ROW(),2)=0</formula>
    </cfRule>
  </conditionalFormatting>
  <conditionalFormatting sqref="C14:C44">
    <cfRule type="expression" dxfId="19" priority="4">
      <formula>MOD(ROW(),2)=0</formula>
    </cfRule>
  </conditionalFormatting>
  <conditionalFormatting sqref="A14:B44">
    <cfRule type="expression" dxfId="18" priority="3">
      <formula>MOD(ROW(),2)=0</formula>
    </cfRule>
  </conditionalFormatting>
  <conditionalFormatting sqref="A46:A58 C46:C58">
    <cfRule type="expression" dxfId="17" priority="1">
      <formula>MOD(ROW(),2)=0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Y109"/>
  <sheetViews>
    <sheetView workbookViewId="0">
      <pane xSplit="3" ySplit="1" topLeftCell="D2" activePane="bottomRight" state="frozen"/>
      <selection pane="topRight" activeCell="D1" sqref="D1"/>
      <selection pane="bottomLeft" activeCell="A2" sqref="A2"/>
      <selection pane="bottomRight" activeCell="AZ4" sqref="AZ4"/>
    </sheetView>
  </sheetViews>
  <sheetFormatPr defaultColWidth="9.08984375" defaultRowHeight="10.5"/>
  <cols>
    <col min="1" max="1" width="33.90625" style="1" customWidth="1"/>
    <col min="2" max="2" width="15.453125" style="1" customWidth="1"/>
    <col min="3" max="3" width="7.36328125" style="2" customWidth="1"/>
    <col min="4" max="4" width="8.6328125" style="179" customWidth="1"/>
    <col min="5" max="5" width="8.6328125" style="182" customWidth="1"/>
    <col min="6" max="6" width="19.6328125" style="2" customWidth="1"/>
    <col min="7" max="7" width="14.54296875" style="2" customWidth="1"/>
    <col min="8" max="8" width="12.90625" style="18" customWidth="1"/>
    <col min="9" max="9" width="9.08984375" style="18" customWidth="1"/>
    <col min="10" max="11" width="9.08984375" style="2" customWidth="1"/>
    <col min="12" max="12" width="9.08984375" style="1" customWidth="1"/>
    <col min="13" max="13" width="8.453125" style="1" bestFit="1" customWidth="1"/>
    <col min="14" max="17" width="11.6328125" style="4" customWidth="1"/>
    <col min="18" max="24" width="11.6328125" style="17" customWidth="1"/>
    <col min="25" max="33" width="11.6328125" style="4" customWidth="1"/>
    <col min="34" max="34" width="12.08984375" style="1" customWidth="1"/>
    <col min="35" max="35" width="8.54296875" style="3" customWidth="1"/>
    <col min="36" max="36" width="13.08984375" style="3" customWidth="1"/>
    <col min="37" max="38" width="12.08984375" style="3" customWidth="1"/>
    <col min="39" max="39" width="9.54296875" style="3" bestFit="1" customWidth="1"/>
    <col min="40" max="40" width="12" style="3" customWidth="1"/>
    <col min="41" max="42" width="12.08984375" style="3" customWidth="1"/>
    <col min="43" max="43" width="8.90625" style="3" bestFit="1" customWidth="1"/>
    <col min="44" max="48" width="11.08984375" style="1" customWidth="1"/>
    <col min="49" max="49" width="14.08984375" style="1" customWidth="1"/>
    <col min="50" max="50" width="9.08984375" style="1"/>
    <col min="51" max="51" width="9.08984375" style="1" hidden="1" customWidth="1"/>
    <col min="52" max="16384" width="9.08984375" style="1"/>
  </cols>
  <sheetData>
    <row r="1" spans="1:51" s="16" customFormat="1" ht="52.5">
      <c r="A1" s="15" t="s">
        <v>419</v>
      </c>
      <c r="B1" s="15" t="s">
        <v>52</v>
      </c>
      <c r="C1" s="14" t="s">
        <v>0</v>
      </c>
      <c r="D1" s="177" t="s">
        <v>596</v>
      </c>
      <c r="E1" s="180" t="s">
        <v>597</v>
      </c>
      <c r="F1" s="34" t="s">
        <v>426</v>
      </c>
      <c r="G1" s="15" t="s">
        <v>68</v>
      </c>
      <c r="H1" s="25" t="s">
        <v>70</v>
      </c>
      <c r="I1" s="25" t="s">
        <v>606</v>
      </c>
      <c r="J1" s="14" t="s">
        <v>1</v>
      </c>
      <c r="K1" s="14" t="s">
        <v>621</v>
      </c>
      <c r="L1" s="15" t="s">
        <v>622</v>
      </c>
      <c r="M1" s="35" t="s">
        <v>641</v>
      </c>
      <c r="N1" s="188" t="s">
        <v>655</v>
      </c>
      <c r="O1" s="188" t="s">
        <v>709</v>
      </c>
      <c r="P1" s="188" t="s">
        <v>653</v>
      </c>
      <c r="Q1" s="188" t="s">
        <v>710</v>
      </c>
      <c r="R1" s="188" t="s">
        <v>659</v>
      </c>
      <c r="S1" s="188" t="s">
        <v>711</v>
      </c>
      <c r="T1" s="188" t="s">
        <v>657</v>
      </c>
      <c r="U1" s="188" t="s">
        <v>712</v>
      </c>
      <c r="V1" s="188" t="s">
        <v>658</v>
      </c>
      <c r="W1" s="188" t="s">
        <v>713</v>
      </c>
      <c r="X1" s="188" t="s">
        <v>706</v>
      </c>
      <c r="Y1" s="188" t="s">
        <v>714</v>
      </c>
      <c r="Z1" s="188" t="s">
        <v>660</v>
      </c>
      <c r="AA1" s="188" t="s">
        <v>715</v>
      </c>
      <c r="AB1" s="188" t="s">
        <v>707</v>
      </c>
      <c r="AC1" s="188" t="s">
        <v>716</v>
      </c>
      <c r="AD1" s="188" t="s">
        <v>708</v>
      </c>
      <c r="AE1" s="188" t="s">
        <v>717</v>
      </c>
      <c r="AF1" s="188" t="s">
        <v>718</v>
      </c>
      <c r="AG1" s="188" t="s">
        <v>719</v>
      </c>
      <c r="AH1" s="15" t="s">
        <v>607</v>
      </c>
      <c r="AI1" s="25" t="s">
        <v>608</v>
      </c>
      <c r="AJ1" s="25" t="s">
        <v>662</v>
      </c>
      <c r="AK1" s="25" t="s">
        <v>609</v>
      </c>
      <c r="AL1" s="25" t="s">
        <v>663</v>
      </c>
      <c r="AM1" s="25" t="s">
        <v>610</v>
      </c>
      <c r="AN1" s="25" t="s">
        <v>664</v>
      </c>
      <c r="AO1" s="25" t="s">
        <v>906</v>
      </c>
      <c r="AP1" s="25" t="s">
        <v>907</v>
      </c>
      <c r="AQ1" s="25" t="s">
        <v>908</v>
      </c>
      <c r="AR1" s="25" t="s">
        <v>909</v>
      </c>
      <c r="AS1" s="25" t="s">
        <v>910</v>
      </c>
      <c r="AT1" s="25" t="s">
        <v>911</v>
      </c>
      <c r="AU1" s="25" t="s">
        <v>912</v>
      </c>
      <c r="AV1" s="25" t="s">
        <v>913</v>
      </c>
      <c r="AW1" s="20" t="s">
        <v>503</v>
      </c>
      <c r="AY1" s="16">
        <f>IF(AY4=1,1,0)</f>
        <v>0</v>
      </c>
    </row>
    <row r="2" spans="1:51">
      <c r="A2" s="2" t="s">
        <v>138</v>
      </c>
      <c r="B2" s="2" t="s">
        <v>229</v>
      </c>
      <c r="C2" s="40" t="s">
        <v>38</v>
      </c>
      <c r="D2" s="178">
        <v>2008</v>
      </c>
      <c r="E2" s="181">
        <v>20008</v>
      </c>
      <c r="F2" s="2" t="s">
        <v>128</v>
      </c>
      <c r="G2" s="2" t="s">
        <v>121</v>
      </c>
      <c r="H2" s="13">
        <v>18351295</v>
      </c>
      <c r="I2" s="13">
        <v>10075</v>
      </c>
      <c r="J2" s="40" t="s">
        <v>16</v>
      </c>
      <c r="K2" s="40" t="s">
        <v>9</v>
      </c>
      <c r="L2" s="3">
        <v>5410</v>
      </c>
      <c r="M2" s="3"/>
      <c r="N2" s="4">
        <v>35.24</v>
      </c>
      <c r="P2" s="4">
        <v>46.65</v>
      </c>
      <c r="R2" s="4">
        <v>1.76</v>
      </c>
      <c r="S2" s="4"/>
      <c r="T2" s="4">
        <v>40.61</v>
      </c>
      <c r="U2" s="4"/>
      <c r="V2" s="4">
        <v>214.24</v>
      </c>
      <c r="W2" s="4"/>
      <c r="X2" s="4">
        <v>31.02</v>
      </c>
      <c r="Z2" s="4">
        <v>369.33</v>
      </c>
      <c r="AB2" s="4">
        <v>11.18</v>
      </c>
      <c r="AD2" s="4">
        <v>45.82</v>
      </c>
      <c r="AF2" s="17">
        <v>795.849999999999</v>
      </c>
      <c r="AH2" s="4"/>
      <c r="AI2" s="3">
        <v>254</v>
      </c>
      <c r="AK2" s="3">
        <v>0</v>
      </c>
      <c r="AM2" s="3">
        <v>629</v>
      </c>
      <c r="AO2" s="3">
        <v>840</v>
      </c>
      <c r="AQ2" s="3">
        <v>0</v>
      </c>
      <c r="AS2" s="1">
        <v>0</v>
      </c>
      <c r="AU2" s="1">
        <v>0</v>
      </c>
      <c r="AW2" s="1" t="str">
        <f>IF(O2&amp;Q2&amp;AG2&amp;AJ2&amp;AL2&amp;AN2&amp;AP2&amp;AR2&amp;S2&amp;U2&amp;W2&amp;Y2&amp;AA2&amp;AC2&amp;AE2&amp;AT2&amp;AV2&lt;&gt;"","Yes","No")</f>
        <v>No</v>
      </c>
      <c r="AY2" s="1" t="s">
        <v>579</v>
      </c>
    </row>
    <row r="3" spans="1:51">
      <c r="A3" s="2" t="s">
        <v>133</v>
      </c>
      <c r="B3" s="2" t="s">
        <v>134</v>
      </c>
      <c r="C3" s="40" t="s">
        <v>35</v>
      </c>
      <c r="D3" s="178">
        <v>2080</v>
      </c>
      <c r="E3" s="181">
        <v>20080</v>
      </c>
      <c r="F3" s="2" t="s">
        <v>135</v>
      </c>
      <c r="G3" s="2" t="s">
        <v>121</v>
      </c>
      <c r="H3" s="13">
        <v>18351295</v>
      </c>
      <c r="I3" s="13">
        <v>3494</v>
      </c>
      <c r="J3" s="40" t="s">
        <v>15</v>
      </c>
      <c r="K3" s="40" t="s">
        <v>9</v>
      </c>
      <c r="L3" s="3">
        <v>897</v>
      </c>
      <c r="M3" s="3"/>
      <c r="N3" s="4">
        <v>871.99</v>
      </c>
      <c r="P3" s="4">
        <v>0</v>
      </c>
      <c r="R3" s="4">
        <v>27.78</v>
      </c>
      <c r="S3" s="4"/>
      <c r="T3" s="4">
        <v>13.84</v>
      </c>
      <c r="U3" s="4"/>
      <c r="V3" s="4">
        <v>18.05</v>
      </c>
      <c r="W3" s="4"/>
      <c r="X3" s="4">
        <v>7.84</v>
      </c>
      <c r="Z3" s="4">
        <v>0</v>
      </c>
      <c r="AB3" s="4">
        <v>10</v>
      </c>
      <c r="AD3" s="4">
        <v>0</v>
      </c>
      <c r="AF3" s="17">
        <v>949.5</v>
      </c>
      <c r="AH3" s="4"/>
      <c r="AI3" s="3">
        <v>419</v>
      </c>
      <c r="AK3" s="3">
        <v>339</v>
      </c>
      <c r="AM3" s="3">
        <v>271</v>
      </c>
      <c r="AO3" s="3">
        <v>7</v>
      </c>
      <c r="AQ3" s="3">
        <v>0</v>
      </c>
      <c r="AS3" s="1">
        <v>40</v>
      </c>
      <c r="AU3" s="1">
        <v>1</v>
      </c>
      <c r="AW3" s="1" t="str">
        <f t="shared" ref="AW3:AW66" si="0">IF(O3&amp;Q3&amp;AG3&amp;AJ3&amp;AL3&amp;AN3&amp;AP3&amp;AR3&amp;S3&amp;U3&amp;W3&amp;Y3&amp;AA3&amp;AC3&amp;AE3&amp;AT3&amp;AV3&lt;&gt;"","Yes","No")</f>
        <v>No</v>
      </c>
      <c r="AY3" s="1" t="s">
        <v>580</v>
      </c>
    </row>
    <row r="4" spans="1:51">
      <c r="A4" s="2" t="s">
        <v>133</v>
      </c>
      <c r="B4" s="2" t="s">
        <v>134</v>
      </c>
      <c r="C4" s="40" t="s">
        <v>35</v>
      </c>
      <c r="D4" s="178">
        <v>2080</v>
      </c>
      <c r="E4" s="181">
        <v>20080</v>
      </c>
      <c r="F4" s="2" t="s">
        <v>135</v>
      </c>
      <c r="G4" s="2" t="s">
        <v>121</v>
      </c>
      <c r="H4" s="13">
        <v>18351295</v>
      </c>
      <c r="I4" s="13">
        <v>3494</v>
      </c>
      <c r="J4" s="40" t="s">
        <v>12</v>
      </c>
      <c r="K4" s="40" t="s">
        <v>13</v>
      </c>
      <c r="L4" s="3">
        <v>42</v>
      </c>
      <c r="M4" s="3"/>
      <c r="N4" s="4">
        <v>25.47</v>
      </c>
      <c r="P4" s="4">
        <v>6.72</v>
      </c>
      <c r="R4" s="4">
        <v>0.35</v>
      </c>
      <c r="S4" s="4"/>
      <c r="T4" s="4">
        <v>0</v>
      </c>
      <c r="U4" s="4"/>
      <c r="V4" s="4">
        <v>1.23</v>
      </c>
      <c r="W4" s="4"/>
      <c r="X4" s="4">
        <v>0</v>
      </c>
      <c r="Z4" s="4">
        <v>0</v>
      </c>
      <c r="AB4" s="4">
        <v>1.51</v>
      </c>
      <c r="AD4" s="4">
        <v>0</v>
      </c>
      <c r="AF4" s="17">
        <v>35.279999999999902</v>
      </c>
      <c r="AH4" s="4"/>
      <c r="AI4" s="3">
        <v>14</v>
      </c>
      <c r="AK4" s="3">
        <v>24</v>
      </c>
      <c r="AM4" s="3">
        <v>22</v>
      </c>
      <c r="AO4" s="3">
        <v>5</v>
      </c>
      <c r="AQ4" s="3">
        <v>0</v>
      </c>
      <c r="AS4" s="1">
        <v>0</v>
      </c>
      <c r="AU4" s="1">
        <v>0</v>
      </c>
      <c r="AW4" s="1" t="str">
        <f t="shared" si="0"/>
        <v>No</v>
      </c>
      <c r="AY4" s="1">
        <v>2</v>
      </c>
    </row>
    <row r="5" spans="1:51">
      <c r="A5" s="2" t="s">
        <v>133</v>
      </c>
      <c r="B5" s="2" t="s">
        <v>134</v>
      </c>
      <c r="C5" s="40" t="s">
        <v>35</v>
      </c>
      <c r="D5" s="178">
        <v>2080</v>
      </c>
      <c r="E5" s="181">
        <v>20080</v>
      </c>
      <c r="F5" s="2" t="s">
        <v>135</v>
      </c>
      <c r="G5" s="2" t="s">
        <v>121</v>
      </c>
      <c r="H5" s="13">
        <v>18351295</v>
      </c>
      <c r="I5" s="13">
        <v>3494</v>
      </c>
      <c r="J5" s="40" t="s">
        <v>17</v>
      </c>
      <c r="K5" s="40" t="s">
        <v>13</v>
      </c>
      <c r="L5" s="3">
        <v>16</v>
      </c>
      <c r="M5" s="3"/>
      <c r="N5" s="4">
        <v>53.15</v>
      </c>
      <c r="P5" s="4">
        <v>3</v>
      </c>
      <c r="R5" s="4">
        <v>0.17</v>
      </c>
      <c r="S5" s="4"/>
      <c r="T5" s="4">
        <v>0.22</v>
      </c>
      <c r="U5" s="4"/>
      <c r="V5" s="4">
        <v>0.75</v>
      </c>
      <c r="W5" s="4"/>
      <c r="X5" s="4">
        <v>0</v>
      </c>
      <c r="Z5" s="4">
        <v>0</v>
      </c>
      <c r="AB5" s="4">
        <v>0</v>
      </c>
      <c r="AD5" s="4">
        <v>0</v>
      </c>
      <c r="AF5" s="17">
        <v>57.29</v>
      </c>
      <c r="AH5" s="4"/>
      <c r="AI5" s="3">
        <v>23</v>
      </c>
      <c r="AK5" s="3">
        <v>59</v>
      </c>
      <c r="AM5" s="3">
        <v>8</v>
      </c>
      <c r="AO5" s="3">
        <v>3</v>
      </c>
      <c r="AQ5" s="3">
        <v>0</v>
      </c>
      <c r="AS5" s="1">
        <v>0</v>
      </c>
      <c r="AU5" s="1">
        <v>1</v>
      </c>
      <c r="AW5" s="1" t="str">
        <f t="shared" si="0"/>
        <v>No</v>
      </c>
    </row>
    <row r="6" spans="1:51">
      <c r="A6" s="2" t="s">
        <v>133</v>
      </c>
      <c r="B6" s="2" t="s">
        <v>134</v>
      </c>
      <c r="C6" s="40" t="s">
        <v>35</v>
      </c>
      <c r="D6" s="178">
        <v>2080</v>
      </c>
      <c r="E6" s="181">
        <v>20080</v>
      </c>
      <c r="F6" s="2" t="s">
        <v>135</v>
      </c>
      <c r="G6" s="2" t="s">
        <v>121</v>
      </c>
      <c r="H6" s="13">
        <v>18351295</v>
      </c>
      <c r="I6" s="13">
        <v>3494</v>
      </c>
      <c r="J6" s="40" t="s">
        <v>12</v>
      </c>
      <c r="K6" s="40" t="s">
        <v>9</v>
      </c>
      <c r="L6" s="3">
        <v>15</v>
      </c>
      <c r="M6" s="3"/>
      <c r="N6" s="4">
        <v>8.7100000000000009</v>
      </c>
      <c r="P6" s="4">
        <v>1.68</v>
      </c>
      <c r="R6" s="4">
        <v>0</v>
      </c>
      <c r="S6" s="4"/>
      <c r="T6" s="4">
        <v>0</v>
      </c>
      <c r="U6" s="4"/>
      <c r="V6" s="4">
        <v>0.02</v>
      </c>
      <c r="W6" s="4"/>
      <c r="X6" s="4">
        <v>0.82</v>
      </c>
      <c r="Z6" s="4">
        <v>2.74</v>
      </c>
      <c r="AB6" s="4">
        <v>0</v>
      </c>
      <c r="AD6" s="4">
        <v>0</v>
      </c>
      <c r="AF6" s="17">
        <v>13.97</v>
      </c>
      <c r="AH6" s="4"/>
      <c r="AI6" s="3">
        <v>12</v>
      </c>
      <c r="AK6" s="3">
        <v>15</v>
      </c>
      <c r="AM6" s="3">
        <v>11</v>
      </c>
      <c r="AO6" s="3">
        <v>5</v>
      </c>
      <c r="AQ6" s="3">
        <v>1</v>
      </c>
      <c r="AS6" s="1">
        <v>0</v>
      </c>
      <c r="AU6" s="1">
        <v>0</v>
      </c>
      <c r="AW6" s="1" t="str">
        <f t="shared" si="0"/>
        <v>No</v>
      </c>
    </row>
    <row r="7" spans="1:51">
      <c r="A7" s="2" t="s">
        <v>149</v>
      </c>
      <c r="B7" s="2" t="s">
        <v>150</v>
      </c>
      <c r="C7" s="40" t="s">
        <v>21</v>
      </c>
      <c r="D7" s="178">
        <v>3030</v>
      </c>
      <c r="E7" s="181">
        <v>30030</v>
      </c>
      <c r="F7" s="2" t="s">
        <v>123</v>
      </c>
      <c r="G7" s="2" t="s">
        <v>121</v>
      </c>
      <c r="H7" s="13">
        <v>4586770</v>
      </c>
      <c r="I7" s="13">
        <v>2728</v>
      </c>
      <c r="J7" s="40" t="s">
        <v>16</v>
      </c>
      <c r="K7" s="40" t="s">
        <v>9</v>
      </c>
      <c r="L7" s="3">
        <v>998</v>
      </c>
      <c r="M7" s="3"/>
      <c r="N7" s="4">
        <v>34.1</v>
      </c>
      <c r="P7" s="4">
        <v>0</v>
      </c>
      <c r="R7" s="4">
        <v>0</v>
      </c>
      <c r="S7" s="4"/>
      <c r="T7" s="4">
        <v>0</v>
      </c>
      <c r="U7" s="4"/>
      <c r="V7" s="4">
        <v>17.7</v>
      </c>
      <c r="W7" s="4"/>
      <c r="X7" s="4">
        <v>0</v>
      </c>
      <c r="Z7" s="4">
        <v>93.5</v>
      </c>
      <c r="AB7" s="4">
        <v>102.9</v>
      </c>
      <c r="AD7" s="4">
        <v>47.1</v>
      </c>
      <c r="AF7" s="17">
        <v>295.3</v>
      </c>
      <c r="AH7" s="4"/>
      <c r="AI7" s="3">
        <v>366</v>
      </c>
      <c r="AK7" s="3">
        <v>197</v>
      </c>
      <c r="AM7" s="3">
        <v>82</v>
      </c>
      <c r="AO7" s="3">
        <v>15</v>
      </c>
      <c r="AQ7" s="3">
        <v>0</v>
      </c>
      <c r="AS7" s="1">
        <v>0</v>
      </c>
      <c r="AU7" s="1">
        <v>5</v>
      </c>
      <c r="AW7" s="1" t="str">
        <f t="shared" si="0"/>
        <v>No</v>
      </c>
    </row>
    <row r="8" spans="1:51">
      <c r="A8" s="2" t="s">
        <v>143</v>
      </c>
      <c r="B8" s="2" t="s">
        <v>122</v>
      </c>
      <c r="C8" s="40" t="s">
        <v>25</v>
      </c>
      <c r="D8" s="178">
        <v>5066</v>
      </c>
      <c r="E8" s="181">
        <v>50066</v>
      </c>
      <c r="F8" s="2" t="s">
        <v>123</v>
      </c>
      <c r="G8" s="2" t="s">
        <v>121</v>
      </c>
      <c r="H8" s="13">
        <v>8608208</v>
      </c>
      <c r="I8" s="13">
        <v>2685</v>
      </c>
      <c r="J8" s="40" t="s">
        <v>16</v>
      </c>
      <c r="K8" s="40" t="s">
        <v>9</v>
      </c>
      <c r="L8" s="3">
        <v>1160</v>
      </c>
      <c r="M8" s="3"/>
      <c r="N8" s="4">
        <v>101.01</v>
      </c>
      <c r="P8" s="4">
        <v>0</v>
      </c>
      <c r="R8" s="4">
        <v>36.200000000000003</v>
      </c>
      <c r="S8" s="4"/>
      <c r="T8" s="4">
        <v>23.68</v>
      </c>
      <c r="U8" s="4"/>
      <c r="V8" s="4">
        <v>75.69</v>
      </c>
      <c r="W8" s="4"/>
      <c r="X8" s="4">
        <v>6.3</v>
      </c>
      <c r="Z8" s="4">
        <v>7.02</v>
      </c>
      <c r="AB8" s="4">
        <v>15.16</v>
      </c>
      <c r="AD8" s="4">
        <v>0.08</v>
      </c>
      <c r="AF8" s="17">
        <v>265.14</v>
      </c>
      <c r="AH8" s="4"/>
      <c r="AI8" s="3">
        <v>374</v>
      </c>
      <c r="AK8" s="3">
        <v>0</v>
      </c>
      <c r="AM8" s="3">
        <v>0</v>
      </c>
      <c r="AO8" s="3">
        <v>11</v>
      </c>
      <c r="AQ8" s="3">
        <v>0</v>
      </c>
      <c r="AS8" s="1">
        <v>0</v>
      </c>
      <c r="AU8" s="1">
        <v>0</v>
      </c>
      <c r="AW8" s="1" t="str">
        <f t="shared" si="0"/>
        <v>No</v>
      </c>
    </row>
    <row r="9" spans="1:51">
      <c r="A9" s="2" t="s">
        <v>723</v>
      </c>
      <c r="B9" s="2" t="s">
        <v>154</v>
      </c>
      <c r="C9" s="40" t="s">
        <v>14</v>
      </c>
      <c r="D9" s="178">
        <v>9154</v>
      </c>
      <c r="E9" s="181">
        <v>90154</v>
      </c>
      <c r="F9" s="2" t="s">
        <v>123</v>
      </c>
      <c r="G9" s="2" t="s">
        <v>121</v>
      </c>
      <c r="H9" s="13">
        <v>12150996</v>
      </c>
      <c r="I9" s="13">
        <v>2541</v>
      </c>
      <c r="J9" s="40" t="s">
        <v>12</v>
      </c>
      <c r="K9" s="40" t="s">
        <v>9</v>
      </c>
      <c r="L9" s="3">
        <v>110</v>
      </c>
      <c r="M9" s="3"/>
      <c r="N9" s="4">
        <v>122.82</v>
      </c>
      <c r="P9" s="4">
        <v>24.4</v>
      </c>
      <c r="R9" s="4">
        <v>10.9</v>
      </c>
      <c r="S9" s="4"/>
      <c r="T9" s="4">
        <v>24.04</v>
      </c>
      <c r="U9" s="4"/>
      <c r="V9" s="4">
        <v>0.94</v>
      </c>
      <c r="W9" s="4"/>
      <c r="X9" s="4">
        <v>4.07</v>
      </c>
      <c r="Z9" s="4">
        <v>2.99</v>
      </c>
      <c r="AB9" s="4">
        <v>2.82</v>
      </c>
      <c r="AD9" s="4">
        <v>0</v>
      </c>
      <c r="AF9" s="17">
        <v>192.98</v>
      </c>
      <c r="AH9" s="4"/>
      <c r="AI9" s="3">
        <v>236</v>
      </c>
      <c r="AK9" s="3">
        <v>0</v>
      </c>
      <c r="AM9" s="3">
        <v>33</v>
      </c>
      <c r="AO9" s="3">
        <v>74</v>
      </c>
      <c r="AQ9" s="3">
        <v>0</v>
      </c>
      <c r="AS9" s="1">
        <v>0</v>
      </c>
      <c r="AU9" s="1">
        <v>0</v>
      </c>
      <c r="AW9" s="1" t="str">
        <f t="shared" si="0"/>
        <v>No</v>
      </c>
    </row>
    <row r="10" spans="1:51">
      <c r="A10" s="2" t="s">
        <v>723</v>
      </c>
      <c r="B10" s="2" t="s">
        <v>154</v>
      </c>
      <c r="C10" s="40" t="s">
        <v>14</v>
      </c>
      <c r="D10" s="178">
        <v>9154</v>
      </c>
      <c r="E10" s="181">
        <v>90154</v>
      </c>
      <c r="F10" s="2" t="s">
        <v>123</v>
      </c>
      <c r="G10" s="2" t="s">
        <v>121</v>
      </c>
      <c r="H10" s="13">
        <v>12150996</v>
      </c>
      <c r="I10" s="13">
        <v>2541</v>
      </c>
      <c r="J10" s="40" t="s">
        <v>16</v>
      </c>
      <c r="K10" s="40" t="s">
        <v>9</v>
      </c>
      <c r="L10" s="3">
        <v>54</v>
      </c>
      <c r="M10" s="3"/>
      <c r="N10" s="4">
        <v>10.01</v>
      </c>
      <c r="P10" s="4">
        <v>0</v>
      </c>
      <c r="R10" s="4">
        <v>0</v>
      </c>
      <c r="S10" s="4"/>
      <c r="T10" s="4">
        <v>0</v>
      </c>
      <c r="U10" s="4"/>
      <c r="V10" s="4">
        <v>0</v>
      </c>
      <c r="W10" s="4"/>
      <c r="X10" s="4">
        <v>0</v>
      </c>
      <c r="Z10" s="4">
        <v>6</v>
      </c>
      <c r="AB10" s="4">
        <v>26.91</v>
      </c>
      <c r="AD10" s="4">
        <v>0</v>
      </c>
      <c r="AF10" s="17">
        <v>42.92</v>
      </c>
      <c r="AH10" s="4"/>
      <c r="AI10" s="3">
        <v>63</v>
      </c>
      <c r="AK10" s="3">
        <v>55</v>
      </c>
      <c r="AM10" s="3">
        <v>0</v>
      </c>
      <c r="AO10" s="3">
        <v>0</v>
      </c>
      <c r="AQ10" s="3">
        <v>0</v>
      </c>
      <c r="AS10" s="1">
        <v>0</v>
      </c>
      <c r="AU10" s="1">
        <v>0</v>
      </c>
      <c r="AW10" s="1" t="str">
        <f t="shared" si="0"/>
        <v>No</v>
      </c>
    </row>
    <row r="11" spans="1:51">
      <c r="A11" s="2" t="s">
        <v>724</v>
      </c>
      <c r="B11" s="2" t="s">
        <v>185</v>
      </c>
      <c r="C11" s="40" t="s">
        <v>48</v>
      </c>
      <c r="D11" s="178">
        <v>1</v>
      </c>
      <c r="E11" s="181">
        <v>1</v>
      </c>
      <c r="F11" s="2" t="s">
        <v>120</v>
      </c>
      <c r="G11" s="2" t="s">
        <v>121</v>
      </c>
      <c r="H11" s="13">
        <v>3059393</v>
      </c>
      <c r="I11" s="13">
        <v>2350</v>
      </c>
      <c r="J11" s="40" t="s">
        <v>10</v>
      </c>
      <c r="K11" s="40" t="s">
        <v>9</v>
      </c>
      <c r="L11" s="3">
        <v>10</v>
      </c>
      <c r="M11" s="3"/>
      <c r="N11" s="4">
        <v>0</v>
      </c>
      <c r="P11" s="4">
        <v>9</v>
      </c>
      <c r="R11" s="4">
        <v>0</v>
      </c>
      <c r="S11" s="4"/>
      <c r="T11" s="4">
        <v>0</v>
      </c>
      <c r="U11" s="4"/>
      <c r="V11" s="4">
        <v>0</v>
      </c>
      <c r="W11" s="4"/>
      <c r="X11" s="4">
        <v>0</v>
      </c>
      <c r="Z11" s="4">
        <v>0</v>
      </c>
      <c r="AB11" s="4">
        <v>0</v>
      </c>
      <c r="AD11" s="4">
        <v>0</v>
      </c>
      <c r="AF11" s="17">
        <v>9</v>
      </c>
      <c r="AH11" s="4"/>
      <c r="AI11" s="3">
        <v>0</v>
      </c>
      <c r="AK11" s="3">
        <v>33</v>
      </c>
      <c r="AM11" s="3">
        <v>150</v>
      </c>
      <c r="AO11" s="3">
        <v>76</v>
      </c>
      <c r="AQ11" s="3">
        <v>4</v>
      </c>
      <c r="AS11" s="1">
        <v>40</v>
      </c>
      <c r="AU11" s="1">
        <v>32</v>
      </c>
      <c r="AW11" s="1" t="str">
        <f t="shared" si="0"/>
        <v>No</v>
      </c>
    </row>
    <row r="12" spans="1:51">
      <c r="A12" s="2" t="s">
        <v>147</v>
      </c>
      <c r="B12" s="2" t="s">
        <v>148</v>
      </c>
      <c r="C12" s="40" t="s">
        <v>28</v>
      </c>
      <c r="D12" s="178">
        <v>1003</v>
      </c>
      <c r="E12" s="181">
        <v>10003</v>
      </c>
      <c r="F12" s="2" t="s">
        <v>123</v>
      </c>
      <c r="G12" s="2" t="s">
        <v>121</v>
      </c>
      <c r="H12" s="13">
        <v>4181019</v>
      </c>
      <c r="I12" s="13">
        <v>2252</v>
      </c>
      <c r="J12" s="40" t="s">
        <v>15</v>
      </c>
      <c r="K12" s="40" t="s">
        <v>13</v>
      </c>
      <c r="L12" s="3">
        <v>416</v>
      </c>
      <c r="M12" s="3"/>
      <c r="N12" s="4">
        <v>588.33000000000004</v>
      </c>
      <c r="P12" s="4">
        <v>0</v>
      </c>
      <c r="R12" s="4">
        <v>6.9</v>
      </c>
      <c r="S12" s="4"/>
      <c r="T12" s="4">
        <v>1.47</v>
      </c>
      <c r="U12" s="4"/>
      <c r="V12" s="4">
        <v>4.45</v>
      </c>
      <c r="W12" s="4"/>
      <c r="X12" s="4">
        <v>19.329999999999998</v>
      </c>
      <c r="Z12" s="4">
        <v>2.5</v>
      </c>
      <c r="AB12" s="4">
        <v>0</v>
      </c>
      <c r="AD12" s="4">
        <v>0</v>
      </c>
      <c r="AF12" s="17">
        <v>622.98</v>
      </c>
      <c r="AH12" s="4"/>
      <c r="AI12" s="3">
        <v>717</v>
      </c>
      <c r="AK12" s="3">
        <v>304</v>
      </c>
      <c r="AM12" s="3">
        <v>100</v>
      </c>
      <c r="AO12" s="3">
        <v>5</v>
      </c>
      <c r="AQ12" s="3">
        <v>0</v>
      </c>
      <c r="AS12" s="1">
        <v>16</v>
      </c>
      <c r="AU12" s="1">
        <v>0</v>
      </c>
      <c r="AW12" s="1" t="str">
        <f t="shared" si="0"/>
        <v>No</v>
      </c>
    </row>
    <row r="13" spans="1:51">
      <c r="A13" s="2" t="s">
        <v>147</v>
      </c>
      <c r="B13" s="2" t="s">
        <v>148</v>
      </c>
      <c r="C13" s="40" t="s">
        <v>28</v>
      </c>
      <c r="D13" s="178">
        <v>1003</v>
      </c>
      <c r="E13" s="181">
        <v>10003</v>
      </c>
      <c r="F13" s="2" t="s">
        <v>123</v>
      </c>
      <c r="G13" s="2" t="s">
        <v>121</v>
      </c>
      <c r="H13" s="13">
        <v>4181019</v>
      </c>
      <c r="I13" s="13">
        <v>2252</v>
      </c>
      <c r="J13" s="40" t="s">
        <v>16</v>
      </c>
      <c r="K13" s="40" t="s">
        <v>9</v>
      </c>
      <c r="L13" s="3">
        <v>336</v>
      </c>
      <c r="M13" s="3"/>
      <c r="N13" s="4">
        <v>52.07</v>
      </c>
      <c r="P13" s="4">
        <v>4.75</v>
      </c>
      <c r="R13" s="4">
        <v>3.99</v>
      </c>
      <c r="S13" s="4"/>
      <c r="T13" s="4">
        <v>1.71</v>
      </c>
      <c r="U13" s="4"/>
      <c r="V13" s="4">
        <v>3.02</v>
      </c>
      <c r="W13" s="4"/>
      <c r="X13" s="4">
        <v>7.37</v>
      </c>
      <c r="Z13" s="4">
        <v>30.16</v>
      </c>
      <c r="AB13" s="4">
        <v>0.83</v>
      </c>
      <c r="AD13" s="4">
        <v>0</v>
      </c>
      <c r="AF13" s="17">
        <v>103.9</v>
      </c>
      <c r="AH13" s="4"/>
      <c r="AI13" s="3">
        <v>180</v>
      </c>
      <c r="AK13" s="3">
        <v>0</v>
      </c>
      <c r="AM13" s="3">
        <v>61</v>
      </c>
      <c r="AO13" s="3">
        <v>15</v>
      </c>
      <c r="AQ13" s="3">
        <v>0</v>
      </c>
      <c r="AS13" s="1">
        <v>0</v>
      </c>
      <c r="AU13" s="1">
        <v>18</v>
      </c>
      <c r="AW13" s="1" t="str">
        <f t="shared" si="0"/>
        <v>No</v>
      </c>
    </row>
    <row r="14" spans="1:51">
      <c r="A14" s="2" t="s">
        <v>147</v>
      </c>
      <c r="B14" s="2" t="s">
        <v>148</v>
      </c>
      <c r="C14" s="40" t="s">
        <v>28</v>
      </c>
      <c r="D14" s="178">
        <v>1003</v>
      </c>
      <c r="E14" s="181">
        <v>10003</v>
      </c>
      <c r="F14" s="2" t="s">
        <v>123</v>
      </c>
      <c r="G14" s="2" t="s">
        <v>121</v>
      </c>
      <c r="H14" s="13">
        <v>4181019</v>
      </c>
      <c r="I14" s="13">
        <v>2252</v>
      </c>
      <c r="J14" s="40" t="s">
        <v>12</v>
      </c>
      <c r="K14" s="40" t="s">
        <v>9</v>
      </c>
      <c r="L14" s="3">
        <v>155</v>
      </c>
      <c r="M14" s="3"/>
      <c r="N14" s="4">
        <v>38.97</v>
      </c>
      <c r="P14" s="4">
        <v>9.1999999999999993</v>
      </c>
      <c r="R14" s="4">
        <v>0.34</v>
      </c>
      <c r="S14" s="4"/>
      <c r="T14" s="4">
        <v>1.52</v>
      </c>
      <c r="U14" s="4"/>
      <c r="V14" s="4">
        <v>0.21</v>
      </c>
      <c r="W14" s="4"/>
      <c r="X14" s="4">
        <v>1.1599999999999999</v>
      </c>
      <c r="Z14" s="4">
        <v>10.71</v>
      </c>
      <c r="AB14" s="4">
        <v>0</v>
      </c>
      <c r="AD14" s="4">
        <v>0</v>
      </c>
      <c r="AF14" s="17">
        <v>62.11</v>
      </c>
      <c r="AH14" s="4"/>
      <c r="AI14" s="3">
        <v>163</v>
      </c>
      <c r="AK14" s="3">
        <v>53</v>
      </c>
      <c r="AM14" s="3">
        <v>45</v>
      </c>
      <c r="AO14" s="3">
        <v>3</v>
      </c>
      <c r="AQ14" s="3">
        <v>0</v>
      </c>
      <c r="AS14" s="1">
        <v>0</v>
      </c>
      <c r="AU14" s="1">
        <v>17</v>
      </c>
      <c r="AW14" s="1" t="str">
        <f t="shared" si="0"/>
        <v>No</v>
      </c>
    </row>
    <row r="15" spans="1:51">
      <c r="A15" s="2" t="s">
        <v>129</v>
      </c>
      <c r="B15" s="2" t="s">
        <v>130</v>
      </c>
      <c r="C15" s="40" t="s">
        <v>41</v>
      </c>
      <c r="D15" s="178">
        <v>3019</v>
      </c>
      <c r="E15" s="181">
        <v>30019</v>
      </c>
      <c r="F15" s="2" t="s">
        <v>123</v>
      </c>
      <c r="G15" s="2" t="s">
        <v>121</v>
      </c>
      <c r="H15" s="13">
        <v>5441567</v>
      </c>
      <c r="I15" s="13">
        <v>2099</v>
      </c>
      <c r="J15" s="40" t="s">
        <v>15</v>
      </c>
      <c r="K15" s="40" t="s">
        <v>9</v>
      </c>
      <c r="L15" s="3">
        <v>286</v>
      </c>
      <c r="M15" s="3"/>
      <c r="N15" s="4">
        <v>590.59</v>
      </c>
      <c r="P15" s="4">
        <v>0</v>
      </c>
      <c r="R15" s="4">
        <v>0</v>
      </c>
      <c r="S15" s="4"/>
      <c r="T15" s="4">
        <v>2.0099999999999998</v>
      </c>
      <c r="U15" s="4"/>
      <c r="V15" s="4">
        <v>5.52</v>
      </c>
      <c r="W15" s="4"/>
      <c r="X15" s="4">
        <v>0.72</v>
      </c>
      <c r="Z15" s="4">
        <v>9.26</v>
      </c>
      <c r="AB15" s="4">
        <v>0</v>
      </c>
      <c r="AD15" s="4">
        <v>0</v>
      </c>
      <c r="AF15" s="17">
        <v>608.1</v>
      </c>
      <c r="AH15" s="4"/>
      <c r="AI15" s="3">
        <v>68</v>
      </c>
      <c r="AK15" s="3">
        <v>287</v>
      </c>
      <c r="AM15" s="3">
        <v>151</v>
      </c>
      <c r="AO15" s="3">
        <v>0</v>
      </c>
      <c r="AQ15" s="3">
        <v>0</v>
      </c>
      <c r="AS15" s="1">
        <v>0</v>
      </c>
      <c r="AU15" s="1">
        <v>0</v>
      </c>
      <c r="AW15" s="1" t="str">
        <f t="shared" si="0"/>
        <v>No</v>
      </c>
    </row>
    <row r="16" spans="1:51">
      <c r="A16" s="2" t="s">
        <v>129</v>
      </c>
      <c r="B16" s="2" t="s">
        <v>130</v>
      </c>
      <c r="C16" s="40" t="s">
        <v>41</v>
      </c>
      <c r="D16" s="178">
        <v>3019</v>
      </c>
      <c r="E16" s="181">
        <v>30019</v>
      </c>
      <c r="F16" s="2" t="s">
        <v>123</v>
      </c>
      <c r="G16" s="2" t="s">
        <v>121</v>
      </c>
      <c r="H16" s="13">
        <v>5441567</v>
      </c>
      <c r="I16" s="13">
        <v>2099</v>
      </c>
      <c r="J16" s="40" t="s">
        <v>16</v>
      </c>
      <c r="K16" s="40" t="s">
        <v>9</v>
      </c>
      <c r="L16" s="3">
        <v>286</v>
      </c>
      <c r="M16" s="3"/>
      <c r="N16" s="4">
        <v>38.35</v>
      </c>
      <c r="P16" s="4">
        <v>0</v>
      </c>
      <c r="R16" s="4">
        <v>0</v>
      </c>
      <c r="S16" s="4"/>
      <c r="T16" s="4">
        <v>17.05</v>
      </c>
      <c r="U16" s="4"/>
      <c r="V16" s="4">
        <v>1.1100000000000001</v>
      </c>
      <c r="W16" s="4"/>
      <c r="X16" s="4">
        <v>0</v>
      </c>
      <c r="Z16" s="4">
        <v>43.29</v>
      </c>
      <c r="AB16" s="4">
        <v>0</v>
      </c>
      <c r="AD16" s="4">
        <v>0</v>
      </c>
      <c r="AF16" s="17">
        <v>99.8</v>
      </c>
      <c r="AH16" s="4"/>
      <c r="AI16" s="3">
        <v>7</v>
      </c>
      <c r="AK16" s="3">
        <v>0</v>
      </c>
      <c r="AM16" s="3">
        <v>49</v>
      </c>
      <c r="AO16" s="3">
        <v>0</v>
      </c>
      <c r="AQ16" s="3">
        <v>0</v>
      </c>
      <c r="AS16" s="1">
        <v>0</v>
      </c>
      <c r="AU16" s="1">
        <v>0</v>
      </c>
      <c r="AW16" s="1" t="str">
        <f t="shared" si="0"/>
        <v>No</v>
      </c>
    </row>
    <row r="17" spans="1:49">
      <c r="A17" s="2" t="s">
        <v>129</v>
      </c>
      <c r="B17" s="2" t="s">
        <v>130</v>
      </c>
      <c r="C17" s="40" t="s">
        <v>41</v>
      </c>
      <c r="D17" s="178">
        <v>3019</v>
      </c>
      <c r="E17" s="181">
        <v>30019</v>
      </c>
      <c r="F17" s="2" t="s">
        <v>123</v>
      </c>
      <c r="G17" s="2" t="s">
        <v>121</v>
      </c>
      <c r="H17" s="13">
        <v>5441567</v>
      </c>
      <c r="I17" s="13">
        <v>2099</v>
      </c>
      <c r="J17" s="40" t="s">
        <v>10</v>
      </c>
      <c r="K17" s="40" t="s">
        <v>9</v>
      </c>
      <c r="L17" s="3">
        <v>108</v>
      </c>
      <c r="M17" s="3"/>
      <c r="N17" s="4">
        <v>0</v>
      </c>
      <c r="P17" s="4">
        <v>211.83</v>
      </c>
      <c r="R17" s="4">
        <v>0</v>
      </c>
      <c r="S17" s="4"/>
      <c r="T17" s="4">
        <v>0.02</v>
      </c>
      <c r="U17" s="4"/>
      <c r="V17" s="4">
        <v>0.45</v>
      </c>
      <c r="W17" s="4"/>
      <c r="X17" s="4">
        <v>0</v>
      </c>
      <c r="Z17" s="4">
        <v>5</v>
      </c>
      <c r="AB17" s="4">
        <v>0</v>
      </c>
      <c r="AD17" s="4">
        <v>0</v>
      </c>
      <c r="AF17" s="17">
        <v>217.3</v>
      </c>
      <c r="AH17" s="4"/>
      <c r="AI17" s="3">
        <v>18</v>
      </c>
      <c r="AK17" s="3">
        <v>695</v>
      </c>
      <c r="AM17" s="3">
        <v>12</v>
      </c>
      <c r="AO17" s="3">
        <v>0</v>
      </c>
      <c r="AQ17" s="3">
        <v>0</v>
      </c>
      <c r="AS17" s="1">
        <v>0</v>
      </c>
      <c r="AU17" s="1">
        <v>0</v>
      </c>
      <c r="AW17" s="1" t="str">
        <f t="shared" si="0"/>
        <v>No</v>
      </c>
    </row>
    <row r="18" spans="1:49">
      <c r="A18" s="2" t="s">
        <v>725</v>
      </c>
      <c r="B18" s="2" t="s">
        <v>153</v>
      </c>
      <c r="C18" s="40" t="s">
        <v>22</v>
      </c>
      <c r="D18" s="178">
        <v>4034</v>
      </c>
      <c r="E18" s="181">
        <v>40034</v>
      </c>
      <c r="F18" s="2" t="s">
        <v>120</v>
      </c>
      <c r="G18" s="2" t="s">
        <v>121</v>
      </c>
      <c r="H18" s="13">
        <v>5502379</v>
      </c>
      <c r="I18" s="13">
        <v>1386</v>
      </c>
      <c r="J18" s="40" t="s">
        <v>16</v>
      </c>
      <c r="K18" s="40" t="s">
        <v>9</v>
      </c>
      <c r="L18" s="3">
        <v>52</v>
      </c>
      <c r="M18" s="3"/>
      <c r="N18" s="4">
        <v>0</v>
      </c>
      <c r="P18" s="4">
        <v>11.13</v>
      </c>
      <c r="R18" s="4">
        <v>1.6</v>
      </c>
      <c r="S18" s="4"/>
      <c r="T18" s="4">
        <v>43.99</v>
      </c>
      <c r="U18" s="4"/>
      <c r="V18" s="4">
        <v>2.74</v>
      </c>
      <c r="W18" s="4"/>
      <c r="X18" s="4">
        <v>0</v>
      </c>
      <c r="Z18" s="4">
        <v>0</v>
      </c>
      <c r="AB18" s="4">
        <v>0</v>
      </c>
      <c r="AD18" s="4">
        <v>0</v>
      </c>
      <c r="AF18" s="17">
        <v>59.46</v>
      </c>
      <c r="AH18" s="4"/>
      <c r="AI18" s="3">
        <v>51</v>
      </c>
      <c r="AK18" s="3">
        <v>165</v>
      </c>
      <c r="AM18" s="3">
        <v>18</v>
      </c>
      <c r="AO18" s="3">
        <v>16</v>
      </c>
      <c r="AQ18" s="3">
        <v>0</v>
      </c>
      <c r="AS18" s="1">
        <v>0</v>
      </c>
      <c r="AU18" s="1">
        <v>6</v>
      </c>
      <c r="AW18" s="1" t="str">
        <f t="shared" si="0"/>
        <v>No</v>
      </c>
    </row>
    <row r="19" spans="1:49">
      <c r="A19" s="2" t="s">
        <v>725</v>
      </c>
      <c r="B19" s="2" t="s">
        <v>153</v>
      </c>
      <c r="C19" s="40" t="s">
        <v>22</v>
      </c>
      <c r="D19" s="178">
        <v>4034</v>
      </c>
      <c r="E19" s="181">
        <v>40034</v>
      </c>
      <c r="F19" s="2" t="s">
        <v>120</v>
      </c>
      <c r="G19" s="2" t="s">
        <v>121</v>
      </c>
      <c r="H19" s="13">
        <v>5502379</v>
      </c>
      <c r="I19" s="13">
        <v>1386</v>
      </c>
      <c r="J19" s="40" t="s">
        <v>23</v>
      </c>
      <c r="K19" s="40" t="s">
        <v>9</v>
      </c>
      <c r="L19" s="3">
        <v>21</v>
      </c>
      <c r="M19" s="3"/>
      <c r="N19" s="4">
        <v>0</v>
      </c>
      <c r="P19" s="4">
        <v>0</v>
      </c>
      <c r="R19" s="4">
        <v>0</v>
      </c>
      <c r="S19" s="4"/>
      <c r="T19" s="4">
        <v>9.5</v>
      </c>
      <c r="U19" s="4"/>
      <c r="V19" s="4">
        <v>0</v>
      </c>
      <c r="W19" s="4"/>
      <c r="X19" s="4">
        <v>0</v>
      </c>
      <c r="Z19" s="4">
        <v>0</v>
      </c>
      <c r="AB19" s="4">
        <v>0</v>
      </c>
      <c r="AD19" s="4">
        <v>0</v>
      </c>
      <c r="AF19" s="17">
        <v>9.5</v>
      </c>
      <c r="AH19" s="4"/>
      <c r="AI19" s="3">
        <v>0</v>
      </c>
      <c r="AK19" s="3">
        <v>1</v>
      </c>
      <c r="AM19" s="3">
        <v>67</v>
      </c>
      <c r="AO19" s="3">
        <v>0</v>
      </c>
      <c r="AQ19" s="3">
        <v>30</v>
      </c>
      <c r="AS19" s="1">
        <v>33</v>
      </c>
      <c r="AU19" s="1">
        <v>87</v>
      </c>
      <c r="AW19" s="1" t="str">
        <f t="shared" si="0"/>
        <v>No</v>
      </c>
    </row>
    <row r="20" spans="1:49">
      <c r="A20" s="2" t="s">
        <v>615</v>
      </c>
      <c r="B20" s="2" t="s">
        <v>197</v>
      </c>
      <c r="C20" s="40" t="s">
        <v>45</v>
      </c>
      <c r="D20" s="178">
        <v>6008</v>
      </c>
      <c r="E20" s="181">
        <v>60008</v>
      </c>
      <c r="F20" s="2" t="s">
        <v>123</v>
      </c>
      <c r="G20" s="2" t="s">
        <v>121</v>
      </c>
      <c r="H20" s="13">
        <v>4944332</v>
      </c>
      <c r="I20" s="13">
        <v>1367</v>
      </c>
      <c r="J20" s="40" t="s">
        <v>12</v>
      </c>
      <c r="K20" s="40" t="s">
        <v>9</v>
      </c>
      <c r="L20" s="3">
        <v>50</v>
      </c>
      <c r="M20" s="3"/>
      <c r="N20" s="4">
        <v>9.31</v>
      </c>
      <c r="P20" s="4">
        <v>45.1</v>
      </c>
      <c r="R20" s="4">
        <v>0.56999999999999995</v>
      </c>
      <c r="S20" s="4"/>
      <c r="T20" s="4">
        <v>2.98</v>
      </c>
      <c r="U20" s="4"/>
      <c r="V20" s="4">
        <v>0</v>
      </c>
      <c r="W20" s="4"/>
      <c r="X20" s="4">
        <v>0</v>
      </c>
      <c r="Z20" s="4">
        <v>0</v>
      </c>
      <c r="AB20" s="4">
        <v>0</v>
      </c>
      <c r="AD20" s="4">
        <v>0</v>
      </c>
      <c r="AF20" s="17">
        <v>57.96</v>
      </c>
      <c r="AH20" s="4"/>
      <c r="AI20" s="3">
        <v>26</v>
      </c>
      <c r="AK20" s="3">
        <v>1</v>
      </c>
      <c r="AM20" s="3">
        <v>4</v>
      </c>
      <c r="AO20" s="3">
        <v>6</v>
      </c>
      <c r="AQ20" s="3">
        <v>0</v>
      </c>
      <c r="AS20" s="1">
        <v>0</v>
      </c>
      <c r="AU20" s="1">
        <v>0</v>
      </c>
      <c r="AW20" s="1" t="str">
        <f t="shared" si="0"/>
        <v>No</v>
      </c>
    </row>
    <row r="21" spans="1:49">
      <c r="A21" s="2" t="s">
        <v>157</v>
      </c>
      <c r="B21" s="2" t="s">
        <v>158</v>
      </c>
      <c r="C21" s="40" t="s">
        <v>29</v>
      </c>
      <c r="D21" s="178">
        <v>3034</v>
      </c>
      <c r="E21" s="181">
        <v>30034</v>
      </c>
      <c r="F21" s="2" t="s">
        <v>159</v>
      </c>
      <c r="G21" s="2" t="s">
        <v>121</v>
      </c>
      <c r="H21" s="13">
        <v>2203663</v>
      </c>
      <c r="I21" s="13">
        <v>1333</v>
      </c>
      <c r="J21" s="40" t="s">
        <v>15</v>
      </c>
      <c r="K21" s="40" t="s">
        <v>13</v>
      </c>
      <c r="L21" s="3">
        <v>149</v>
      </c>
      <c r="M21" s="3"/>
      <c r="N21" s="4">
        <v>479.5</v>
      </c>
      <c r="P21" s="4">
        <v>0</v>
      </c>
      <c r="R21" s="4">
        <v>0</v>
      </c>
      <c r="S21" s="4"/>
      <c r="T21" s="4">
        <v>1.41</v>
      </c>
      <c r="U21" s="4"/>
      <c r="V21" s="4">
        <v>6.68</v>
      </c>
      <c r="W21" s="4"/>
      <c r="X21" s="4">
        <v>0.25</v>
      </c>
      <c r="Z21" s="4">
        <v>0</v>
      </c>
      <c r="AB21" s="4">
        <v>4.6399999999999997</v>
      </c>
      <c r="AD21" s="4">
        <v>0</v>
      </c>
      <c r="AF21" s="17">
        <v>492.48</v>
      </c>
      <c r="AH21" s="4"/>
      <c r="AI21" s="3">
        <v>66</v>
      </c>
      <c r="AK21" s="3">
        <v>44</v>
      </c>
      <c r="AM21" s="3">
        <v>20</v>
      </c>
      <c r="AO21" s="3">
        <v>13</v>
      </c>
      <c r="AQ21" s="3">
        <v>0</v>
      </c>
      <c r="AS21" s="1">
        <v>0</v>
      </c>
      <c r="AU21" s="1">
        <v>6</v>
      </c>
      <c r="AW21" s="1" t="str">
        <f t="shared" si="0"/>
        <v>No</v>
      </c>
    </row>
    <row r="22" spans="1:49">
      <c r="A22" s="2" t="s">
        <v>157</v>
      </c>
      <c r="B22" s="2" t="s">
        <v>158</v>
      </c>
      <c r="C22" s="40" t="s">
        <v>29</v>
      </c>
      <c r="D22" s="178">
        <v>3034</v>
      </c>
      <c r="E22" s="181">
        <v>30034</v>
      </c>
      <c r="F22" s="2" t="s">
        <v>159</v>
      </c>
      <c r="G22" s="2" t="s">
        <v>121</v>
      </c>
      <c r="H22" s="13">
        <v>2203663</v>
      </c>
      <c r="I22" s="13">
        <v>1333</v>
      </c>
      <c r="J22" s="40" t="s">
        <v>16</v>
      </c>
      <c r="K22" s="40" t="s">
        <v>9</v>
      </c>
      <c r="L22" s="3">
        <v>42</v>
      </c>
      <c r="M22" s="3"/>
      <c r="N22" s="4">
        <v>11.51</v>
      </c>
      <c r="P22" s="4">
        <v>0</v>
      </c>
      <c r="R22" s="4">
        <v>0</v>
      </c>
      <c r="S22" s="4"/>
      <c r="T22" s="4">
        <v>7.23</v>
      </c>
      <c r="U22" s="4"/>
      <c r="V22" s="4">
        <v>0</v>
      </c>
      <c r="W22" s="4"/>
      <c r="X22" s="4">
        <v>0</v>
      </c>
      <c r="Z22" s="4">
        <v>5.91</v>
      </c>
      <c r="AB22" s="4">
        <v>8.7100000000000009</v>
      </c>
      <c r="AD22" s="4">
        <v>0</v>
      </c>
      <c r="AF22" s="17">
        <v>33.36</v>
      </c>
      <c r="AH22" s="4"/>
      <c r="AI22" s="3">
        <v>0</v>
      </c>
      <c r="AK22" s="3">
        <v>40</v>
      </c>
      <c r="AM22" s="3">
        <v>43</v>
      </c>
      <c r="AO22" s="3">
        <v>52</v>
      </c>
      <c r="AQ22" s="3">
        <v>0</v>
      </c>
      <c r="AS22" s="1">
        <v>0</v>
      </c>
      <c r="AU22" s="1">
        <v>0</v>
      </c>
      <c r="AW22" s="1" t="str">
        <f t="shared" si="0"/>
        <v>No</v>
      </c>
    </row>
    <row r="23" spans="1:49">
      <c r="A23" s="2" t="s">
        <v>157</v>
      </c>
      <c r="B23" s="2" t="s">
        <v>158</v>
      </c>
      <c r="C23" s="40" t="s">
        <v>29</v>
      </c>
      <c r="D23" s="178">
        <v>3034</v>
      </c>
      <c r="E23" s="181">
        <v>30034</v>
      </c>
      <c r="F23" s="2" t="s">
        <v>159</v>
      </c>
      <c r="G23" s="2" t="s">
        <v>121</v>
      </c>
      <c r="H23" s="13">
        <v>2203663</v>
      </c>
      <c r="I23" s="13">
        <v>1333</v>
      </c>
      <c r="J23" s="40" t="s">
        <v>12</v>
      </c>
      <c r="K23" s="40" t="s">
        <v>9</v>
      </c>
      <c r="L23" s="3">
        <v>17</v>
      </c>
      <c r="M23" s="3"/>
      <c r="N23" s="4">
        <v>49.65</v>
      </c>
      <c r="P23" s="4">
        <v>2.71</v>
      </c>
      <c r="R23" s="4">
        <v>6.1</v>
      </c>
      <c r="S23" s="4"/>
      <c r="T23" s="4">
        <v>1.77</v>
      </c>
      <c r="U23" s="4"/>
      <c r="V23" s="4">
        <v>0.52</v>
      </c>
      <c r="W23" s="4"/>
      <c r="X23" s="4">
        <v>0</v>
      </c>
      <c r="Z23" s="4">
        <v>0</v>
      </c>
      <c r="AB23" s="4">
        <v>0</v>
      </c>
      <c r="AD23" s="4">
        <v>0</v>
      </c>
      <c r="AF23" s="17">
        <v>60.75</v>
      </c>
      <c r="AH23" s="4"/>
      <c r="AI23" s="3">
        <v>0</v>
      </c>
      <c r="AK23" s="3">
        <v>29</v>
      </c>
      <c r="AM23" s="3">
        <v>27</v>
      </c>
      <c r="AO23" s="3">
        <v>0</v>
      </c>
      <c r="AQ23" s="3">
        <v>0</v>
      </c>
      <c r="AS23" s="1">
        <v>0</v>
      </c>
      <c r="AU23" s="1">
        <v>0</v>
      </c>
      <c r="AW23" s="1" t="str">
        <f t="shared" si="0"/>
        <v>No</v>
      </c>
    </row>
    <row r="24" spans="1:49">
      <c r="A24" s="2" t="s">
        <v>126</v>
      </c>
      <c r="B24" s="2" t="s">
        <v>127</v>
      </c>
      <c r="C24" s="40" t="s">
        <v>38</v>
      </c>
      <c r="D24" s="178">
        <v>2078</v>
      </c>
      <c r="E24" s="181">
        <v>20078</v>
      </c>
      <c r="F24" s="2" t="s">
        <v>128</v>
      </c>
      <c r="G24" s="2" t="s">
        <v>121</v>
      </c>
      <c r="H24" s="13">
        <v>18351295</v>
      </c>
      <c r="I24" s="13">
        <v>1139</v>
      </c>
      <c r="J24" s="40" t="s">
        <v>15</v>
      </c>
      <c r="K24" s="40" t="s">
        <v>9</v>
      </c>
      <c r="L24" s="3">
        <v>1128</v>
      </c>
      <c r="M24" s="3"/>
      <c r="N24" s="4">
        <v>919</v>
      </c>
      <c r="P24" s="4">
        <v>0</v>
      </c>
      <c r="R24" s="4">
        <v>0</v>
      </c>
      <c r="S24" s="4"/>
      <c r="T24" s="4">
        <v>0</v>
      </c>
      <c r="U24" s="4"/>
      <c r="V24" s="4">
        <v>42</v>
      </c>
      <c r="W24" s="4"/>
      <c r="X24" s="4">
        <v>0</v>
      </c>
      <c r="Z24" s="4">
        <v>0</v>
      </c>
      <c r="AB24" s="4">
        <v>0</v>
      </c>
      <c r="AD24" s="4">
        <v>0</v>
      </c>
      <c r="AF24" s="17">
        <v>961</v>
      </c>
      <c r="AH24" s="4"/>
      <c r="AI24" s="3">
        <v>1268</v>
      </c>
      <c r="AK24" s="3">
        <v>47</v>
      </c>
      <c r="AM24" s="3">
        <v>12</v>
      </c>
      <c r="AO24" s="3">
        <v>56</v>
      </c>
      <c r="AQ24" s="3">
        <v>0</v>
      </c>
      <c r="AS24" s="1">
        <v>0</v>
      </c>
      <c r="AU24" s="1">
        <v>0</v>
      </c>
      <c r="AW24" s="1" t="str">
        <f t="shared" si="0"/>
        <v>No</v>
      </c>
    </row>
    <row r="25" spans="1:49">
      <c r="A25" s="2" t="s">
        <v>136</v>
      </c>
      <c r="B25" s="2" t="s">
        <v>137</v>
      </c>
      <c r="C25" s="40" t="s">
        <v>46</v>
      </c>
      <c r="D25" s="178">
        <v>8001</v>
      </c>
      <c r="E25" s="181">
        <v>80001</v>
      </c>
      <c r="F25" s="2" t="s">
        <v>123</v>
      </c>
      <c r="G25" s="2" t="s">
        <v>121</v>
      </c>
      <c r="H25" s="13">
        <v>1021243</v>
      </c>
      <c r="I25" s="13">
        <v>1016</v>
      </c>
      <c r="J25" s="40" t="s">
        <v>12</v>
      </c>
      <c r="K25" s="40" t="s">
        <v>9</v>
      </c>
      <c r="L25" s="3">
        <v>81</v>
      </c>
      <c r="M25" s="3"/>
      <c r="N25" s="4">
        <v>82.63</v>
      </c>
      <c r="P25" s="4">
        <v>24.97</v>
      </c>
      <c r="R25" s="4">
        <v>2.7</v>
      </c>
      <c r="S25" s="4"/>
      <c r="T25" s="4">
        <v>0.7</v>
      </c>
      <c r="U25" s="4"/>
      <c r="V25" s="4">
        <v>1.7</v>
      </c>
      <c r="W25" s="4"/>
      <c r="X25" s="4">
        <v>0</v>
      </c>
      <c r="Z25" s="4">
        <v>0</v>
      </c>
      <c r="AB25" s="4">
        <v>0</v>
      </c>
      <c r="AD25" s="4">
        <v>0</v>
      </c>
      <c r="AF25" s="17">
        <v>112.7</v>
      </c>
      <c r="AH25" s="4"/>
      <c r="AI25" s="3">
        <v>56</v>
      </c>
      <c r="AK25" s="3">
        <v>0</v>
      </c>
      <c r="AM25" s="3">
        <v>4</v>
      </c>
      <c r="AO25" s="3">
        <v>0</v>
      </c>
      <c r="AQ25" s="3">
        <v>0</v>
      </c>
      <c r="AS25" s="1">
        <v>0</v>
      </c>
      <c r="AU25" s="1">
        <v>0</v>
      </c>
      <c r="AW25" s="1" t="str">
        <f t="shared" si="0"/>
        <v>No</v>
      </c>
    </row>
    <row r="26" spans="1:49">
      <c r="A26" s="2" t="s">
        <v>136</v>
      </c>
      <c r="B26" s="2" t="s">
        <v>137</v>
      </c>
      <c r="C26" s="40" t="s">
        <v>46</v>
      </c>
      <c r="D26" s="178">
        <v>8001</v>
      </c>
      <c r="E26" s="181">
        <v>80001</v>
      </c>
      <c r="F26" s="2" t="s">
        <v>123</v>
      </c>
      <c r="G26" s="2" t="s">
        <v>121</v>
      </c>
      <c r="H26" s="13">
        <v>1021243</v>
      </c>
      <c r="I26" s="13">
        <v>1016</v>
      </c>
      <c r="J26" s="40" t="s">
        <v>15</v>
      </c>
      <c r="K26" s="40" t="s">
        <v>9</v>
      </c>
      <c r="L26" s="3">
        <v>45</v>
      </c>
      <c r="M26" s="3"/>
      <c r="N26" s="4">
        <v>110.17</v>
      </c>
      <c r="P26" s="4">
        <v>0</v>
      </c>
      <c r="R26" s="4">
        <v>6.9</v>
      </c>
      <c r="S26" s="4"/>
      <c r="T26" s="4">
        <v>1.2</v>
      </c>
      <c r="U26" s="4"/>
      <c r="V26" s="4">
        <v>0.5</v>
      </c>
      <c r="W26" s="4"/>
      <c r="X26" s="4">
        <v>2</v>
      </c>
      <c r="Z26" s="4">
        <v>0</v>
      </c>
      <c r="AB26" s="4">
        <v>0</v>
      </c>
      <c r="AD26" s="4">
        <v>0</v>
      </c>
      <c r="AF26" s="17">
        <v>120.77</v>
      </c>
      <c r="AH26" s="4"/>
      <c r="AI26" s="3">
        <v>60</v>
      </c>
      <c r="AK26" s="3">
        <v>178</v>
      </c>
      <c r="AM26" s="3">
        <v>297</v>
      </c>
      <c r="AO26" s="3">
        <v>0</v>
      </c>
      <c r="AQ26" s="3">
        <v>0</v>
      </c>
      <c r="AS26" s="1">
        <v>0</v>
      </c>
      <c r="AU26" s="1">
        <v>0</v>
      </c>
      <c r="AW26" s="1" t="str">
        <f t="shared" si="0"/>
        <v>No</v>
      </c>
    </row>
    <row r="27" spans="1:49">
      <c r="A27" s="2" t="s">
        <v>205</v>
      </c>
      <c r="B27" s="2" t="s">
        <v>206</v>
      </c>
      <c r="C27" s="40" t="s">
        <v>19</v>
      </c>
      <c r="D27" s="178">
        <v>8006</v>
      </c>
      <c r="E27" s="181">
        <v>80006</v>
      </c>
      <c r="F27" s="2" t="s">
        <v>123</v>
      </c>
      <c r="G27" s="2" t="s">
        <v>121</v>
      </c>
      <c r="H27" s="13">
        <v>2374203</v>
      </c>
      <c r="I27" s="13">
        <v>913</v>
      </c>
      <c r="J27" s="40" t="s">
        <v>12</v>
      </c>
      <c r="K27" s="40" t="s">
        <v>9</v>
      </c>
      <c r="L27" s="3">
        <v>111</v>
      </c>
      <c r="M27" s="3"/>
      <c r="N27" s="4">
        <v>90.1</v>
      </c>
      <c r="P27" s="4">
        <v>14.2</v>
      </c>
      <c r="R27" s="4">
        <v>15.5</v>
      </c>
      <c r="S27" s="4"/>
      <c r="T27" s="4">
        <v>9.1999999999999993</v>
      </c>
      <c r="U27" s="4"/>
      <c r="V27" s="4">
        <v>0</v>
      </c>
      <c r="W27" s="4"/>
      <c r="X27" s="4">
        <v>0</v>
      </c>
      <c r="Z27" s="4">
        <v>0</v>
      </c>
      <c r="AB27" s="4">
        <v>0</v>
      </c>
      <c r="AD27" s="4">
        <v>0</v>
      </c>
      <c r="AF27" s="17">
        <v>129</v>
      </c>
      <c r="AH27" s="4"/>
      <c r="AI27" s="3">
        <v>150</v>
      </c>
      <c r="AK27" s="3">
        <v>145</v>
      </c>
      <c r="AM27" s="3">
        <v>47</v>
      </c>
      <c r="AO27" s="3">
        <v>10</v>
      </c>
      <c r="AQ27" s="3">
        <v>0</v>
      </c>
      <c r="AS27" s="1">
        <v>0</v>
      </c>
      <c r="AU27" s="1">
        <v>9</v>
      </c>
      <c r="AW27" s="1" t="str">
        <f t="shared" si="0"/>
        <v>No</v>
      </c>
    </row>
    <row r="28" spans="1:49">
      <c r="A28" s="2" t="s">
        <v>205</v>
      </c>
      <c r="B28" s="2" t="s">
        <v>206</v>
      </c>
      <c r="C28" s="40" t="s">
        <v>19</v>
      </c>
      <c r="D28" s="178">
        <v>8006</v>
      </c>
      <c r="E28" s="181">
        <v>80006</v>
      </c>
      <c r="F28" s="2" t="s">
        <v>123</v>
      </c>
      <c r="G28" s="2" t="s">
        <v>121</v>
      </c>
      <c r="H28" s="13">
        <v>2374203</v>
      </c>
      <c r="I28" s="13">
        <v>913</v>
      </c>
      <c r="J28" s="40" t="s">
        <v>15</v>
      </c>
      <c r="K28" s="40" t="s">
        <v>13</v>
      </c>
      <c r="L28" s="3">
        <v>36</v>
      </c>
      <c r="M28" s="3"/>
      <c r="N28" s="4">
        <v>46.91</v>
      </c>
      <c r="P28" s="4">
        <v>11.27</v>
      </c>
      <c r="R28" s="4">
        <v>6.21</v>
      </c>
      <c r="S28" s="4"/>
      <c r="T28" s="4">
        <v>5.34</v>
      </c>
      <c r="U28" s="4"/>
      <c r="V28" s="4">
        <v>0.54</v>
      </c>
      <c r="W28" s="4"/>
      <c r="X28" s="4">
        <v>0.22</v>
      </c>
      <c r="Z28" s="4">
        <v>7.0000000000000007E-2</v>
      </c>
      <c r="AB28" s="4">
        <v>0</v>
      </c>
      <c r="AD28" s="4">
        <v>0</v>
      </c>
      <c r="AF28" s="17">
        <v>70.559999999999903</v>
      </c>
      <c r="AH28" s="4"/>
      <c r="AI28" s="3">
        <v>47</v>
      </c>
      <c r="AK28" s="3">
        <v>65</v>
      </c>
      <c r="AM28" s="3">
        <v>2</v>
      </c>
      <c r="AO28" s="3">
        <v>1</v>
      </c>
      <c r="AQ28" s="3">
        <v>0</v>
      </c>
      <c r="AS28" s="1">
        <v>0</v>
      </c>
      <c r="AU28" s="1">
        <v>0</v>
      </c>
      <c r="AW28" s="1" t="str">
        <f t="shared" si="0"/>
        <v>No</v>
      </c>
    </row>
    <row r="29" spans="1:49">
      <c r="A29" s="2" t="s">
        <v>205</v>
      </c>
      <c r="B29" s="2" t="s">
        <v>206</v>
      </c>
      <c r="C29" s="40" t="s">
        <v>19</v>
      </c>
      <c r="D29" s="178">
        <v>8006</v>
      </c>
      <c r="E29" s="181">
        <v>80006</v>
      </c>
      <c r="F29" s="2" t="s">
        <v>123</v>
      </c>
      <c r="G29" s="2" t="s">
        <v>121</v>
      </c>
      <c r="H29" s="13">
        <v>2374203</v>
      </c>
      <c r="I29" s="13">
        <v>913</v>
      </c>
      <c r="J29" s="40" t="s">
        <v>15</v>
      </c>
      <c r="K29" s="40" t="s">
        <v>9</v>
      </c>
      <c r="L29" s="3">
        <v>8</v>
      </c>
      <c r="M29" s="3"/>
      <c r="N29" s="4">
        <v>15.6</v>
      </c>
      <c r="P29" s="4">
        <v>0.4</v>
      </c>
      <c r="R29" s="4">
        <v>0.2</v>
      </c>
      <c r="S29" s="4"/>
      <c r="T29" s="4">
        <v>2.8</v>
      </c>
      <c r="U29" s="4"/>
      <c r="V29" s="4">
        <v>0.1</v>
      </c>
      <c r="W29" s="4"/>
      <c r="X29" s="4">
        <v>0</v>
      </c>
      <c r="Z29" s="4">
        <v>0</v>
      </c>
      <c r="AB29" s="4">
        <v>0</v>
      </c>
      <c r="AD29" s="4">
        <v>0</v>
      </c>
      <c r="AF29" s="17">
        <v>19.100000000000001</v>
      </c>
      <c r="AH29" s="4"/>
      <c r="AI29" s="3">
        <v>12</v>
      </c>
      <c r="AK29" s="3">
        <v>136</v>
      </c>
      <c r="AM29" s="3">
        <v>74</v>
      </c>
      <c r="AO29" s="3">
        <v>22</v>
      </c>
      <c r="AQ29" s="3">
        <v>0</v>
      </c>
      <c r="AS29" s="1">
        <v>0</v>
      </c>
      <c r="AU29" s="1">
        <v>0</v>
      </c>
      <c r="AW29" s="1" t="str">
        <f t="shared" si="0"/>
        <v>No</v>
      </c>
    </row>
    <row r="30" spans="1:49">
      <c r="A30" s="2" t="s">
        <v>131</v>
      </c>
      <c r="B30" s="2" t="s">
        <v>132</v>
      </c>
      <c r="C30" s="40" t="s">
        <v>38</v>
      </c>
      <c r="D30" s="178">
        <v>2100</v>
      </c>
      <c r="E30" s="181">
        <v>20100</v>
      </c>
      <c r="F30" s="2" t="s">
        <v>128</v>
      </c>
      <c r="G30" s="2" t="s">
        <v>121</v>
      </c>
      <c r="H30" s="13">
        <v>18351295</v>
      </c>
      <c r="I30" s="13">
        <v>882</v>
      </c>
      <c r="J30" s="40" t="s">
        <v>15</v>
      </c>
      <c r="K30" s="40" t="s">
        <v>9</v>
      </c>
      <c r="L30" s="3">
        <v>882</v>
      </c>
      <c r="M30" s="3"/>
      <c r="N30" s="4">
        <v>556.84</v>
      </c>
      <c r="P30" s="4">
        <v>0</v>
      </c>
      <c r="R30" s="4">
        <v>15.12</v>
      </c>
      <c r="S30" s="4"/>
      <c r="T30" s="4">
        <v>14.36</v>
      </c>
      <c r="U30" s="4"/>
      <c r="V30" s="4">
        <v>30.02</v>
      </c>
      <c r="W30" s="4"/>
      <c r="X30" s="4">
        <v>8.64</v>
      </c>
      <c r="Z30" s="4">
        <v>7.56</v>
      </c>
      <c r="AB30" s="4">
        <v>16.43</v>
      </c>
      <c r="AD30" s="4">
        <v>0</v>
      </c>
      <c r="AF30" s="17">
        <v>648.969999999999</v>
      </c>
      <c r="AH30" s="4"/>
      <c r="AI30" s="3">
        <v>553</v>
      </c>
      <c r="AK30" s="3">
        <v>45</v>
      </c>
      <c r="AM30" s="3">
        <v>12</v>
      </c>
      <c r="AO30" s="3">
        <v>0</v>
      </c>
      <c r="AQ30" s="3">
        <v>0</v>
      </c>
      <c r="AS30" s="1">
        <v>0</v>
      </c>
      <c r="AU30" s="1">
        <v>0</v>
      </c>
      <c r="AW30" s="1" t="str">
        <f t="shared" si="0"/>
        <v>No</v>
      </c>
    </row>
    <row r="31" spans="1:49">
      <c r="A31" s="2" t="s">
        <v>145</v>
      </c>
      <c r="B31" s="2" t="s">
        <v>146</v>
      </c>
      <c r="C31" s="40" t="s">
        <v>24</v>
      </c>
      <c r="D31" s="178">
        <v>4022</v>
      </c>
      <c r="E31" s="181">
        <v>40022</v>
      </c>
      <c r="F31" s="2" t="s">
        <v>123</v>
      </c>
      <c r="G31" s="2" t="s">
        <v>121</v>
      </c>
      <c r="H31" s="13">
        <v>4515419</v>
      </c>
      <c r="I31" s="13">
        <v>842</v>
      </c>
      <c r="J31" s="40" t="s">
        <v>16</v>
      </c>
      <c r="K31" s="40" t="s">
        <v>9</v>
      </c>
      <c r="L31" s="3">
        <v>210</v>
      </c>
      <c r="M31" s="3"/>
      <c r="N31" s="4">
        <v>82.82</v>
      </c>
      <c r="P31" s="4">
        <v>0</v>
      </c>
      <c r="R31" s="4">
        <v>0</v>
      </c>
      <c r="S31" s="4"/>
      <c r="T31" s="4">
        <v>24.4</v>
      </c>
      <c r="U31" s="4"/>
      <c r="V31" s="4">
        <v>0</v>
      </c>
      <c r="W31" s="4"/>
      <c r="X31" s="4">
        <v>0</v>
      </c>
      <c r="Z31" s="4">
        <v>21.11</v>
      </c>
      <c r="AB31" s="4">
        <v>0</v>
      </c>
      <c r="AD31" s="4">
        <v>0</v>
      </c>
      <c r="AF31" s="17">
        <v>128.32999999999899</v>
      </c>
      <c r="AH31" s="4"/>
      <c r="AI31" s="3">
        <v>195</v>
      </c>
      <c r="AK31" s="3">
        <v>6</v>
      </c>
      <c r="AM31" s="3">
        <v>2</v>
      </c>
      <c r="AO31" s="3">
        <v>0</v>
      </c>
      <c r="AQ31" s="3">
        <v>0</v>
      </c>
      <c r="AS31" s="1">
        <v>0</v>
      </c>
      <c r="AU31" s="1">
        <v>0</v>
      </c>
      <c r="AW31" s="1" t="str">
        <f t="shared" si="0"/>
        <v>No</v>
      </c>
    </row>
    <row r="32" spans="1:49">
      <c r="A32" s="2" t="s">
        <v>145</v>
      </c>
      <c r="B32" s="2" t="s">
        <v>146</v>
      </c>
      <c r="C32" s="40" t="s">
        <v>24</v>
      </c>
      <c r="D32" s="178">
        <v>4022</v>
      </c>
      <c r="E32" s="181">
        <v>40022</v>
      </c>
      <c r="F32" s="2" t="s">
        <v>123</v>
      </c>
      <c r="G32" s="2" t="s">
        <v>121</v>
      </c>
      <c r="H32" s="13">
        <v>4515419</v>
      </c>
      <c r="I32" s="13">
        <v>842</v>
      </c>
      <c r="J32" s="40" t="s">
        <v>10</v>
      </c>
      <c r="K32" s="40" t="s">
        <v>9</v>
      </c>
      <c r="L32" s="3">
        <v>2</v>
      </c>
      <c r="M32" s="3"/>
      <c r="N32" s="4">
        <v>0</v>
      </c>
      <c r="P32" s="4">
        <v>2.7</v>
      </c>
      <c r="R32" s="4">
        <v>0</v>
      </c>
      <c r="S32" s="4"/>
      <c r="T32" s="4">
        <v>0</v>
      </c>
      <c r="U32" s="4"/>
      <c r="V32" s="4">
        <v>0</v>
      </c>
      <c r="W32" s="4"/>
      <c r="X32" s="4">
        <v>0</v>
      </c>
      <c r="Z32" s="4">
        <v>0</v>
      </c>
      <c r="AB32" s="4">
        <v>0</v>
      </c>
      <c r="AD32" s="4">
        <v>0</v>
      </c>
      <c r="AF32" s="17">
        <v>2.7</v>
      </c>
      <c r="AH32" s="4"/>
      <c r="AI32" s="3">
        <v>8</v>
      </c>
      <c r="AK32" s="3">
        <v>565</v>
      </c>
      <c r="AM32" s="3">
        <v>271</v>
      </c>
      <c r="AO32" s="3">
        <v>0</v>
      </c>
      <c r="AQ32" s="3">
        <v>3</v>
      </c>
      <c r="AS32" s="1">
        <v>33</v>
      </c>
      <c r="AU32" s="1">
        <v>76</v>
      </c>
      <c r="AW32" s="1" t="str">
        <f t="shared" si="0"/>
        <v>No</v>
      </c>
    </row>
    <row r="33" spans="1:49">
      <c r="A33" s="2" t="s">
        <v>877</v>
      </c>
      <c r="B33" s="2" t="s">
        <v>122</v>
      </c>
      <c r="C33" s="40" t="s">
        <v>25</v>
      </c>
      <c r="D33" s="178">
        <v>5118</v>
      </c>
      <c r="E33" s="181">
        <v>50118</v>
      </c>
      <c r="F33" s="2" t="s">
        <v>123</v>
      </c>
      <c r="G33" s="2" t="s">
        <v>121</v>
      </c>
      <c r="H33" s="13">
        <v>8608208</v>
      </c>
      <c r="I33" s="13">
        <v>818</v>
      </c>
      <c r="J33" s="40" t="s">
        <v>15</v>
      </c>
      <c r="K33" s="40" t="s">
        <v>9</v>
      </c>
      <c r="L33" s="3">
        <v>422</v>
      </c>
      <c r="M33" s="3"/>
      <c r="N33" s="4">
        <v>579</v>
      </c>
      <c r="P33" s="4">
        <v>0</v>
      </c>
      <c r="R33" s="4">
        <v>22</v>
      </c>
      <c r="S33" s="4"/>
      <c r="T33" s="4">
        <v>0</v>
      </c>
      <c r="U33" s="4"/>
      <c r="V33" s="4">
        <v>16.5</v>
      </c>
      <c r="W33" s="4"/>
      <c r="X33" s="4">
        <v>12</v>
      </c>
      <c r="Z33" s="4">
        <v>0</v>
      </c>
      <c r="AB33" s="4">
        <v>0</v>
      </c>
      <c r="AD33" s="4">
        <v>0</v>
      </c>
      <c r="AF33" s="17">
        <v>629.5</v>
      </c>
      <c r="AH33" s="4"/>
      <c r="AI33" s="3">
        <v>638</v>
      </c>
      <c r="AK33" s="3">
        <v>365</v>
      </c>
      <c r="AM33" s="3">
        <v>202</v>
      </c>
      <c r="AO33" s="3">
        <v>4</v>
      </c>
      <c r="AQ33" s="3">
        <v>0</v>
      </c>
      <c r="AS33" s="1">
        <v>0</v>
      </c>
      <c r="AU33" s="1">
        <v>0</v>
      </c>
      <c r="AW33" s="1" t="str">
        <f t="shared" si="0"/>
        <v>No</v>
      </c>
    </row>
    <row r="34" spans="1:49">
      <c r="A34" s="2" t="s">
        <v>877</v>
      </c>
      <c r="B34" s="2" t="s">
        <v>122</v>
      </c>
      <c r="C34" s="40" t="s">
        <v>25</v>
      </c>
      <c r="D34" s="178">
        <v>5118</v>
      </c>
      <c r="E34" s="181">
        <v>50118</v>
      </c>
      <c r="F34" s="2" t="s">
        <v>123</v>
      </c>
      <c r="G34" s="2" t="s">
        <v>121</v>
      </c>
      <c r="H34" s="13">
        <v>8608208</v>
      </c>
      <c r="I34" s="13">
        <v>818</v>
      </c>
      <c r="J34" s="40" t="s">
        <v>15</v>
      </c>
      <c r="K34" s="40" t="s">
        <v>13</v>
      </c>
      <c r="L34" s="3">
        <v>396</v>
      </c>
      <c r="M34" s="3"/>
      <c r="N34" s="4">
        <v>424.1</v>
      </c>
      <c r="P34" s="4">
        <v>0</v>
      </c>
      <c r="R34" s="4">
        <v>102.2</v>
      </c>
      <c r="S34" s="4"/>
      <c r="T34" s="4">
        <v>0</v>
      </c>
      <c r="U34" s="4"/>
      <c r="V34" s="4">
        <v>18</v>
      </c>
      <c r="W34" s="4"/>
      <c r="X34" s="4">
        <v>2</v>
      </c>
      <c r="Z34" s="4">
        <v>0</v>
      </c>
      <c r="AB34" s="4">
        <v>0</v>
      </c>
      <c r="AD34" s="4">
        <v>0</v>
      </c>
      <c r="AF34" s="17">
        <v>546.29999999999995</v>
      </c>
      <c r="AH34" s="4"/>
      <c r="AI34" s="3">
        <v>1069</v>
      </c>
      <c r="AK34" s="3">
        <v>335</v>
      </c>
      <c r="AM34" s="3">
        <v>35</v>
      </c>
      <c r="AO34" s="3">
        <v>7</v>
      </c>
      <c r="AQ34" s="3">
        <v>2</v>
      </c>
      <c r="AS34" s="1">
        <v>0</v>
      </c>
      <c r="AU34" s="1">
        <v>60</v>
      </c>
      <c r="AW34" s="1" t="str">
        <f t="shared" si="0"/>
        <v>No</v>
      </c>
    </row>
    <row r="35" spans="1:49">
      <c r="A35" s="2" t="s">
        <v>162</v>
      </c>
      <c r="B35" s="2" t="s">
        <v>163</v>
      </c>
      <c r="C35" s="40" t="s">
        <v>41</v>
      </c>
      <c r="D35" s="178">
        <v>3022</v>
      </c>
      <c r="E35" s="181">
        <v>30022</v>
      </c>
      <c r="F35" s="2" t="s">
        <v>123</v>
      </c>
      <c r="G35" s="2" t="s">
        <v>121</v>
      </c>
      <c r="H35" s="13">
        <v>1733853</v>
      </c>
      <c r="I35" s="13">
        <v>781</v>
      </c>
      <c r="J35" s="40" t="s">
        <v>12</v>
      </c>
      <c r="K35" s="40" t="s">
        <v>9</v>
      </c>
      <c r="L35" s="3">
        <v>24</v>
      </c>
      <c r="M35" s="3"/>
      <c r="N35" s="4">
        <v>20.56</v>
      </c>
      <c r="P35" s="4">
        <v>7.64</v>
      </c>
      <c r="R35" s="4">
        <v>5.45</v>
      </c>
      <c r="S35" s="4"/>
      <c r="T35" s="4">
        <v>0.91</v>
      </c>
      <c r="U35" s="4"/>
      <c r="V35" s="4">
        <v>2.88</v>
      </c>
      <c r="W35" s="4"/>
      <c r="X35" s="4">
        <v>11.78</v>
      </c>
      <c r="Z35" s="4">
        <v>2.89</v>
      </c>
      <c r="AB35" s="4">
        <v>5.39</v>
      </c>
      <c r="AD35" s="4">
        <v>0</v>
      </c>
      <c r="AF35" s="17">
        <v>57.5</v>
      </c>
      <c r="AH35" s="4"/>
      <c r="AI35" s="3">
        <v>202</v>
      </c>
      <c r="AK35" s="3">
        <v>77</v>
      </c>
      <c r="AM35" s="3">
        <v>10</v>
      </c>
      <c r="AO35" s="3">
        <v>0</v>
      </c>
      <c r="AQ35" s="3">
        <v>0</v>
      </c>
      <c r="AS35" s="1">
        <v>0</v>
      </c>
      <c r="AU35" s="1">
        <v>5</v>
      </c>
      <c r="AW35" s="1" t="str">
        <f t="shared" si="0"/>
        <v>No</v>
      </c>
    </row>
    <row r="36" spans="1:49">
      <c r="A36" s="2" t="s">
        <v>162</v>
      </c>
      <c r="B36" s="2" t="s">
        <v>163</v>
      </c>
      <c r="C36" s="40" t="s">
        <v>41</v>
      </c>
      <c r="D36" s="178">
        <v>3022</v>
      </c>
      <c r="E36" s="181">
        <v>30022</v>
      </c>
      <c r="F36" s="2" t="s">
        <v>123</v>
      </c>
      <c r="G36" s="2" t="s">
        <v>121</v>
      </c>
      <c r="H36" s="13">
        <v>1733853</v>
      </c>
      <c r="I36" s="13">
        <v>781</v>
      </c>
      <c r="J36" s="40" t="s">
        <v>42</v>
      </c>
      <c r="K36" s="40" t="s">
        <v>9</v>
      </c>
      <c r="L36" s="3">
        <v>2</v>
      </c>
      <c r="M36" s="3"/>
      <c r="N36" s="4">
        <v>0</v>
      </c>
      <c r="P36" s="4">
        <v>0</v>
      </c>
      <c r="R36" s="4">
        <v>0</v>
      </c>
      <c r="S36" s="4"/>
      <c r="T36" s="4">
        <v>0</v>
      </c>
      <c r="U36" s="4"/>
      <c r="V36" s="4">
        <v>0.2</v>
      </c>
      <c r="W36" s="4"/>
      <c r="X36" s="4">
        <v>0</v>
      </c>
      <c r="Z36" s="4">
        <v>0</v>
      </c>
      <c r="AB36" s="4">
        <v>0</v>
      </c>
      <c r="AD36" s="4">
        <v>0</v>
      </c>
      <c r="AF36" s="17">
        <v>0.2</v>
      </c>
      <c r="AH36" s="4"/>
      <c r="AI36" s="3">
        <v>0</v>
      </c>
      <c r="AK36" s="3">
        <v>82</v>
      </c>
      <c r="AM36" s="3">
        <v>6</v>
      </c>
      <c r="AO36" s="3">
        <v>0</v>
      </c>
      <c r="AQ36" s="3">
        <v>0</v>
      </c>
      <c r="AS36" s="1">
        <v>0</v>
      </c>
      <c r="AU36" s="1">
        <v>7</v>
      </c>
      <c r="AW36" s="1" t="str">
        <f t="shared" si="0"/>
        <v>No</v>
      </c>
    </row>
    <row r="37" spans="1:49">
      <c r="A37" s="2" t="s">
        <v>727</v>
      </c>
      <c r="B37" s="2" t="s">
        <v>119</v>
      </c>
      <c r="C37" s="40" t="s">
        <v>14</v>
      </c>
      <c r="D37" s="178">
        <v>9015</v>
      </c>
      <c r="E37" s="181">
        <v>90015</v>
      </c>
      <c r="F37" s="2" t="s">
        <v>120</v>
      </c>
      <c r="G37" s="2" t="s">
        <v>121</v>
      </c>
      <c r="H37" s="13">
        <v>3281212</v>
      </c>
      <c r="I37" s="13">
        <v>746</v>
      </c>
      <c r="J37" s="40" t="s">
        <v>12</v>
      </c>
      <c r="K37" s="40" t="s">
        <v>9</v>
      </c>
      <c r="L37" s="3">
        <v>112</v>
      </c>
      <c r="M37" s="3"/>
      <c r="N37" s="4">
        <v>4.22</v>
      </c>
      <c r="P37" s="4">
        <v>49.6</v>
      </c>
      <c r="R37" s="4">
        <v>0</v>
      </c>
      <c r="S37" s="4"/>
      <c r="T37" s="4">
        <v>0</v>
      </c>
      <c r="U37" s="4"/>
      <c r="V37" s="4">
        <v>0</v>
      </c>
      <c r="W37" s="4"/>
      <c r="X37" s="4">
        <v>0.27</v>
      </c>
      <c r="Z37" s="4">
        <v>2.37</v>
      </c>
      <c r="AB37" s="4">
        <v>12.54</v>
      </c>
      <c r="AD37" s="4">
        <v>0</v>
      </c>
      <c r="AF37" s="17">
        <v>69</v>
      </c>
      <c r="AH37" s="4"/>
      <c r="AI37" s="3">
        <v>312</v>
      </c>
      <c r="AK37" s="3">
        <v>212</v>
      </c>
      <c r="AM37" s="3">
        <v>39</v>
      </c>
      <c r="AO37" s="3">
        <v>6</v>
      </c>
      <c r="AQ37" s="3">
        <v>0</v>
      </c>
      <c r="AS37" s="1">
        <v>0</v>
      </c>
      <c r="AU37" s="1">
        <v>36</v>
      </c>
      <c r="AW37" s="1" t="str">
        <f t="shared" si="0"/>
        <v>No</v>
      </c>
    </row>
    <row r="38" spans="1:49">
      <c r="A38" s="2" t="s">
        <v>727</v>
      </c>
      <c r="B38" s="2" t="s">
        <v>119</v>
      </c>
      <c r="C38" s="40" t="s">
        <v>14</v>
      </c>
      <c r="D38" s="178">
        <v>9015</v>
      </c>
      <c r="E38" s="181">
        <v>90015</v>
      </c>
      <c r="F38" s="2" t="s">
        <v>120</v>
      </c>
      <c r="G38" s="2" t="s">
        <v>121</v>
      </c>
      <c r="H38" s="13">
        <v>3281212</v>
      </c>
      <c r="I38" s="13">
        <v>746</v>
      </c>
      <c r="J38" s="40" t="s">
        <v>10</v>
      </c>
      <c r="K38" s="40" t="s">
        <v>9</v>
      </c>
      <c r="L38" s="3">
        <v>12</v>
      </c>
      <c r="M38" s="3"/>
      <c r="N38" s="4">
        <v>0</v>
      </c>
      <c r="P38" s="4">
        <v>13.44</v>
      </c>
      <c r="R38" s="4">
        <v>0</v>
      </c>
      <c r="S38" s="4"/>
      <c r="T38" s="4">
        <v>0</v>
      </c>
      <c r="U38" s="4"/>
      <c r="V38" s="4">
        <v>0</v>
      </c>
      <c r="W38" s="4"/>
      <c r="X38" s="4">
        <v>0</v>
      </c>
      <c r="Z38" s="4">
        <v>0</v>
      </c>
      <c r="AB38" s="4">
        <v>0</v>
      </c>
      <c r="AD38" s="4">
        <v>0</v>
      </c>
      <c r="AF38" s="17">
        <v>13.44</v>
      </c>
      <c r="AH38" s="4"/>
      <c r="AI38" s="3">
        <v>67</v>
      </c>
      <c r="AK38" s="3">
        <v>27</v>
      </c>
      <c r="AM38" s="3">
        <v>5</v>
      </c>
      <c r="AO38" s="3">
        <v>0</v>
      </c>
      <c r="AQ38" s="3">
        <v>0</v>
      </c>
      <c r="AS38" s="1">
        <v>0</v>
      </c>
      <c r="AU38" s="1">
        <v>0</v>
      </c>
      <c r="AW38" s="1" t="str">
        <f t="shared" si="0"/>
        <v>No</v>
      </c>
    </row>
    <row r="39" spans="1:49">
      <c r="A39" s="2" t="s">
        <v>727</v>
      </c>
      <c r="B39" s="2" t="s">
        <v>119</v>
      </c>
      <c r="C39" s="40" t="s">
        <v>14</v>
      </c>
      <c r="D39" s="178">
        <v>9015</v>
      </c>
      <c r="E39" s="181">
        <v>90015</v>
      </c>
      <c r="F39" s="2" t="s">
        <v>120</v>
      </c>
      <c r="G39" s="2" t="s">
        <v>121</v>
      </c>
      <c r="H39" s="13">
        <v>3281212</v>
      </c>
      <c r="I39" s="13">
        <v>746</v>
      </c>
      <c r="J39" s="40" t="s">
        <v>18</v>
      </c>
      <c r="K39" s="40" t="s">
        <v>9</v>
      </c>
      <c r="L39" s="3">
        <v>0</v>
      </c>
      <c r="M39" s="3"/>
      <c r="N39" s="4">
        <v>0</v>
      </c>
      <c r="P39" s="4">
        <v>9.1199999999999992</v>
      </c>
      <c r="R39" s="4">
        <v>0</v>
      </c>
      <c r="S39" s="4"/>
      <c r="T39" s="4">
        <v>0</v>
      </c>
      <c r="U39" s="4"/>
      <c r="V39" s="4">
        <v>0</v>
      </c>
      <c r="W39" s="4"/>
      <c r="X39" s="4">
        <v>0</v>
      </c>
      <c r="Z39" s="4">
        <v>0</v>
      </c>
      <c r="AB39" s="4">
        <v>0</v>
      </c>
      <c r="AD39" s="4">
        <v>0</v>
      </c>
      <c r="AF39" s="17">
        <v>9.1199999999999992</v>
      </c>
      <c r="AH39" s="4"/>
      <c r="AI39" s="3">
        <v>6</v>
      </c>
      <c r="AK39" s="3">
        <v>96</v>
      </c>
      <c r="AM39" s="3">
        <v>61</v>
      </c>
      <c r="AO39" s="3">
        <v>7</v>
      </c>
      <c r="AQ39" s="3">
        <v>0</v>
      </c>
      <c r="AS39" s="1">
        <v>0</v>
      </c>
      <c r="AU39" s="1">
        <v>4</v>
      </c>
      <c r="AW39" s="1" t="str">
        <f t="shared" si="0"/>
        <v>No</v>
      </c>
    </row>
    <row r="40" spans="1:49">
      <c r="A40" s="2" t="s">
        <v>193</v>
      </c>
      <c r="B40" s="2" t="s">
        <v>170</v>
      </c>
      <c r="C40" s="40" t="s">
        <v>40</v>
      </c>
      <c r="D40" s="178">
        <v>8</v>
      </c>
      <c r="E40" s="181">
        <v>8</v>
      </c>
      <c r="F40" s="2" t="s">
        <v>123</v>
      </c>
      <c r="G40" s="2" t="s">
        <v>121</v>
      </c>
      <c r="H40" s="13">
        <v>1849898</v>
      </c>
      <c r="I40" s="13">
        <v>736</v>
      </c>
      <c r="J40" s="40" t="s">
        <v>12</v>
      </c>
      <c r="K40" s="40" t="s">
        <v>9</v>
      </c>
      <c r="L40" s="3">
        <v>102</v>
      </c>
      <c r="M40" s="3"/>
      <c r="N40" s="4">
        <v>88.53</v>
      </c>
      <c r="P40" s="4">
        <v>18.37</v>
      </c>
      <c r="R40" s="4">
        <v>6.21</v>
      </c>
      <c r="S40" s="4"/>
      <c r="T40" s="4">
        <v>7.39</v>
      </c>
      <c r="U40" s="4"/>
      <c r="V40" s="4">
        <v>1.08</v>
      </c>
      <c r="W40" s="4"/>
      <c r="X40" s="4">
        <v>0.63</v>
      </c>
      <c r="Z40" s="4">
        <v>0.87</v>
      </c>
      <c r="AB40" s="4">
        <v>5.9</v>
      </c>
      <c r="AD40" s="4">
        <v>0</v>
      </c>
      <c r="AF40" s="17">
        <v>128.97999999999999</v>
      </c>
      <c r="AH40" s="4"/>
      <c r="AI40" s="3">
        <v>143</v>
      </c>
      <c r="AK40" s="3">
        <v>51</v>
      </c>
      <c r="AM40" s="3">
        <v>46</v>
      </c>
      <c r="AO40" s="3">
        <v>4</v>
      </c>
      <c r="AQ40" s="3">
        <v>0</v>
      </c>
      <c r="AS40" s="1">
        <v>0</v>
      </c>
      <c r="AU40" s="1">
        <v>0</v>
      </c>
      <c r="AW40" s="1" t="str">
        <f t="shared" si="0"/>
        <v>No</v>
      </c>
    </row>
    <row r="41" spans="1:49">
      <c r="A41" s="2" t="s">
        <v>193</v>
      </c>
      <c r="B41" s="2" t="s">
        <v>170</v>
      </c>
      <c r="C41" s="40" t="s">
        <v>40</v>
      </c>
      <c r="D41" s="178">
        <v>8</v>
      </c>
      <c r="E41" s="181">
        <v>8</v>
      </c>
      <c r="F41" s="2" t="s">
        <v>123</v>
      </c>
      <c r="G41" s="2" t="s">
        <v>121</v>
      </c>
      <c r="H41" s="13">
        <v>1849898</v>
      </c>
      <c r="I41" s="13">
        <v>736</v>
      </c>
      <c r="J41" s="40" t="s">
        <v>17</v>
      </c>
      <c r="K41" s="40" t="s">
        <v>13</v>
      </c>
      <c r="L41" s="3">
        <v>4</v>
      </c>
      <c r="M41" s="3"/>
      <c r="N41" s="4">
        <v>18.760000000000002</v>
      </c>
      <c r="P41" s="4">
        <v>0.5</v>
      </c>
      <c r="R41" s="4">
        <v>0</v>
      </c>
      <c r="S41" s="4"/>
      <c r="T41" s="4">
        <v>0.44</v>
      </c>
      <c r="U41" s="4"/>
      <c r="V41" s="4">
        <v>0.05</v>
      </c>
      <c r="W41" s="4"/>
      <c r="X41" s="4">
        <v>0</v>
      </c>
      <c r="Z41" s="4">
        <v>0</v>
      </c>
      <c r="AB41" s="4">
        <v>0</v>
      </c>
      <c r="AD41" s="4">
        <v>0</v>
      </c>
      <c r="AF41" s="17">
        <v>19.75</v>
      </c>
      <c r="AH41" s="4"/>
      <c r="AI41" s="3">
        <v>11</v>
      </c>
      <c r="AK41" s="3">
        <v>0</v>
      </c>
      <c r="AM41" s="3">
        <v>0</v>
      </c>
      <c r="AO41" s="3">
        <v>0</v>
      </c>
      <c r="AQ41" s="3">
        <v>0</v>
      </c>
      <c r="AS41" s="1">
        <v>0</v>
      </c>
      <c r="AU41" s="1">
        <v>0</v>
      </c>
      <c r="AW41" s="1" t="str">
        <f t="shared" si="0"/>
        <v>No</v>
      </c>
    </row>
    <row r="42" spans="1:49">
      <c r="A42" s="2" t="s">
        <v>188</v>
      </c>
      <c r="B42" s="2" t="s">
        <v>189</v>
      </c>
      <c r="C42" s="40" t="s">
        <v>45</v>
      </c>
      <c r="D42" s="178">
        <v>6056</v>
      </c>
      <c r="E42" s="181">
        <v>60056</v>
      </c>
      <c r="F42" s="2" t="s">
        <v>123</v>
      </c>
      <c r="G42" s="2" t="s">
        <v>121</v>
      </c>
      <c r="H42" s="13">
        <v>5121892</v>
      </c>
      <c r="I42" s="13">
        <v>730</v>
      </c>
      <c r="J42" s="40" t="s">
        <v>12</v>
      </c>
      <c r="K42" s="40" t="s">
        <v>9</v>
      </c>
      <c r="L42" s="3">
        <v>89</v>
      </c>
      <c r="M42" s="3"/>
      <c r="N42" s="4">
        <v>20</v>
      </c>
      <c r="P42" s="4">
        <v>162.56</v>
      </c>
      <c r="R42" s="4">
        <v>0</v>
      </c>
      <c r="S42" s="4"/>
      <c r="T42" s="4">
        <v>20</v>
      </c>
      <c r="U42" s="4"/>
      <c r="V42" s="4">
        <v>1</v>
      </c>
      <c r="W42" s="4"/>
      <c r="X42" s="4">
        <v>0</v>
      </c>
      <c r="Z42" s="4">
        <v>0</v>
      </c>
      <c r="AB42" s="4">
        <v>4</v>
      </c>
      <c r="AD42" s="4">
        <v>0</v>
      </c>
      <c r="AF42" s="17">
        <v>207.56</v>
      </c>
      <c r="AH42" s="4"/>
      <c r="AI42" s="3">
        <v>49</v>
      </c>
      <c r="AK42" s="3">
        <v>109</v>
      </c>
      <c r="AM42" s="3">
        <v>31</v>
      </c>
      <c r="AO42" s="3">
        <v>6</v>
      </c>
      <c r="AQ42" s="3">
        <v>0</v>
      </c>
      <c r="AS42" s="1">
        <v>0</v>
      </c>
      <c r="AU42" s="1">
        <v>0</v>
      </c>
      <c r="AW42" s="1" t="str">
        <f t="shared" si="0"/>
        <v>No</v>
      </c>
    </row>
    <row r="43" spans="1:49">
      <c r="A43" s="2" t="s">
        <v>188</v>
      </c>
      <c r="B43" s="2" t="s">
        <v>189</v>
      </c>
      <c r="C43" s="40" t="s">
        <v>45</v>
      </c>
      <c r="D43" s="178">
        <v>6056</v>
      </c>
      <c r="E43" s="181">
        <v>60056</v>
      </c>
      <c r="F43" s="2" t="s">
        <v>123</v>
      </c>
      <c r="G43" s="2" t="s">
        <v>121</v>
      </c>
      <c r="H43" s="13">
        <v>5121892</v>
      </c>
      <c r="I43" s="13">
        <v>730</v>
      </c>
      <c r="J43" s="40" t="s">
        <v>15</v>
      </c>
      <c r="K43" s="40" t="s">
        <v>13</v>
      </c>
      <c r="L43" s="3">
        <v>23</v>
      </c>
      <c r="M43" s="3"/>
      <c r="N43" s="4">
        <v>40.76</v>
      </c>
      <c r="P43" s="4">
        <v>0</v>
      </c>
      <c r="R43" s="4">
        <v>0</v>
      </c>
      <c r="S43" s="4"/>
      <c r="T43" s="4">
        <v>4.5599999999999996</v>
      </c>
      <c r="U43" s="4"/>
      <c r="V43" s="4">
        <v>1.21</v>
      </c>
      <c r="W43" s="4"/>
      <c r="X43" s="4">
        <v>0</v>
      </c>
      <c r="Z43" s="4">
        <v>0</v>
      </c>
      <c r="AB43" s="4">
        <v>0</v>
      </c>
      <c r="AD43" s="4">
        <v>0</v>
      </c>
      <c r="AF43" s="17">
        <v>46.53</v>
      </c>
      <c r="AH43" s="4"/>
      <c r="AI43" s="3">
        <v>71</v>
      </c>
      <c r="AK43" s="3">
        <v>36</v>
      </c>
      <c r="AM43" s="3">
        <v>0</v>
      </c>
      <c r="AO43" s="3">
        <v>0</v>
      </c>
      <c r="AQ43" s="3">
        <v>0</v>
      </c>
      <c r="AS43" s="1">
        <v>0</v>
      </c>
      <c r="AU43" s="1">
        <v>0</v>
      </c>
      <c r="AW43" s="1" t="str">
        <f t="shared" si="0"/>
        <v>No</v>
      </c>
    </row>
    <row r="44" spans="1:49">
      <c r="A44" s="2" t="s">
        <v>188</v>
      </c>
      <c r="B44" s="2" t="s">
        <v>189</v>
      </c>
      <c r="C44" s="40" t="s">
        <v>45</v>
      </c>
      <c r="D44" s="178">
        <v>6056</v>
      </c>
      <c r="E44" s="181">
        <v>60056</v>
      </c>
      <c r="F44" s="2" t="s">
        <v>123</v>
      </c>
      <c r="G44" s="2" t="s">
        <v>121</v>
      </c>
      <c r="H44" s="13">
        <v>5121892</v>
      </c>
      <c r="I44" s="13">
        <v>730</v>
      </c>
      <c r="J44" s="40" t="s">
        <v>10</v>
      </c>
      <c r="K44" s="40" t="s">
        <v>9</v>
      </c>
      <c r="L44" s="3">
        <v>2</v>
      </c>
      <c r="M44" s="3"/>
      <c r="N44" s="4">
        <v>1</v>
      </c>
      <c r="P44" s="4">
        <v>2</v>
      </c>
      <c r="R44" s="4">
        <v>0</v>
      </c>
      <c r="S44" s="4"/>
      <c r="T44" s="4">
        <v>0.6</v>
      </c>
      <c r="U44" s="4"/>
      <c r="V44" s="4">
        <v>0</v>
      </c>
      <c r="W44" s="4"/>
      <c r="X44" s="4">
        <v>0</v>
      </c>
      <c r="Z44" s="4">
        <v>0</v>
      </c>
      <c r="AB44" s="4">
        <v>0</v>
      </c>
      <c r="AD44" s="4">
        <v>0</v>
      </c>
      <c r="AF44" s="17">
        <v>3.6</v>
      </c>
      <c r="AH44" s="4"/>
      <c r="AI44" s="3">
        <v>2</v>
      </c>
      <c r="AK44" s="3">
        <v>0</v>
      </c>
      <c r="AM44" s="3">
        <v>22</v>
      </c>
      <c r="AO44" s="3">
        <v>15</v>
      </c>
      <c r="AQ44" s="3">
        <v>0</v>
      </c>
      <c r="AS44" s="1">
        <v>0</v>
      </c>
      <c r="AU44" s="1">
        <v>0</v>
      </c>
      <c r="AW44" s="1" t="str">
        <f t="shared" si="0"/>
        <v>No</v>
      </c>
    </row>
    <row r="45" spans="1:49">
      <c r="A45" s="2" t="s">
        <v>202</v>
      </c>
      <c r="B45" s="2" t="s">
        <v>203</v>
      </c>
      <c r="C45" s="40" t="s">
        <v>14</v>
      </c>
      <c r="D45" s="178">
        <v>9026</v>
      </c>
      <c r="E45" s="181">
        <v>90026</v>
      </c>
      <c r="F45" s="2" t="s">
        <v>123</v>
      </c>
      <c r="G45" s="2" t="s">
        <v>121</v>
      </c>
      <c r="H45" s="13">
        <v>2956746</v>
      </c>
      <c r="I45" s="13">
        <v>691</v>
      </c>
      <c r="J45" s="40" t="s">
        <v>12</v>
      </c>
      <c r="K45" s="40" t="s">
        <v>9</v>
      </c>
      <c r="L45" s="3">
        <v>96</v>
      </c>
      <c r="M45" s="3"/>
      <c r="N45" s="4">
        <v>87</v>
      </c>
      <c r="P45" s="4">
        <v>12.6</v>
      </c>
      <c r="R45" s="4">
        <v>0</v>
      </c>
      <c r="S45" s="4"/>
      <c r="T45" s="4">
        <v>5.7</v>
      </c>
      <c r="U45" s="4"/>
      <c r="V45" s="4">
        <v>0</v>
      </c>
      <c r="W45" s="4"/>
      <c r="X45" s="4">
        <v>1.4</v>
      </c>
      <c r="Z45" s="4">
        <v>3</v>
      </c>
      <c r="AB45" s="4">
        <v>1</v>
      </c>
      <c r="AD45" s="4">
        <v>0</v>
      </c>
      <c r="AF45" s="17">
        <v>110.7</v>
      </c>
      <c r="AH45" s="4"/>
      <c r="AI45" s="3">
        <v>28</v>
      </c>
      <c r="AK45" s="3">
        <v>33</v>
      </c>
      <c r="AM45" s="3">
        <v>0</v>
      </c>
      <c r="AO45" s="3">
        <v>0</v>
      </c>
      <c r="AQ45" s="3">
        <v>0</v>
      </c>
      <c r="AS45" s="1">
        <v>0</v>
      </c>
      <c r="AU45" s="1">
        <v>0</v>
      </c>
      <c r="AW45" s="1" t="str">
        <f t="shared" si="0"/>
        <v>No</v>
      </c>
    </row>
    <row r="46" spans="1:49">
      <c r="A46" s="2" t="s">
        <v>729</v>
      </c>
      <c r="B46" s="2" t="s">
        <v>228</v>
      </c>
      <c r="C46" s="40" t="s">
        <v>45</v>
      </c>
      <c r="D46" s="178">
        <v>6048</v>
      </c>
      <c r="E46" s="181">
        <v>60048</v>
      </c>
      <c r="F46" s="2" t="s">
        <v>123</v>
      </c>
      <c r="G46" s="2" t="s">
        <v>121</v>
      </c>
      <c r="H46" s="13">
        <v>1362416</v>
      </c>
      <c r="I46" s="13">
        <v>605</v>
      </c>
      <c r="J46" s="40" t="s">
        <v>17</v>
      </c>
      <c r="K46" s="40" t="s">
        <v>13</v>
      </c>
      <c r="L46" s="3">
        <v>12</v>
      </c>
      <c r="M46" s="3"/>
      <c r="N46" s="4">
        <v>60.84</v>
      </c>
      <c r="P46" s="4">
        <v>2.58</v>
      </c>
      <c r="R46" s="4">
        <v>0.56000000000000005</v>
      </c>
      <c r="S46" s="4"/>
      <c r="T46" s="4">
        <v>0.36</v>
      </c>
      <c r="U46" s="4"/>
      <c r="V46" s="4">
        <v>0.24</v>
      </c>
      <c r="W46" s="4"/>
      <c r="X46" s="4">
        <v>0</v>
      </c>
      <c r="Z46" s="4">
        <v>0</v>
      </c>
      <c r="AB46" s="4">
        <v>0</v>
      </c>
      <c r="AD46" s="4">
        <v>0</v>
      </c>
      <c r="AF46" s="17">
        <v>64.58</v>
      </c>
      <c r="AH46" s="4"/>
      <c r="AI46" s="3">
        <v>32</v>
      </c>
      <c r="AK46" s="3">
        <v>101</v>
      </c>
      <c r="AM46" s="3">
        <v>3</v>
      </c>
      <c r="AO46" s="3">
        <v>0</v>
      </c>
      <c r="AQ46" s="3">
        <v>0</v>
      </c>
      <c r="AS46" s="1">
        <v>0</v>
      </c>
      <c r="AU46" s="1">
        <v>1</v>
      </c>
      <c r="AW46" s="1" t="str">
        <f t="shared" si="0"/>
        <v>No</v>
      </c>
    </row>
    <row r="47" spans="1:49">
      <c r="A47" s="2" t="s">
        <v>616</v>
      </c>
      <c r="B47" s="2" t="s">
        <v>190</v>
      </c>
      <c r="C47" s="40" t="s">
        <v>32</v>
      </c>
      <c r="D47" s="178">
        <v>5027</v>
      </c>
      <c r="E47" s="181">
        <v>50027</v>
      </c>
      <c r="F47" s="2" t="s">
        <v>128</v>
      </c>
      <c r="G47" s="2" t="s">
        <v>121</v>
      </c>
      <c r="H47" s="13">
        <v>2650890</v>
      </c>
      <c r="I47" s="13">
        <v>575</v>
      </c>
      <c r="J47" s="40" t="s">
        <v>12</v>
      </c>
      <c r="K47" s="40" t="s">
        <v>9</v>
      </c>
      <c r="L47" s="3">
        <v>75</v>
      </c>
      <c r="M47" s="3"/>
      <c r="N47" s="4">
        <v>18.850000000000001</v>
      </c>
      <c r="P47" s="4">
        <v>23.69</v>
      </c>
      <c r="R47" s="4">
        <v>1.24</v>
      </c>
      <c r="S47" s="4"/>
      <c r="T47" s="4">
        <v>2.44</v>
      </c>
      <c r="U47" s="4"/>
      <c r="V47" s="4">
        <v>0.77</v>
      </c>
      <c r="W47" s="4"/>
      <c r="X47" s="4">
        <v>0.91</v>
      </c>
      <c r="Z47" s="4">
        <v>0.55000000000000004</v>
      </c>
      <c r="AB47" s="4">
        <v>2.8</v>
      </c>
      <c r="AD47" s="4">
        <v>0</v>
      </c>
      <c r="AF47" s="17">
        <v>51.25</v>
      </c>
      <c r="AH47" s="4"/>
      <c r="AI47" s="3">
        <v>45</v>
      </c>
      <c r="AK47" s="3">
        <v>168</v>
      </c>
      <c r="AM47" s="3">
        <v>28</v>
      </c>
      <c r="AO47" s="3">
        <v>9</v>
      </c>
      <c r="AQ47" s="3">
        <v>0</v>
      </c>
      <c r="AS47" s="1">
        <v>0</v>
      </c>
      <c r="AU47" s="1">
        <v>0</v>
      </c>
      <c r="AW47" s="1" t="str">
        <f t="shared" si="0"/>
        <v>No</v>
      </c>
    </row>
    <row r="48" spans="1:49">
      <c r="A48" s="2" t="s">
        <v>616</v>
      </c>
      <c r="B48" s="2" t="s">
        <v>190</v>
      </c>
      <c r="C48" s="40" t="s">
        <v>32</v>
      </c>
      <c r="D48" s="178">
        <v>5027</v>
      </c>
      <c r="E48" s="181">
        <v>50027</v>
      </c>
      <c r="F48" s="2" t="s">
        <v>128</v>
      </c>
      <c r="G48" s="2" t="s">
        <v>121</v>
      </c>
      <c r="H48" s="13">
        <v>2650890</v>
      </c>
      <c r="I48" s="13">
        <v>575</v>
      </c>
      <c r="J48" s="40" t="s">
        <v>15</v>
      </c>
      <c r="K48" s="40" t="s">
        <v>13</v>
      </c>
      <c r="L48" s="3">
        <v>10</v>
      </c>
      <c r="M48" s="3"/>
      <c r="N48" s="4">
        <v>70.83</v>
      </c>
      <c r="P48" s="4">
        <v>0.28999999999999998</v>
      </c>
      <c r="R48" s="4">
        <v>0.03</v>
      </c>
      <c r="S48" s="4"/>
      <c r="T48" s="4">
        <v>0.55000000000000004</v>
      </c>
      <c r="U48" s="4"/>
      <c r="V48" s="4">
        <v>0.39</v>
      </c>
      <c r="W48" s="4"/>
      <c r="X48" s="4">
        <v>0.4</v>
      </c>
      <c r="Z48" s="4">
        <v>0</v>
      </c>
      <c r="AB48" s="4">
        <v>0</v>
      </c>
      <c r="AD48" s="4">
        <v>0</v>
      </c>
      <c r="AF48" s="17">
        <v>72.489999999999995</v>
      </c>
      <c r="AH48" s="4"/>
      <c r="AI48" s="3">
        <v>32</v>
      </c>
      <c r="AK48" s="3">
        <v>0</v>
      </c>
      <c r="AM48" s="3">
        <v>94</v>
      </c>
      <c r="AO48" s="3">
        <v>9</v>
      </c>
      <c r="AQ48" s="3">
        <v>0</v>
      </c>
      <c r="AS48" s="1">
        <v>0</v>
      </c>
      <c r="AU48" s="1">
        <v>0</v>
      </c>
      <c r="AW48" s="1" t="str">
        <f t="shared" si="0"/>
        <v>No</v>
      </c>
    </row>
    <row r="49" spans="1:49">
      <c r="A49" s="2" t="s">
        <v>199</v>
      </c>
      <c r="B49" s="2" t="s">
        <v>200</v>
      </c>
      <c r="C49" s="40" t="s">
        <v>14</v>
      </c>
      <c r="D49" s="178">
        <v>9013</v>
      </c>
      <c r="E49" s="181">
        <v>90013</v>
      </c>
      <c r="F49" s="2" t="s">
        <v>123</v>
      </c>
      <c r="G49" s="2" t="s">
        <v>121</v>
      </c>
      <c r="H49" s="13">
        <v>1664496</v>
      </c>
      <c r="I49" s="13">
        <v>515</v>
      </c>
      <c r="J49" s="40" t="s">
        <v>12</v>
      </c>
      <c r="K49" s="40" t="s">
        <v>9</v>
      </c>
      <c r="L49" s="3">
        <v>46</v>
      </c>
      <c r="M49" s="3"/>
      <c r="N49" s="4">
        <v>46.43</v>
      </c>
      <c r="P49" s="4">
        <v>12.43</v>
      </c>
      <c r="R49" s="4">
        <v>17.46</v>
      </c>
      <c r="S49" s="4"/>
      <c r="T49" s="4">
        <v>2.68</v>
      </c>
      <c r="U49" s="4"/>
      <c r="V49" s="4">
        <v>2.71</v>
      </c>
      <c r="W49" s="4"/>
      <c r="X49" s="4">
        <v>1.36</v>
      </c>
      <c r="Z49" s="4">
        <v>0.45</v>
      </c>
      <c r="AB49" s="4">
        <v>0</v>
      </c>
      <c r="AD49" s="4">
        <v>0</v>
      </c>
      <c r="AF49" s="17">
        <v>83.52</v>
      </c>
      <c r="AH49" s="4"/>
      <c r="AI49" s="3">
        <v>90</v>
      </c>
      <c r="AK49" s="3">
        <v>13</v>
      </c>
      <c r="AM49" s="3">
        <v>8</v>
      </c>
      <c r="AO49" s="3">
        <v>0</v>
      </c>
      <c r="AQ49" s="3">
        <v>0</v>
      </c>
      <c r="AS49" s="1">
        <v>0</v>
      </c>
      <c r="AU49" s="1">
        <v>0</v>
      </c>
      <c r="AW49" s="1" t="str">
        <f t="shared" si="0"/>
        <v>No</v>
      </c>
    </row>
    <row r="50" spans="1:49">
      <c r="A50" s="2" t="s">
        <v>139</v>
      </c>
      <c r="B50" s="2" t="s">
        <v>140</v>
      </c>
      <c r="C50" s="40" t="s">
        <v>14</v>
      </c>
      <c r="D50" s="178">
        <v>9003</v>
      </c>
      <c r="E50" s="181">
        <v>90003</v>
      </c>
      <c r="F50" s="2" t="s">
        <v>123</v>
      </c>
      <c r="G50" s="2" t="s">
        <v>121</v>
      </c>
      <c r="H50" s="13">
        <v>3281212</v>
      </c>
      <c r="I50" s="13">
        <v>512</v>
      </c>
      <c r="J50" s="40" t="s">
        <v>16</v>
      </c>
      <c r="K50" s="40" t="s">
        <v>9</v>
      </c>
      <c r="L50" s="3">
        <v>496</v>
      </c>
      <c r="M50" s="3"/>
      <c r="N50" s="4">
        <v>154.52000000000001</v>
      </c>
      <c r="P50" s="4">
        <v>3.19</v>
      </c>
      <c r="R50" s="4">
        <v>0.69</v>
      </c>
      <c r="S50" s="4"/>
      <c r="T50" s="4">
        <v>60.52</v>
      </c>
      <c r="U50" s="4"/>
      <c r="V50" s="4">
        <v>0.1</v>
      </c>
      <c r="W50" s="4"/>
      <c r="X50" s="4">
        <v>7.1</v>
      </c>
      <c r="Z50" s="4">
        <v>34.979999999999997</v>
      </c>
      <c r="AB50" s="4">
        <v>16.39</v>
      </c>
      <c r="AD50" s="4">
        <v>7.2</v>
      </c>
      <c r="AF50" s="17">
        <v>284.69</v>
      </c>
      <c r="AH50" s="4"/>
      <c r="AI50" s="3">
        <v>304</v>
      </c>
      <c r="AK50" s="3">
        <v>0</v>
      </c>
      <c r="AM50" s="3">
        <v>2</v>
      </c>
      <c r="AO50" s="3">
        <v>0</v>
      </c>
      <c r="AQ50" s="3">
        <v>0</v>
      </c>
      <c r="AS50" s="1">
        <v>0</v>
      </c>
      <c r="AU50" s="1">
        <v>0</v>
      </c>
      <c r="AW50" s="1" t="str">
        <f t="shared" si="0"/>
        <v>No</v>
      </c>
    </row>
    <row r="51" spans="1:49">
      <c r="A51" s="2" t="s">
        <v>139</v>
      </c>
      <c r="B51" s="2" t="s">
        <v>140</v>
      </c>
      <c r="C51" s="40" t="s">
        <v>14</v>
      </c>
      <c r="D51" s="178">
        <v>9003</v>
      </c>
      <c r="E51" s="181">
        <v>90003</v>
      </c>
      <c r="F51" s="2" t="s">
        <v>123</v>
      </c>
      <c r="G51" s="2" t="s">
        <v>121</v>
      </c>
      <c r="H51" s="13">
        <v>3281212</v>
      </c>
      <c r="I51" s="13">
        <v>512</v>
      </c>
      <c r="J51" s="40" t="s">
        <v>17</v>
      </c>
      <c r="K51" s="40" t="s">
        <v>9</v>
      </c>
      <c r="L51" s="3">
        <v>14</v>
      </c>
      <c r="M51" s="3"/>
      <c r="N51" s="4">
        <v>18.53</v>
      </c>
      <c r="P51" s="4">
        <v>0.12</v>
      </c>
      <c r="R51" s="4">
        <v>0</v>
      </c>
      <c r="S51" s="4"/>
      <c r="T51" s="4">
        <v>0.41</v>
      </c>
      <c r="U51" s="4"/>
      <c r="V51" s="4">
        <v>0</v>
      </c>
      <c r="W51" s="4"/>
      <c r="X51" s="4">
        <v>0</v>
      </c>
      <c r="Z51" s="4">
        <v>0.06</v>
      </c>
      <c r="AB51" s="4">
        <v>0</v>
      </c>
      <c r="AD51" s="4">
        <v>0</v>
      </c>
      <c r="AF51" s="17">
        <v>19.12</v>
      </c>
      <c r="AH51" s="4"/>
      <c r="AI51" s="3">
        <v>9</v>
      </c>
      <c r="AK51" s="3">
        <v>25</v>
      </c>
      <c r="AM51" s="3">
        <v>42</v>
      </c>
      <c r="AO51" s="3">
        <v>5</v>
      </c>
      <c r="AQ51" s="3">
        <v>0</v>
      </c>
      <c r="AS51" s="1">
        <v>0</v>
      </c>
      <c r="AU51" s="1">
        <v>3</v>
      </c>
      <c r="AW51" s="1" t="str">
        <f t="shared" si="0"/>
        <v>No</v>
      </c>
    </row>
    <row r="52" spans="1:49">
      <c r="A52" s="2" t="s">
        <v>139</v>
      </c>
      <c r="B52" s="2" t="s">
        <v>140</v>
      </c>
      <c r="C52" s="40" t="s">
        <v>14</v>
      </c>
      <c r="D52" s="178">
        <v>9003</v>
      </c>
      <c r="E52" s="181">
        <v>90003</v>
      </c>
      <c r="F52" s="2" t="s">
        <v>123</v>
      </c>
      <c r="G52" s="2" t="s">
        <v>121</v>
      </c>
      <c r="H52" s="13">
        <v>3281212</v>
      </c>
      <c r="I52" s="13">
        <v>512</v>
      </c>
      <c r="J52" s="40" t="s">
        <v>23</v>
      </c>
      <c r="K52" s="40" t="s">
        <v>13</v>
      </c>
      <c r="L52" s="3">
        <v>2</v>
      </c>
      <c r="M52" s="3"/>
      <c r="N52" s="4">
        <v>0</v>
      </c>
      <c r="P52" s="4">
        <v>0.6</v>
      </c>
      <c r="R52" s="4">
        <v>0</v>
      </c>
      <c r="S52" s="4"/>
      <c r="T52" s="4">
        <v>5.03</v>
      </c>
      <c r="U52" s="4"/>
      <c r="V52" s="4">
        <v>0</v>
      </c>
      <c r="W52" s="4"/>
      <c r="X52" s="4">
        <v>0.6</v>
      </c>
      <c r="Z52" s="4">
        <v>0</v>
      </c>
      <c r="AB52" s="4">
        <v>0</v>
      </c>
      <c r="AD52" s="4">
        <v>0</v>
      </c>
      <c r="AF52" s="17">
        <v>6.2299999999999898</v>
      </c>
      <c r="AH52" s="4"/>
      <c r="AI52" s="3">
        <v>2</v>
      </c>
      <c r="AK52" s="3">
        <v>0</v>
      </c>
      <c r="AM52" s="3">
        <v>68</v>
      </c>
      <c r="AO52" s="3">
        <v>0</v>
      </c>
      <c r="AQ52" s="3">
        <v>0</v>
      </c>
      <c r="AS52" s="1">
        <v>0</v>
      </c>
      <c r="AU52" s="1">
        <v>0</v>
      </c>
      <c r="AW52" s="1" t="str">
        <f t="shared" si="0"/>
        <v>No</v>
      </c>
    </row>
    <row r="53" spans="1:49">
      <c r="A53" s="2" t="s">
        <v>884</v>
      </c>
      <c r="B53" s="2" t="s">
        <v>1015</v>
      </c>
      <c r="C53" s="40" t="s">
        <v>33</v>
      </c>
      <c r="D53" s="178">
        <v>7006</v>
      </c>
      <c r="E53" s="181">
        <v>70006</v>
      </c>
      <c r="F53" s="2" t="s">
        <v>123</v>
      </c>
      <c r="G53" s="2" t="s">
        <v>121</v>
      </c>
      <c r="H53" s="13">
        <v>2150706</v>
      </c>
      <c r="I53" s="13">
        <v>461</v>
      </c>
      <c r="J53" s="40" t="s">
        <v>12</v>
      </c>
      <c r="K53" s="40" t="s">
        <v>9</v>
      </c>
      <c r="L53" s="3">
        <v>42</v>
      </c>
      <c r="M53" s="3"/>
      <c r="N53" s="4">
        <v>64.63</v>
      </c>
      <c r="P53" s="4">
        <v>0</v>
      </c>
      <c r="R53" s="4">
        <v>8.57</v>
      </c>
      <c r="S53" s="4"/>
      <c r="T53" s="4">
        <v>3.7</v>
      </c>
      <c r="U53" s="4"/>
      <c r="V53" s="4">
        <v>6.68</v>
      </c>
      <c r="W53" s="4"/>
      <c r="X53" s="4">
        <v>8.0299999999999994</v>
      </c>
      <c r="Z53" s="4">
        <v>4.78</v>
      </c>
      <c r="AB53" s="4">
        <v>0</v>
      </c>
      <c r="AD53" s="4">
        <v>0</v>
      </c>
      <c r="AF53" s="17">
        <v>96.389999999999901</v>
      </c>
      <c r="AH53" s="4"/>
      <c r="AI53" s="3">
        <v>61</v>
      </c>
      <c r="AK53" s="3">
        <v>25</v>
      </c>
      <c r="AM53" s="3">
        <v>41</v>
      </c>
      <c r="AO53" s="3">
        <v>1</v>
      </c>
      <c r="AQ53" s="3">
        <v>0</v>
      </c>
      <c r="AS53" s="1">
        <v>0</v>
      </c>
      <c r="AU53" s="1">
        <v>0</v>
      </c>
      <c r="AW53" s="1" t="str">
        <f t="shared" si="0"/>
        <v>No</v>
      </c>
    </row>
    <row r="54" spans="1:49">
      <c r="A54" s="2" t="s">
        <v>736</v>
      </c>
      <c r="B54" s="2" t="s">
        <v>185</v>
      </c>
      <c r="C54" s="40" t="s">
        <v>48</v>
      </c>
      <c r="D54" s="178">
        <v>40</v>
      </c>
      <c r="E54" s="181">
        <v>40</v>
      </c>
      <c r="F54" s="2" t="s">
        <v>123</v>
      </c>
      <c r="G54" s="2" t="s">
        <v>121</v>
      </c>
      <c r="H54" s="13">
        <v>3059393</v>
      </c>
      <c r="I54" s="13">
        <v>357</v>
      </c>
      <c r="J54" s="40" t="s">
        <v>15</v>
      </c>
      <c r="K54" s="40" t="s">
        <v>13</v>
      </c>
      <c r="L54" s="3">
        <v>77</v>
      </c>
      <c r="M54" s="3"/>
      <c r="N54" s="4">
        <v>0</v>
      </c>
      <c r="P54" s="4">
        <v>153.69999999999999</v>
      </c>
      <c r="R54" s="4">
        <v>0.08</v>
      </c>
      <c r="S54" s="4"/>
      <c r="T54" s="4">
        <v>0.19</v>
      </c>
      <c r="U54" s="4"/>
      <c r="V54" s="4">
        <v>2.19</v>
      </c>
      <c r="W54" s="4"/>
      <c r="X54" s="4">
        <v>0</v>
      </c>
      <c r="Z54" s="4">
        <v>0</v>
      </c>
      <c r="AB54" s="4">
        <v>2.73</v>
      </c>
      <c r="AD54" s="4">
        <v>0</v>
      </c>
      <c r="AF54" s="17">
        <v>158.88999999999999</v>
      </c>
      <c r="AH54" s="4"/>
      <c r="AI54" s="3">
        <v>14</v>
      </c>
      <c r="AK54" s="3">
        <v>39</v>
      </c>
      <c r="AM54" s="3">
        <v>16</v>
      </c>
      <c r="AO54" s="3">
        <v>4</v>
      </c>
      <c r="AQ54" s="3">
        <v>0</v>
      </c>
      <c r="AS54" s="1">
        <v>0</v>
      </c>
      <c r="AU54" s="1">
        <v>0</v>
      </c>
      <c r="AW54" s="1" t="str">
        <f t="shared" si="0"/>
        <v>No</v>
      </c>
    </row>
    <row r="55" spans="1:49">
      <c r="A55" s="2" t="s">
        <v>736</v>
      </c>
      <c r="B55" s="2" t="s">
        <v>185</v>
      </c>
      <c r="C55" s="40" t="s">
        <v>48</v>
      </c>
      <c r="D55" s="178">
        <v>40</v>
      </c>
      <c r="E55" s="181">
        <v>40</v>
      </c>
      <c r="F55" s="2" t="s">
        <v>123</v>
      </c>
      <c r="G55" s="2" t="s">
        <v>121</v>
      </c>
      <c r="H55" s="13">
        <v>3059393</v>
      </c>
      <c r="I55" s="13">
        <v>357</v>
      </c>
      <c r="J55" s="40" t="s">
        <v>12</v>
      </c>
      <c r="K55" s="40" t="s">
        <v>9</v>
      </c>
      <c r="L55" s="3">
        <v>72</v>
      </c>
      <c r="M55" s="3"/>
      <c r="N55" s="4">
        <v>0</v>
      </c>
      <c r="P55" s="4">
        <v>18.36</v>
      </c>
      <c r="R55" s="4">
        <v>0.84</v>
      </c>
      <c r="S55" s="4"/>
      <c r="T55" s="4">
        <v>18.47</v>
      </c>
      <c r="U55" s="4"/>
      <c r="V55" s="4">
        <v>0</v>
      </c>
      <c r="W55" s="4"/>
      <c r="X55" s="4">
        <v>0</v>
      </c>
      <c r="Z55" s="4">
        <v>0</v>
      </c>
      <c r="AB55" s="4">
        <v>19.39</v>
      </c>
      <c r="AD55" s="4">
        <v>0</v>
      </c>
      <c r="AF55" s="17">
        <v>57.06</v>
      </c>
      <c r="AH55" s="4"/>
      <c r="AI55" s="3">
        <v>5</v>
      </c>
      <c r="AK55" s="3">
        <v>0</v>
      </c>
      <c r="AM55" s="3">
        <v>2</v>
      </c>
      <c r="AO55" s="3">
        <v>1</v>
      </c>
      <c r="AQ55" s="3">
        <v>0</v>
      </c>
      <c r="AS55" s="1">
        <v>0</v>
      </c>
      <c r="AU55" s="1">
        <v>0</v>
      </c>
      <c r="AW55" s="1" t="str">
        <f t="shared" si="0"/>
        <v>No</v>
      </c>
    </row>
    <row r="56" spans="1:49">
      <c r="A56" s="2" t="s">
        <v>736</v>
      </c>
      <c r="B56" s="2" t="s">
        <v>185</v>
      </c>
      <c r="C56" s="40" t="s">
        <v>48</v>
      </c>
      <c r="D56" s="178">
        <v>40</v>
      </c>
      <c r="E56" s="181">
        <v>40</v>
      </c>
      <c r="F56" s="2" t="s">
        <v>123</v>
      </c>
      <c r="G56" s="2" t="s">
        <v>121</v>
      </c>
      <c r="H56" s="13">
        <v>3059393</v>
      </c>
      <c r="I56" s="13">
        <v>357</v>
      </c>
      <c r="J56" s="40" t="s">
        <v>10</v>
      </c>
      <c r="K56" s="40" t="s">
        <v>9</v>
      </c>
      <c r="L56" s="3">
        <v>2</v>
      </c>
      <c r="M56" s="3"/>
      <c r="N56" s="4">
        <v>0</v>
      </c>
      <c r="P56" s="4">
        <v>2.7</v>
      </c>
      <c r="R56" s="4">
        <v>0</v>
      </c>
      <c r="S56" s="4"/>
      <c r="T56" s="4">
        <v>0</v>
      </c>
      <c r="U56" s="4"/>
      <c r="V56" s="4">
        <v>0</v>
      </c>
      <c r="W56" s="4"/>
      <c r="X56" s="4">
        <v>0</v>
      </c>
      <c r="Z56" s="4">
        <v>0</v>
      </c>
      <c r="AB56" s="4">
        <v>0</v>
      </c>
      <c r="AD56" s="4">
        <v>0</v>
      </c>
      <c r="AF56" s="17">
        <v>2.7</v>
      </c>
      <c r="AH56" s="4"/>
      <c r="AI56" s="3">
        <v>3</v>
      </c>
      <c r="AK56" s="3">
        <v>40</v>
      </c>
      <c r="AM56" s="3">
        <v>5</v>
      </c>
      <c r="AO56" s="3">
        <v>0</v>
      </c>
      <c r="AQ56" s="3">
        <v>0</v>
      </c>
      <c r="AS56" s="1">
        <v>0</v>
      </c>
      <c r="AU56" s="1">
        <v>0</v>
      </c>
      <c r="AW56" s="1" t="str">
        <f t="shared" si="0"/>
        <v>No</v>
      </c>
    </row>
    <row r="57" spans="1:49">
      <c r="A57" s="2" t="s">
        <v>155</v>
      </c>
      <c r="B57" s="2" t="s">
        <v>156</v>
      </c>
      <c r="C57" s="40" t="s">
        <v>39</v>
      </c>
      <c r="D57" s="178">
        <v>5015</v>
      </c>
      <c r="E57" s="181">
        <v>50015</v>
      </c>
      <c r="F57" s="2" t="s">
        <v>123</v>
      </c>
      <c r="G57" s="2" t="s">
        <v>121</v>
      </c>
      <c r="H57" s="13">
        <v>1780673</v>
      </c>
      <c r="I57" s="13">
        <v>356</v>
      </c>
      <c r="J57" s="40" t="s">
        <v>16</v>
      </c>
      <c r="K57" s="40" t="s">
        <v>9</v>
      </c>
      <c r="L57" s="3">
        <v>18</v>
      </c>
      <c r="M57" s="3"/>
      <c r="N57" s="4">
        <v>35.49</v>
      </c>
      <c r="P57" s="4">
        <v>0</v>
      </c>
      <c r="R57" s="4">
        <v>1.7</v>
      </c>
      <c r="S57" s="4"/>
      <c r="T57" s="4">
        <v>0</v>
      </c>
      <c r="U57" s="4"/>
      <c r="V57" s="4">
        <v>0.6</v>
      </c>
      <c r="W57" s="4"/>
      <c r="X57" s="4">
        <v>4.2</v>
      </c>
      <c r="Z57" s="4">
        <v>0.8</v>
      </c>
      <c r="AB57" s="4">
        <v>0</v>
      </c>
      <c r="AD57" s="4">
        <v>0</v>
      </c>
      <c r="AF57" s="17">
        <v>42.79</v>
      </c>
      <c r="AH57" s="4"/>
      <c r="AI57" s="3">
        <v>71</v>
      </c>
      <c r="AK57" s="3">
        <v>63</v>
      </c>
      <c r="AM57" s="3">
        <v>39</v>
      </c>
      <c r="AO57" s="3">
        <v>0</v>
      </c>
      <c r="AQ57" s="3">
        <v>0</v>
      </c>
      <c r="AS57" s="1">
        <v>3</v>
      </c>
      <c r="AU57" s="1">
        <v>0</v>
      </c>
      <c r="AW57" s="1" t="str">
        <f t="shared" si="0"/>
        <v>No</v>
      </c>
    </row>
    <row r="58" spans="1:49">
      <c r="A58" s="2" t="s">
        <v>155</v>
      </c>
      <c r="B58" s="2" t="s">
        <v>156</v>
      </c>
      <c r="C58" s="40" t="s">
        <v>39</v>
      </c>
      <c r="D58" s="178">
        <v>5015</v>
      </c>
      <c r="E58" s="181">
        <v>50015</v>
      </c>
      <c r="F58" s="2" t="s">
        <v>123</v>
      </c>
      <c r="G58" s="2" t="s">
        <v>121</v>
      </c>
      <c r="H58" s="13">
        <v>1780673</v>
      </c>
      <c r="I58" s="13">
        <v>356</v>
      </c>
      <c r="J58" s="40" t="s">
        <v>12</v>
      </c>
      <c r="K58" s="40" t="s">
        <v>9</v>
      </c>
      <c r="L58" s="3">
        <v>5</v>
      </c>
      <c r="M58" s="3"/>
      <c r="N58" s="4">
        <v>6.9</v>
      </c>
      <c r="P58" s="4">
        <v>9.1</v>
      </c>
      <c r="R58" s="4">
        <v>6.7</v>
      </c>
      <c r="S58" s="4"/>
      <c r="T58" s="4">
        <v>0</v>
      </c>
      <c r="U58" s="4"/>
      <c r="V58" s="4">
        <v>0</v>
      </c>
      <c r="W58" s="4"/>
      <c r="X58" s="4">
        <v>0</v>
      </c>
      <c r="Z58" s="4">
        <v>2.9</v>
      </c>
      <c r="AB58" s="4">
        <v>0</v>
      </c>
      <c r="AD58" s="4">
        <v>0</v>
      </c>
      <c r="AF58" s="17">
        <v>25.599999999999898</v>
      </c>
      <c r="AH58" s="4"/>
      <c r="AI58" s="3">
        <v>8</v>
      </c>
      <c r="AK58" s="3">
        <v>37</v>
      </c>
      <c r="AM58" s="3">
        <v>6</v>
      </c>
      <c r="AO58" s="3">
        <v>10</v>
      </c>
      <c r="AQ58" s="3">
        <v>0</v>
      </c>
      <c r="AS58" s="1">
        <v>1</v>
      </c>
      <c r="AU58" s="1">
        <v>0</v>
      </c>
      <c r="AW58" s="1" t="str">
        <f t="shared" si="0"/>
        <v>No</v>
      </c>
    </row>
    <row r="59" spans="1:49">
      <c r="A59" s="2" t="s">
        <v>735</v>
      </c>
      <c r="B59" s="2" t="s">
        <v>204</v>
      </c>
      <c r="C59" s="40" t="s">
        <v>47</v>
      </c>
      <c r="D59" s="178">
        <v>3083</v>
      </c>
      <c r="E59" s="181">
        <v>30083</v>
      </c>
      <c r="F59" s="2" t="s">
        <v>123</v>
      </c>
      <c r="G59" s="2" t="s">
        <v>121</v>
      </c>
      <c r="H59" s="13">
        <v>1439666</v>
      </c>
      <c r="I59" s="13">
        <v>349</v>
      </c>
      <c r="J59" s="40" t="s">
        <v>12</v>
      </c>
      <c r="K59" s="40" t="s">
        <v>9</v>
      </c>
      <c r="L59" s="3">
        <v>6</v>
      </c>
      <c r="M59" s="3"/>
      <c r="N59" s="4">
        <v>9.5399999999999991</v>
      </c>
      <c r="P59" s="4">
        <v>3.5</v>
      </c>
      <c r="R59" s="4">
        <v>0.35</v>
      </c>
      <c r="S59" s="4"/>
      <c r="T59" s="4">
        <v>2.23</v>
      </c>
      <c r="U59" s="4"/>
      <c r="V59" s="4">
        <v>0.12</v>
      </c>
      <c r="W59" s="4"/>
      <c r="X59" s="4">
        <v>0</v>
      </c>
      <c r="Z59" s="4">
        <v>0</v>
      </c>
      <c r="AB59" s="4">
        <v>0</v>
      </c>
      <c r="AD59" s="4">
        <v>0</v>
      </c>
      <c r="AF59" s="17">
        <v>15.739999999999901</v>
      </c>
      <c r="AH59" s="4"/>
      <c r="AI59" s="3">
        <v>14</v>
      </c>
      <c r="AK59" s="3">
        <v>14</v>
      </c>
      <c r="AM59" s="3">
        <v>0</v>
      </c>
      <c r="AO59" s="3">
        <v>0</v>
      </c>
      <c r="AQ59" s="3">
        <v>0</v>
      </c>
      <c r="AS59" s="1">
        <v>0</v>
      </c>
      <c r="AU59" s="1">
        <v>0</v>
      </c>
      <c r="AW59" s="1" t="str">
        <f t="shared" si="0"/>
        <v>No</v>
      </c>
    </row>
    <row r="60" spans="1:49">
      <c r="A60" s="2" t="s">
        <v>195</v>
      </c>
      <c r="B60" s="2" t="s">
        <v>196</v>
      </c>
      <c r="C60" s="40" t="s">
        <v>38</v>
      </c>
      <c r="D60" s="178">
        <v>2004</v>
      </c>
      <c r="E60" s="181">
        <v>20004</v>
      </c>
      <c r="F60" s="2" t="s">
        <v>123</v>
      </c>
      <c r="G60" s="2" t="s">
        <v>121</v>
      </c>
      <c r="H60" s="13">
        <v>935906</v>
      </c>
      <c r="I60" s="13">
        <v>345</v>
      </c>
      <c r="J60" s="40" t="s">
        <v>12</v>
      </c>
      <c r="K60" s="40" t="s">
        <v>9</v>
      </c>
      <c r="L60" s="3">
        <v>23</v>
      </c>
      <c r="M60" s="3"/>
      <c r="N60" s="4">
        <v>1</v>
      </c>
      <c r="P60" s="4">
        <v>2.4</v>
      </c>
      <c r="R60" s="4">
        <v>0</v>
      </c>
      <c r="S60" s="4"/>
      <c r="T60" s="4">
        <v>0</v>
      </c>
      <c r="U60" s="4"/>
      <c r="V60" s="4">
        <v>0</v>
      </c>
      <c r="W60" s="4"/>
      <c r="X60" s="4">
        <v>0</v>
      </c>
      <c r="Z60" s="4">
        <v>3.4</v>
      </c>
      <c r="AB60" s="4">
        <v>7</v>
      </c>
      <c r="AD60" s="4">
        <v>0</v>
      </c>
      <c r="AF60" s="17">
        <v>13.8</v>
      </c>
      <c r="AH60" s="4"/>
      <c r="AI60" s="3">
        <v>0</v>
      </c>
      <c r="AK60" s="3">
        <v>8</v>
      </c>
      <c r="AM60" s="3">
        <v>1</v>
      </c>
      <c r="AO60" s="3">
        <v>4</v>
      </c>
      <c r="AQ60" s="3">
        <v>0</v>
      </c>
      <c r="AS60" s="1">
        <v>0</v>
      </c>
      <c r="AU60" s="1">
        <v>0</v>
      </c>
      <c r="AW60" s="1" t="str">
        <f t="shared" si="0"/>
        <v>No</v>
      </c>
    </row>
    <row r="61" spans="1:49">
      <c r="A61" s="2" t="s">
        <v>734</v>
      </c>
      <c r="B61" s="2" t="s">
        <v>201</v>
      </c>
      <c r="C61" s="40" t="s">
        <v>34</v>
      </c>
      <c r="D61" s="178">
        <v>4008</v>
      </c>
      <c r="E61" s="181">
        <v>40008</v>
      </c>
      <c r="F61" s="2" t="s">
        <v>120</v>
      </c>
      <c r="G61" s="2" t="s">
        <v>121</v>
      </c>
      <c r="H61" s="13">
        <v>1249442</v>
      </c>
      <c r="I61" s="13">
        <v>304</v>
      </c>
      <c r="J61" s="40" t="s">
        <v>12</v>
      </c>
      <c r="K61" s="40" t="s">
        <v>9</v>
      </c>
      <c r="L61" s="3">
        <v>28</v>
      </c>
      <c r="M61" s="3"/>
      <c r="N61" s="4">
        <v>28.12</v>
      </c>
      <c r="P61" s="4">
        <v>0</v>
      </c>
      <c r="R61" s="4">
        <v>9.4600000000000009</v>
      </c>
      <c r="S61" s="4"/>
      <c r="T61" s="4">
        <v>1.6</v>
      </c>
      <c r="U61" s="4"/>
      <c r="V61" s="4">
        <v>1.76</v>
      </c>
      <c r="W61" s="4"/>
      <c r="X61" s="4">
        <v>0</v>
      </c>
      <c r="Z61" s="4">
        <v>0</v>
      </c>
      <c r="AB61" s="4">
        <v>0</v>
      </c>
      <c r="AD61" s="4">
        <v>0</v>
      </c>
      <c r="AF61" s="17">
        <v>40.94</v>
      </c>
      <c r="AH61" s="4"/>
      <c r="AI61" s="3">
        <v>26</v>
      </c>
      <c r="AK61" s="3">
        <v>42</v>
      </c>
      <c r="AM61" s="3">
        <v>0</v>
      </c>
      <c r="AO61" s="3">
        <v>0</v>
      </c>
      <c r="AQ61" s="3">
        <v>0</v>
      </c>
      <c r="AS61" s="1">
        <v>0</v>
      </c>
      <c r="AU61" s="1">
        <v>0</v>
      </c>
      <c r="AW61" s="1" t="str">
        <f t="shared" si="0"/>
        <v>No</v>
      </c>
    </row>
    <row r="62" spans="1:49">
      <c r="A62" s="2" t="s">
        <v>734</v>
      </c>
      <c r="B62" s="2" t="s">
        <v>201</v>
      </c>
      <c r="C62" s="40" t="s">
        <v>34</v>
      </c>
      <c r="D62" s="178">
        <v>4008</v>
      </c>
      <c r="E62" s="181">
        <v>40008</v>
      </c>
      <c r="F62" s="2" t="s">
        <v>120</v>
      </c>
      <c r="G62" s="2" t="s">
        <v>121</v>
      </c>
      <c r="H62" s="13">
        <v>1249442</v>
      </c>
      <c r="I62" s="13">
        <v>304</v>
      </c>
      <c r="J62" s="40" t="s">
        <v>10</v>
      </c>
      <c r="K62" s="40" t="s">
        <v>9</v>
      </c>
      <c r="L62" s="3">
        <v>0</v>
      </c>
      <c r="M62" s="3"/>
      <c r="N62" s="4">
        <v>0</v>
      </c>
      <c r="P62" s="4">
        <v>3</v>
      </c>
      <c r="R62" s="4">
        <v>0</v>
      </c>
      <c r="S62" s="4"/>
      <c r="T62" s="4">
        <v>0</v>
      </c>
      <c r="U62" s="4"/>
      <c r="V62" s="4">
        <v>0</v>
      </c>
      <c r="W62" s="4"/>
      <c r="X62" s="4">
        <v>0</v>
      </c>
      <c r="Z62" s="4">
        <v>0</v>
      </c>
      <c r="AB62" s="4">
        <v>0</v>
      </c>
      <c r="AD62" s="4">
        <v>0</v>
      </c>
      <c r="AF62" s="17">
        <v>3</v>
      </c>
      <c r="AH62" s="4"/>
      <c r="AI62" s="3">
        <v>0</v>
      </c>
      <c r="AK62" s="3">
        <v>42</v>
      </c>
      <c r="AM62" s="3">
        <v>2</v>
      </c>
      <c r="AO62" s="3">
        <v>1</v>
      </c>
      <c r="AQ62" s="3">
        <v>0</v>
      </c>
      <c r="AS62" s="1">
        <v>0</v>
      </c>
      <c r="AU62" s="1">
        <v>0</v>
      </c>
      <c r="AW62" s="1" t="str">
        <f t="shared" si="0"/>
        <v>No</v>
      </c>
    </row>
    <row r="63" spans="1:49">
      <c r="A63" s="2" t="s">
        <v>885</v>
      </c>
      <c r="B63" s="2" t="s">
        <v>198</v>
      </c>
      <c r="C63" s="40" t="s">
        <v>14</v>
      </c>
      <c r="D63" s="178">
        <v>9019</v>
      </c>
      <c r="E63" s="181">
        <v>90019</v>
      </c>
      <c r="F63" s="2" t="s">
        <v>123</v>
      </c>
      <c r="G63" s="2" t="s">
        <v>121</v>
      </c>
      <c r="H63" s="13">
        <v>1723634</v>
      </c>
      <c r="I63" s="13">
        <v>300</v>
      </c>
      <c r="J63" s="40" t="s">
        <v>12</v>
      </c>
      <c r="K63" s="40" t="s">
        <v>9</v>
      </c>
      <c r="L63" s="3">
        <v>35</v>
      </c>
      <c r="M63" s="3"/>
      <c r="N63" s="4">
        <v>59.36</v>
      </c>
      <c r="P63" s="4">
        <v>12.32</v>
      </c>
      <c r="R63" s="4">
        <v>5.22</v>
      </c>
      <c r="S63" s="4"/>
      <c r="T63" s="4">
        <v>7</v>
      </c>
      <c r="U63" s="4"/>
      <c r="V63" s="4">
        <v>0</v>
      </c>
      <c r="W63" s="4"/>
      <c r="X63" s="4">
        <v>0</v>
      </c>
      <c r="Z63" s="4">
        <v>0</v>
      </c>
      <c r="AB63" s="4">
        <v>0</v>
      </c>
      <c r="AD63" s="4">
        <v>0</v>
      </c>
      <c r="AF63" s="17">
        <v>83.9</v>
      </c>
      <c r="AH63" s="4"/>
      <c r="AI63" s="3">
        <v>1</v>
      </c>
      <c r="AK63" s="3">
        <v>38</v>
      </c>
      <c r="AM63" s="3">
        <v>1</v>
      </c>
      <c r="AO63" s="3">
        <v>0</v>
      </c>
      <c r="AQ63" s="3">
        <v>0</v>
      </c>
      <c r="AS63" s="1">
        <v>0</v>
      </c>
      <c r="AU63" s="1">
        <v>0</v>
      </c>
      <c r="AW63" s="1" t="str">
        <f t="shared" si="0"/>
        <v>No</v>
      </c>
    </row>
    <row r="64" spans="1:49">
      <c r="A64" s="2" t="s">
        <v>743</v>
      </c>
      <c r="B64" s="2" t="s">
        <v>311</v>
      </c>
      <c r="C64" s="40" t="s">
        <v>45</v>
      </c>
      <c r="D64" s="178">
        <v>6007</v>
      </c>
      <c r="E64" s="181">
        <v>60007</v>
      </c>
      <c r="F64" s="2" t="s">
        <v>123</v>
      </c>
      <c r="G64" s="2" t="s">
        <v>121</v>
      </c>
      <c r="H64" s="13">
        <v>5121892</v>
      </c>
      <c r="I64" s="13">
        <v>295</v>
      </c>
      <c r="J64" s="40" t="s">
        <v>15</v>
      </c>
      <c r="K64" s="40" t="s">
        <v>13</v>
      </c>
      <c r="L64" s="3">
        <v>20</v>
      </c>
      <c r="M64" s="3"/>
      <c r="N64" s="4">
        <v>25.48</v>
      </c>
      <c r="P64" s="4">
        <v>0.35</v>
      </c>
      <c r="R64" s="4">
        <v>2.5299999999999998</v>
      </c>
      <c r="S64" s="4"/>
      <c r="T64" s="4">
        <v>1.97</v>
      </c>
      <c r="U64" s="4"/>
      <c r="V64" s="4">
        <v>0.64</v>
      </c>
      <c r="W64" s="4"/>
      <c r="X64" s="4">
        <v>0</v>
      </c>
      <c r="Z64" s="4">
        <v>0</v>
      </c>
      <c r="AB64" s="4">
        <v>0</v>
      </c>
      <c r="AD64" s="4">
        <v>0</v>
      </c>
      <c r="AF64" s="17">
        <v>30.97</v>
      </c>
      <c r="AH64" s="4"/>
      <c r="AI64" s="3">
        <v>25</v>
      </c>
      <c r="AK64" s="3">
        <v>2</v>
      </c>
      <c r="AM64" s="3">
        <v>37</v>
      </c>
      <c r="AO64" s="3">
        <v>0</v>
      </c>
      <c r="AQ64" s="3">
        <v>0</v>
      </c>
      <c r="AS64" s="1">
        <v>0</v>
      </c>
      <c r="AU64" s="1">
        <v>0</v>
      </c>
      <c r="AW64" s="1" t="str">
        <f t="shared" si="0"/>
        <v>No</v>
      </c>
    </row>
    <row r="65" spans="1:49">
      <c r="A65" s="2" t="s">
        <v>151</v>
      </c>
      <c r="B65" s="2" t="s">
        <v>127</v>
      </c>
      <c r="C65" s="40" t="s">
        <v>35</v>
      </c>
      <c r="D65" s="178">
        <v>2098</v>
      </c>
      <c r="E65" s="181">
        <v>20098</v>
      </c>
      <c r="F65" s="2" t="s">
        <v>123</v>
      </c>
      <c r="G65" s="2" t="s">
        <v>121</v>
      </c>
      <c r="H65" s="13">
        <v>18351295</v>
      </c>
      <c r="I65" s="13">
        <v>282</v>
      </c>
      <c r="J65" s="40" t="s">
        <v>16</v>
      </c>
      <c r="K65" s="40" t="s">
        <v>9</v>
      </c>
      <c r="L65" s="3">
        <v>282</v>
      </c>
      <c r="M65" s="3"/>
      <c r="N65" s="4">
        <v>24</v>
      </c>
      <c r="P65" s="4">
        <v>0.09</v>
      </c>
      <c r="R65" s="4">
        <v>6.44</v>
      </c>
      <c r="S65" s="4"/>
      <c r="T65" s="4">
        <v>0</v>
      </c>
      <c r="U65" s="4"/>
      <c r="V65" s="4">
        <v>4.16</v>
      </c>
      <c r="W65" s="4"/>
      <c r="X65" s="4">
        <v>5.32</v>
      </c>
      <c r="Z65" s="4">
        <v>0</v>
      </c>
      <c r="AB65" s="4">
        <v>0</v>
      </c>
      <c r="AD65" s="4">
        <v>18.5</v>
      </c>
      <c r="AF65" s="17">
        <v>58.51</v>
      </c>
      <c r="AH65" s="4"/>
      <c r="AI65" s="3">
        <v>123</v>
      </c>
      <c r="AK65" s="3">
        <v>0</v>
      </c>
      <c r="AM65" s="3">
        <v>0</v>
      </c>
      <c r="AO65" s="3">
        <v>0</v>
      </c>
      <c r="AQ65" s="3">
        <v>0</v>
      </c>
      <c r="AS65" s="1">
        <v>0</v>
      </c>
      <c r="AU65" s="1">
        <v>0</v>
      </c>
      <c r="AW65" s="1" t="str">
        <f t="shared" si="0"/>
        <v>No</v>
      </c>
    </row>
    <row r="66" spans="1:49">
      <c r="A66" s="2" t="s">
        <v>617</v>
      </c>
      <c r="B66" s="2" t="s">
        <v>295</v>
      </c>
      <c r="C66" s="40" t="s">
        <v>11</v>
      </c>
      <c r="D66" s="178">
        <v>9033</v>
      </c>
      <c r="E66" s="181">
        <v>90033</v>
      </c>
      <c r="F66" s="2" t="s">
        <v>120</v>
      </c>
      <c r="G66" s="2" t="s">
        <v>121</v>
      </c>
      <c r="H66" s="13">
        <v>843168</v>
      </c>
      <c r="I66" s="13">
        <v>267</v>
      </c>
      <c r="J66" s="40" t="s">
        <v>10</v>
      </c>
      <c r="K66" s="40" t="s">
        <v>13</v>
      </c>
      <c r="L66" s="3">
        <v>6</v>
      </c>
      <c r="M66" s="3"/>
      <c r="N66" s="4">
        <v>0</v>
      </c>
      <c r="P66" s="4">
        <v>7.37</v>
      </c>
      <c r="R66" s="4">
        <v>0</v>
      </c>
      <c r="S66" s="4"/>
      <c r="T66" s="4">
        <v>0</v>
      </c>
      <c r="U66" s="4"/>
      <c r="V66" s="4">
        <v>0.4</v>
      </c>
      <c r="W66" s="4"/>
      <c r="X66" s="4">
        <v>0</v>
      </c>
      <c r="Z66" s="4">
        <v>0.03</v>
      </c>
      <c r="AB66" s="4">
        <v>0</v>
      </c>
      <c r="AD66" s="4">
        <v>0</v>
      </c>
      <c r="AF66" s="17">
        <v>7.8</v>
      </c>
      <c r="AH66" s="4"/>
      <c r="AI66" s="3">
        <v>10</v>
      </c>
      <c r="AK66" s="3">
        <v>137</v>
      </c>
      <c r="AM66" s="3">
        <v>15</v>
      </c>
      <c r="AO66" s="3">
        <v>5</v>
      </c>
      <c r="AQ66" s="3">
        <v>0</v>
      </c>
      <c r="AS66" s="1">
        <v>0</v>
      </c>
      <c r="AU66" s="1">
        <v>0</v>
      </c>
      <c r="AW66" s="1" t="str">
        <f t="shared" si="0"/>
        <v>No</v>
      </c>
    </row>
    <row r="67" spans="1:49">
      <c r="A67" s="2" t="s">
        <v>219</v>
      </c>
      <c r="B67" s="2" t="s">
        <v>220</v>
      </c>
      <c r="C67" s="40" t="s">
        <v>22</v>
      </c>
      <c r="D67" s="178">
        <v>4040</v>
      </c>
      <c r="E67" s="181">
        <v>40040</v>
      </c>
      <c r="F67" s="2" t="s">
        <v>123</v>
      </c>
      <c r="G67" s="2" t="s">
        <v>121</v>
      </c>
      <c r="H67" s="13">
        <v>1065219</v>
      </c>
      <c r="I67" s="13">
        <v>227</v>
      </c>
      <c r="J67" s="40" t="s">
        <v>23</v>
      </c>
      <c r="K67" s="40" t="s">
        <v>9</v>
      </c>
      <c r="L67" s="3">
        <v>3</v>
      </c>
      <c r="M67" s="3"/>
      <c r="N67" s="4">
        <v>0.23</v>
      </c>
      <c r="P67" s="4">
        <v>0</v>
      </c>
      <c r="R67" s="4">
        <v>0</v>
      </c>
      <c r="S67" s="4"/>
      <c r="T67" s="4">
        <v>5.17</v>
      </c>
      <c r="U67" s="4"/>
      <c r="V67" s="4">
        <v>0</v>
      </c>
      <c r="W67" s="4"/>
      <c r="X67" s="4">
        <v>0</v>
      </c>
      <c r="Z67" s="4">
        <v>0</v>
      </c>
      <c r="AB67" s="4">
        <v>0</v>
      </c>
      <c r="AD67" s="4">
        <v>0</v>
      </c>
      <c r="AF67" s="17">
        <v>5.4</v>
      </c>
      <c r="AH67" s="4"/>
      <c r="AI67" s="3">
        <v>0</v>
      </c>
      <c r="AK67" s="3">
        <v>27</v>
      </c>
      <c r="AM67" s="3">
        <v>22</v>
      </c>
      <c r="AO67" s="3">
        <v>0</v>
      </c>
      <c r="AQ67" s="3">
        <v>0</v>
      </c>
      <c r="AS67" s="1">
        <v>0</v>
      </c>
      <c r="AU67" s="1">
        <v>0</v>
      </c>
      <c r="AW67" s="1" t="str">
        <f t="shared" ref="AW67:AW109" si="1">IF(O67&amp;Q67&amp;AG67&amp;AJ67&amp;AL67&amp;AN67&amp;AP67&amp;AR67&amp;S67&amp;U67&amp;W67&amp;Y67&amp;AA67&amp;AC67&amp;AE67&amp;AT67&amp;AV67&lt;&gt;"","Yes","No")</f>
        <v>No</v>
      </c>
    </row>
    <row r="68" spans="1:49">
      <c r="A68" s="2" t="s">
        <v>212</v>
      </c>
      <c r="B68" s="2" t="s">
        <v>213</v>
      </c>
      <c r="C68" s="40" t="s">
        <v>22</v>
      </c>
      <c r="D68" s="178">
        <v>4041</v>
      </c>
      <c r="E68" s="181">
        <v>40041</v>
      </c>
      <c r="F68" s="2" t="s">
        <v>123</v>
      </c>
      <c r="G68" s="2" t="s">
        <v>121</v>
      </c>
      <c r="H68" s="13">
        <v>2441770</v>
      </c>
      <c r="I68" s="13">
        <v>199</v>
      </c>
      <c r="J68" s="40" t="s">
        <v>10</v>
      </c>
      <c r="K68" s="40" t="s">
        <v>9</v>
      </c>
      <c r="L68" s="3">
        <v>4</v>
      </c>
      <c r="M68" s="3"/>
      <c r="N68" s="4">
        <v>0.94</v>
      </c>
      <c r="P68" s="4">
        <v>2.56</v>
      </c>
      <c r="R68" s="4">
        <v>0</v>
      </c>
      <c r="S68" s="4"/>
      <c r="T68" s="4">
        <v>0</v>
      </c>
      <c r="U68" s="4"/>
      <c r="V68" s="4">
        <v>0</v>
      </c>
      <c r="W68" s="4"/>
      <c r="X68" s="4">
        <v>0</v>
      </c>
      <c r="Z68" s="4">
        <v>0</v>
      </c>
      <c r="AB68" s="4">
        <v>0</v>
      </c>
      <c r="AD68" s="4">
        <v>0</v>
      </c>
      <c r="AF68" s="17">
        <v>3.5</v>
      </c>
      <c r="AH68" s="4"/>
      <c r="AI68" s="3">
        <v>14</v>
      </c>
      <c r="AK68" s="3">
        <v>41</v>
      </c>
      <c r="AM68" s="3">
        <v>2</v>
      </c>
      <c r="AO68" s="3">
        <v>0</v>
      </c>
      <c r="AQ68" s="3">
        <v>0</v>
      </c>
      <c r="AS68" s="1">
        <v>0</v>
      </c>
      <c r="AU68" s="1">
        <v>0</v>
      </c>
      <c r="AW68" s="1" t="str">
        <f t="shared" si="1"/>
        <v>No</v>
      </c>
    </row>
    <row r="69" spans="1:49">
      <c r="A69" s="2" t="s">
        <v>878</v>
      </c>
      <c r="B69" s="2" t="s">
        <v>154</v>
      </c>
      <c r="C69" s="40" t="s">
        <v>14</v>
      </c>
      <c r="D69" s="178">
        <v>9151</v>
      </c>
      <c r="E69" s="181">
        <v>90151</v>
      </c>
      <c r="F69" s="2" t="s">
        <v>123</v>
      </c>
      <c r="G69" s="2" t="s">
        <v>121</v>
      </c>
      <c r="H69" s="13">
        <v>12150996</v>
      </c>
      <c r="I69" s="13">
        <v>184</v>
      </c>
      <c r="J69" s="40" t="s">
        <v>15</v>
      </c>
      <c r="K69" s="40" t="s">
        <v>13</v>
      </c>
      <c r="L69" s="3">
        <v>184</v>
      </c>
      <c r="M69" s="3"/>
      <c r="N69" s="4">
        <v>682.23</v>
      </c>
      <c r="P69" s="4">
        <v>0</v>
      </c>
      <c r="R69" s="4">
        <v>4.8499999999999996</v>
      </c>
      <c r="S69" s="4"/>
      <c r="T69" s="4">
        <v>10.55</v>
      </c>
      <c r="U69" s="4"/>
      <c r="V69" s="4">
        <v>3.21</v>
      </c>
      <c r="W69" s="4"/>
      <c r="X69" s="4">
        <v>13.92</v>
      </c>
      <c r="Z69" s="4">
        <v>0</v>
      </c>
      <c r="AB69" s="4">
        <v>0</v>
      </c>
      <c r="AD69" s="4">
        <v>0</v>
      </c>
      <c r="AF69" s="17">
        <v>714.76</v>
      </c>
      <c r="AH69" s="4"/>
      <c r="AI69" s="3">
        <v>619</v>
      </c>
      <c r="AJ69" s="3" t="s">
        <v>1012</v>
      </c>
      <c r="AK69" s="3">
        <v>23</v>
      </c>
      <c r="AM69" s="3">
        <v>1</v>
      </c>
      <c r="AO69" s="3">
        <v>0</v>
      </c>
      <c r="AQ69" s="3">
        <v>0</v>
      </c>
      <c r="AS69" s="1">
        <v>0</v>
      </c>
      <c r="AU69" s="1">
        <v>0</v>
      </c>
      <c r="AW69" s="1" t="str">
        <f t="shared" si="1"/>
        <v>Yes</v>
      </c>
    </row>
    <row r="70" spans="1:49">
      <c r="A70" s="2" t="s">
        <v>186</v>
      </c>
      <c r="B70" s="2" t="s">
        <v>187</v>
      </c>
      <c r="C70" s="40" t="s">
        <v>14</v>
      </c>
      <c r="D70" s="178">
        <v>9030</v>
      </c>
      <c r="E70" s="181">
        <v>90030</v>
      </c>
      <c r="F70" s="2" t="s">
        <v>123</v>
      </c>
      <c r="G70" s="2" t="s">
        <v>121</v>
      </c>
      <c r="H70" s="13">
        <v>2956746</v>
      </c>
      <c r="I70" s="13">
        <v>183</v>
      </c>
      <c r="J70" s="40" t="s">
        <v>15</v>
      </c>
      <c r="K70" s="40" t="s">
        <v>13</v>
      </c>
      <c r="L70" s="3">
        <v>24</v>
      </c>
      <c r="M70" s="3"/>
      <c r="N70" s="4">
        <v>104.86</v>
      </c>
      <c r="P70" s="4">
        <v>0</v>
      </c>
      <c r="R70" s="4">
        <v>0</v>
      </c>
      <c r="S70" s="4"/>
      <c r="T70" s="4">
        <v>1.29</v>
      </c>
      <c r="U70" s="4"/>
      <c r="V70" s="4">
        <v>0.57999999999999996</v>
      </c>
      <c r="W70" s="4"/>
      <c r="X70" s="4">
        <v>3.2</v>
      </c>
      <c r="Z70" s="4">
        <v>0</v>
      </c>
      <c r="AB70" s="4">
        <v>0</v>
      </c>
      <c r="AD70" s="4">
        <v>0</v>
      </c>
      <c r="AF70" s="17">
        <v>109.93</v>
      </c>
      <c r="AH70" s="4"/>
      <c r="AI70" s="3">
        <v>63</v>
      </c>
      <c r="AK70" s="3">
        <v>740</v>
      </c>
      <c r="AM70" s="3">
        <v>0</v>
      </c>
      <c r="AO70" s="3">
        <v>0</v>
      </c>
      <c r="AQ70" s="3">
        <v>0</v>
      </c>
      <c r="AS70" s="1">
        <v>71</v>
      </c>
      <c r="AU70" s="1">
        <v>34</v>
      </c>
      <c r="AW70" s="1" t="str">
        <f t="shared" si="1"/>
        <v>No</v>
      </c>
    </row>
    <row r="71" spans="1:49">
      <c r="A71" s="2" t="s">
        <v>186</v>
      </c>
      <c r="B71" s="2" t="s">
        <v>187</v>
      </c>
      <c r="C71" s="40" t="s">
        <v>14</v>
      </c>
      <c r="D71" s="178">
        <v>9030</v>
      </c>
      <c r="E71" s="181">
        <v>90030</v>
      </c>
      <c r="F71" s="2" t="s">
        <v>123</v>
      </c>
      <c r="G71" s="2" t="s">
        <v>121</v>
      </c>
      <c r="H71" s="13">
        <v>2956746</v>
      </c>
      <c r="I71" s="13">
        <v>183</v>
      </c>
      <c r="J71" s="40" t="s">
        <v>17</v>
      </c>
      <c r="K71" s="40" t="s">
        <v>13</v>
      </c>
      <c r="L71" s="3">
        <v>8</v>
      </c>
      <c r="M71" s="3"/>
      <c r="N71" s="4">
        <v>35.619999999999997</v>
      </c>
      <c r="P71" s="4">
        <v>0</v>
      </c>
      <c r="R71" s="4">
        <v>0</v>
      </c>
      <c r="S71" s="4"/>
      <c r="T71" s="4">
        <v>0.75</v>
      </c>
      <c r="U71" s="4"/>
      <c r="V71" s="4">
        <v>0.04</v>
      </c>
      <c r="W71" s="4"/>
      <c r="X71" s="4">
        <v>0</v>
      </c>
      <c r="Z71" s="4">
        <v>0</v>
      </c>
      <c r="AB71" s="4">
        <v>0</v>
      </c>
      <c r="AD71" s="4">
        <v>0</v>
      </c>
      <c r="AF71" s="17">
        <v>36.409999999999997</v>
      </c>
      <c r="AH71" s="4"/>
      <c r="AI71" s="3">
        <v>34</v>
      </c>
      <c r="AK71" s="3">
        <v>79</v>
      </c>
      <c r="AM71" s="3">
        <v>0</v>
      </c>
      <c r="AO71" s="3">
        <v>0</v>
      </c>
      <c r="AQ71" s="3">
        <v>1</v>
      </c>
      <c r="AS71" s="1">
        <v>0</v>
      </c>
      <c r="AU71" s="1">
        <v>0</v>
      </c>
      <c r="AW71" s="1" t="str">
        <f t="shared" si="1"/>
        <v>No</v>
      </c>
    </row>
    <row r="72" spans="1:49">
      <c r="A72" s="2" t="s">
        <v>749</v>
      </c>
      <c r="B72" s="2" t="s">
        <v>344</v>
      </c>
      <c r="C72" s="40" t="s">
        <v>45</v>
      </c>
      <c r="D72" s="178">
        <v>6006</v>
      </c>
      <c r="E72" s="181">
        <v>60006</v>
      </c>
      <c r="F72" s="2" t="s">
        <v>120</v>
      </c>
      <c r="G72" s="2" t="s">
        <v>121</v>
      </c>
      <c r="H72" s="13">
        <v>803086</v>
      </c>
      <c r="I72" s="13">
        <v>177</v>
      </c>
      <c r="J72" s="40" t="s">
        <v>10</v>
      </c>
      <c r="K72" s="40" t="s">
        <v>9</v>
      </c>
      <c r="L72" s="3">
        <v>4</v>
      </c>
      <c r="M72" s="3"/>
      <c r="N72" s="4">
        <v>0</v>
      </c>
      <c r="P72" s="4">
        <v>4.8</v>
      </c>
      <c r="R72" s="4">
        <v>0</v>
      </c>
      <c r="S72" s="4"/>
      <c r="T72" s="4">
        <v>0</v>
      </c>
      <c r="U72" s="4"/>
      <c r="V72" s="4">
        <v>0</v>
      </c>
      <c r="W72" s="4"/>
      <c r="X72" s="4">
        <v>0</v>
      </c>
      <c r="Z72" s="4">
        <v>0</v>
      </c>
      <c r="AB72" s="4">
        <v>0</v>
      </c>
      <c r="AD72" s="4">
        <v>0</v>
      </c>
      <c r="AF72" s="17">
        <v>4.8</v>
      </c>
      <c r="AH72" s="4"/>
      <c r="AI72" s="3">
        <v>4</v>
      </c>
      <c r="AK72" s="3">
        <v>266</v>
      </c>
      <c r="AM72" s="3">
        <v>20</v>
      </c>
      <c r="AO72" s="3">
        <v>5</v>
      </c>
      <c r="AQ72" s="3">
        <v>0</v>
      </c>
      <c r="AS72" s="1">
        <v>0</v>
      </c>
      <c r="AU72" s="1">
        <v>0</v>
      </c>
      <c r="AW72" s="1" t="str">
        <f t="shared" si="1"/>
        <v>No</v>
      </c>
    </row>
    <row r="73" spans="1:49">
      <c r="A73" s="2" t="s">
        <v>224</v>
      </c>
      <c r="B73" s="2" t="s">
        <v>225</v>
      </c>
      <c r="C73" s="40" t="s">
        <v>27</v>
      </c>
      <c r="D73" s="178">
        <v>6032</v>
      </c>
      <c r="E73" s="181">
        <v>60032</v>
      </c>
      <c r="F73" s="2" t="s">
        <v>123</v>
      </c>
      <c r="G73" s="2" t="s">
        <v>121</v>
      </c>
      <c r="H73" s="13">
        <v>899703</v>
      </c>
      <c r="I73" s="13">
        <v>164</v>
      </c>
      <c r="J73" s="40" t="s">
        <v>10</v>
      </c>
      <c r="K73" s="40" t="s">
        <v>9</v>
      </c>
      <c r="L73" s="3">
        <v>27</v>
      </c>
      <c r="M73" s="3"/>
      <c r="N73" s="4">
        <v>15</v>
      </c>
      <c r="P73" s="4">
        <v>24</v>
      </c>
      <c r="R73" s="4">
        <v>0</v>
      </c>
      <c r="S73" s="4"/>
      <c r="T73" s="4">
        <v>0</v>
      </c>
      <c r="U73" s="4"/>
      <c r="V73" s="4">
        <v>0</v>
      </c>
      <c r="W73" s="4"/>
      <c r="X73" s="4">
        <v>0</v>
      </c>
      <c r="Z73" s="4">
        <v>0</v>
      </c>
      <c r="AB73" s="4">
        <v>0</v>
      </c>
      <c r="AD73" s="4">
        <v>0</v>
      </c>
      <c r="AF73" s="17">
        <v>39</v>
      </c>
      <c r="AH73" s="4"/>
      <c r="AI73" s="3">
        <v>16</v>
      </c>
      <c r="AK73" s="3">
        <v>54</v>
      </c>
      <c r="AM73" s="3">
        <v>67</v>
      </c>
      <c r="AO73" s="3">
        <v>1</v>
      </c>
      <c r="AQ73" s="3">
        <v>0</v>
      </c>
      <c r="AS73" s="1">
        <v>5</v>
      </c>
      <c r="AU73" s="1">
        <v>0</v>
      </c>
      <c r="AW73" s="1" t="str">
        <f t="shared" si="1"/>
        <v>No</v>
      </c>
    </row>
    <row r="74" spans="1:49">
      <c r="A74" s="2" t="s">
        <v>226</v>
      </c>
      <c r="B74" s="2" t="s">
        <v>227</v>
      </c>
      <c r="C74" s="40" t="s">
        <v>45</v>
      </c>
      <c r="D74" s="178">
        <v>6101</v>
      </c>
      <c r="E74" s="181">
        <v>60101</v>
      </c>
      <c r="F74" s="2" t="s">
        <v>123</v>
      </c>
      <c r="G74" s="2" t="s">
        <v>121</v>
      </c>
      <c r="H74" s="13">
        <v>366174</v>
      </c>
      <c r="I74" s="13">
        <v>141</v>
      </c>
      <c r="J74" s="40" t="s">
        <v>17</v>
      </c>
      <c r="K74" s="40" t="s">
        <v>13</v>
      </c>
      <c r="L74" s="3">
        <v>8</v>
      </c>
      <c r="M74" s="3"/>
      <c r="N74" s="4">
        <v>27.9</v>
      </c>
      <c r="P74" s="4">
        <v>0</v>
      </c>
      <c r="R74" s="4">
        <v>0</v>
      </c>
      <c r="S74" s="4"/>
      <c r="T74" s="4">
        <v>0</v>
      </c>
      <c r="U74" s="4"/>
      <c r="V74" s="4">
        <v>0.8</v>
      </c>
      <c r="W74" s="4"/>
      <c r="X74" s="4">
        <v>0</v>
      </c>
      <c r="Z74" s="4">
        <v>0</v>
      </c>
      <c r="AB74" s="4">
        <v>0</v>
      </c>
      <c r="AD74" s="4">
        <v>0</v>
      </c>
      <c r="AF74" s="17">
        <v>28.7</v>
      </c>
      <c r="AH74" s="4"/>
      <c r="AI74" s="3">
        <v>27</v>
      </c>
      <c r="AK74" s="3">
        <v>41</v>
      </c>
      <c r="AM74" s="3">
        <v>9</v>
      </c>
      <c r="AO74" s="3">
        <v>0</v>
      </c>
      <c r="AQ74" s="3">
        <v>0</v>
      </c>
      <c r="AS74" s="1">
        <v>0</v>
      </c>
      <c r="AU74" s="1">
        <v>1</v>
      </c>
      <c r="AW74" s="1" t="str">
        <f t="shared" si="1"/>
        <v>No</v>
      </c>
    </row>
    <row r="75" spans="1:49">
      <c r="A75" s="2" t="s">
        <v>756</v>
      </c>
      <c r="B75" s="2" t="s">
        <v>214</v>
      </c>
      <c r="C75" s="40" t="s">
        <v>44</v>
      </c>
      <c r="D75" s="178">
        <v>4003</v>
      </c>
      <c r="E75" s="181">
        <v>40003</v>
      </c>
      <c r="F75" s="2" t="s">
        <v>120</v>
      </c>
      <c r="G75" s="2" t="s">
        <v>121</v>
      </c>
      <c r="H75" s="13">
        <v>1060061</v>
      </c>
      <c r="I75" s="13">
        <v>123</v>
      </c>
      <c r="J75" s="40" t="s">
        <v>10</v>
      </c>
      <c r="K75" s="40" t="s">
        <v>9</v>
      </c>
      <c r="L75" s="3">
        <v>4</v>
      </c>
      <c r="M75" s="3"/>
      <c r="N75" s="4">
        <v>1.9</v>
      </c>
      <c r="P75" s="4">
        <v>8.3000000000000007</v>
      </c>
      <c r="R75" s="4">
        <v>0.2</v>
      </c>
      <c r="S75" s="4"/>
      <c r="T75" s="4">
        <v>0.1</v>
      </c>
      <c r="U75" s="4"/>
      <c r="V75" s="4">
        <v>0</v>
      </c>
      <c r="W75" s="4"/>
      <c r="X75" s="4">
        <v>0</v>
      </c>
      <c r="Z75" s="4">
        <v>0</v>
      </c>
      <c r="AB75" s="4">
        <v>0</v>
      </c>
      <c r="AD75" s="4">
        <v>0</v>
      </c>
      <c r="AF75" s="17">
        <v>10.5</v>
      </c>
      <c r="AH75" s="4"/>
      <c r="AI75" s="3">
        <v>19</v>
      </c>
      <c r="AK75" s="3">
        <v>43</v>
      </c>
      <c r="AM75" s="3">
        <v>0</v>
      </c>
      <c r="AO75" s="3">
        <v>0</v>
      </c>
      <c r="AQ75" s="3">
        <v>0</v>
      </c>
      <c r="AS75" s="1">
        <v>0</v>
      </c>
      <c r="AU75" s="1">
        <v>0</v>
      </c>
      <c r="AW75" s="1" t="str">
        <f t="shared" si="1"/>
        <v>No</v>
      </c>
    </row>
    <row r="76" spans="1:49">
      <c r="A76" s="2" t="s">
        <v>166</v>
      </c>
      <c r="B76" s="2" t="s">
        <v>167</v>
      </c>
      <c r="C76" s="40" t="s">
        <v>47</v>
      </c>
      <c r="D76" s="178">
        <v>3073</v>
      </c>
      <c r="E76" s="181">
        <v>30073</v>
      </c>
      <c r="F76" s="2" t="s">
        <v>123</v>
      </c>
      <c r="G76" s="2" t="s">
        <v>121</v>
      </c>
      <c r="H76" s="13">
        <v>4586770</v>
      </c>
      <c r="I76" s="13">
        <v>99</v>
      </c>
      <c r="J76" s="40" t="s">
        <v>15</v>
      </c>
      <c r="K76" s="40" t="s">
        <v>13</v>
      </c>
      <c r="L76" s="3">
        <v>99</v>
      </c>
      <c r="M76" s="3"/>
      <c r="N76" s="4">
        <v>183.8</v>
      </c>
      <c r="P76" s="4">
        <v>0</v>
      </c>
      <c r="R76" s="4">
        <v>1.63</v>
      </c>
      <c r="S76" s="4"/>
      <c r="T76" s="4">
        <v>1.73</v>
      </c>
      <c r="U76" s="4"/>
      <c r="V76" s="4">
        <v>5.01</v>
      </c>
      <c r="W76" s="4"/>
      <c r="X76" s="4">
        <v>0</v>
      </c>
      <c r="Z76" s="4">
        <v>0.73</v>
      </c>
      <c r="AB76" s="4">
        <v>0.39</v>
      </c>
      <c r="AD76" s="4">
        <v>0</v>
      </c>
      <c r="AF76" s="17">
        <v>193.289999999999</v>
      </c>
      <c r="AH76" s="4"/>
      <c r="AI76" s="3">
        <v>55</v>
      </c>
      <c r="AK76" s="3">
        <v>19</v>
      </c>
      <c r="AM76" s="3">
        <v>35</v>
      </c>
      <c r="AO76" s="3">
        <v>0</v>
      </c>
      <c r="AQ76" s="3">
        <v>0</v>
      </c>
      <c r="AS76" s="1">
        <v>0</v>
      </c>
      <c r="AU76" s="1">
        <v>0</v>
      </c>
      <c r="AW76" s="1" t="str">
        <f t="shared" si="1"/>
        <v>No</v>
      </c>
    </row>
    <row r="77" spans="1:49">
      <c r="A77" s="2" t="s">
        <v>757</v>
      </c>
      <c r="B77" s="2" t="s">
        <v>168</v>
      </c>
      <c r="C77" s="40" t="s">
        <v>14</v>
      </c>
      <c r="D77" s="178">
        <v>9134</v>
      </c>
      <c r="E77" s="181">
        <v>90134</v>
      </c>
      <c r="F77" s="2" t="s">
        <v>123</v>
      </c>
      <c r="G77" s="2" t="s">
        <v>121</v>
      </c>
      <c r="H77" s="13">
        <v>3281212</v>
      </c>
      <c r="I77" s="13">
        <v>96</v>
      </c>
      <c r="J77" s="40" t="s">
        <v>15</v>
      </c>
      <c r="K77" s="40" t="s">
        <v>13</v>
      </c>
      <c r="L77" s="3">
        <v>96</v>
      </c>
      <c r="M77" s="3"/>
      <c r="N77" s="4">
        <v>162.19</v>
      </c>
      <c r="P77" s="4">
        <v>1.98</v>
      </c>
      <c r="R77" s="4">
        <v>7.81</v>
      </c>
      <c r="S77" s="4"/>
      <c r="T77" s="4">
        <v>1.47</v>
      </c>
      <c r="U77" s="4"/>
      <c r="V77" s="4">
        <v>1.22</v>
      </c>
      <c r="W77" s="4"/>
      <c r="X77" s="4">
        <v>0.45</v>
      </c>
      <c r="Z77" s="4">
        <v>3.34</v>
      </c>
      <c r="AB77" s="4">
        <v>0</v>
      </c>
      <c r="AD77" s="4">
        <v>0</v>
      </c>
      <c r="AF77" s="17">
        <v>178.45999999999901</v>
      </c>
      <c r="AH77" s="4"/>
      <c r="AI77" s="3">
        <v>138</v>
      </c>
      <c r="AK77" s="3">
        <v>38</v>
      </c>
      <c r="AM77" s="3">
        <v>1</v>
      </c>
      <c r="AO77" s="3">
        <v>0</v>
      </c>
      <c r="AQ77" s="3">
        <v>0</v>
      </c>
      <c r="AS77" s="1">
        <v>0</v>
      </c>
      <c r="AU77" s="1">
        <v>0</v>
      </c>
      <c r="AW77" s="1" t="str">
        <f t="shared" si="1"/>
        <v>No</v>
      </c>
    </row>
    <row r="78" spans="1:49">
      <c r="A78" s="2" t="s">
        <v>164</v>
      </c>
      <c r="B78" s="2" t="s">
        <v>165</v>
      </c>
      <c r="C78" s="40" t="s">
        <v>44</v>
      </c>
      <c r="D78" s="178">
        <v>4001</v>
      </c>
      <c r="E78" s="181">
        <v>40001</v>
      </c>
      <c r="F78" s="2" t="s">
        <v>120</v>
      </c>
      <c r="G78" s="2" t="s">
        <v>121</v>
      </c>
      <c r="H78" s="13">
        <v>381112</v>
      </c>
      <c r="I78" s="13">
        <v>76</v>
      </c>
      <c r="J78" s="40" t="s">
        <v>42</v>
      </c>
      <c r="K78" s="40" t="s">
        <v>9</v>
      </c>
      <c r="L78" s="3">
        <v>2</v>
      </c>
      <c r="M78" s="3"/>
      <c r="N78" s="4">
        <v>0</v>
      </c>
      <c r="P78" s="4">
        <v>0</v>
      </c>
      <c r="R78" s="4">
        <v>0</v>
      </c>
      <c r="S78" s="4"/>
      <c r="T78" s="4">
        <v>0</v>
      </c>
      <c r="U78" s="4"/>
      <c r="V78" s="4">
        <v>0.86</v>
      </c>
      <c r="W78" s="4"/>
      <c r="X78" s="4">
        <v>0</v>
      </c>
      <c r="Z78" s="4">
        <v>0</v>
      </c>
      <c r="AB78" s="4">
        <v>0</v>
      </c>
      <c r="AD78" s="4">
        <v>0</v>
      </c>
      <c r="AF78" s="17">
        <v>0.86</v>
      </c>
      <c r="AH78" s="4"/>
      <c r="AI78" s="3">
        <v>0</v>
      </c>
      <c r="AK78" s="3">
        <v>5</v>
      </c>
      <c r="AM78" s="3">
        <v>6</v>
      </c>
      <c r="AO78" s="3">
        <v>6</v>
      </c>
      <c r="AQ78" s="3">
        <v>0</v>
      </c>
      <c r="AS78" s="1">
        <v>0</v>
      </c>
      <c r="AU78" s="1">
        <v>0</v>
      </c>
      <c r="AW78" s="1" t="str">
        <f t="shared" si="1"/>
        <v>No</v>
      </c>
    </row>
    <row r="79" spans="1:49">
      <c r="A79" s="2" t="s">
        <v>781</v>
      </c>
      <c r="B79" s="2" t="s">
        <v>280</v>
      </c>
      <c r="C79" s="40" t="s">
        <v>106</v>
      </c>
      <c r="D79" s="178">
        <v>6017</v>
      </c>
      <c r="E79" s="181">
        <v>60017</v>
      </c>
      <c r="F79" s="2" t="s">
        <v>120</v>
      </c>
      <c r="G79" s="2" t="s">
        <v>121</v>
      </c>
      <c r="H79" s="13">
        <v>861505</v>
      </c>
      <c r="I79" s="13">
        <v>71</v>
      </c>
      <c r="J79" s="40" t="s">
        <v>10</v>
      </c>
      <c r="K79" s="40" t="s">
        <v>13</v>
      </c>
      <c r="L79" s="3">
        <v>5</v>
      </c>
      <c r="M79" s="3"/>
      <c r="N79" s="4">
        <v>0.1</v>
      </c>
      <c r="P79" s="4">
        <v>5.05</v>
      </c>
      <c r="R79" s="4">
        <v>0</v>
      </c>
      <c r="S79" s="4"/>
      <c r="T79" s="4">
        <v>0</v>
      </c>
      <c r="U79" s="4"/>
      <c r="V79" s="4">
        <v>0</v>
      </c>
      <c r="W79" s="4"/>
      <c r="X79" s="4">
        <v>0</v>
      </c>
      <c r="Z79" s="4">
        <v>0</v>
      </c>
      <c r="AB79" s="4">
        <v>0</v>
      </c>
      <c r="AD79" s="4">
        <v>0</v>
      </c>
      <c r="AF79" s="17">
        <v>5.1499999999999897</v>
      </c>
      <c r="AH79" s="4"/>
      <c r="AI79" s="3">
        <v>3</v>
      </c>
      <c r="AK79" s="3">
        <v>25</v>
      </c>
      <c r="AM79" s="3">
        <v>1</v>
      </c>
      <c r="AO79" s="3">
        <v>0</v>
      </c>
      <c r="AQ79" s="3">
        <v>0</v>
      </c>
      <c r="AS79" s="1">
        <v>0</v>
      </c>
      <c r="AU79" s="1">
        <v>0</v>
      </c>
      <c r="AW79" s="1" t="str">
        <f t="shared" si="1"/>
        <v>No</v>
      </c>
    </row>
    <row r="80" spans="1:49">
      <c r="A80" s="2" t="s">
        <v>890</v>
      </c>
      <c r="B80" s="2" t="s">
        <v>209</v>
      </c>
      <c r="C80" s="40" t="s">
        <v>8</v>
      </c>
      <c r="D80" s="178">
        <v>6033</v>
      </c>
      <c r="E80" s="181">
        <v>60033</v>
      </c>
      <c r="F80" s="2" t="s">
        <v>123</v>
      </c>
      <c r="G80" s="2" t="s">
        <v>121</v>
      </c>
      <c r="H80" s="13">
        <v>431388</v>
      </c>
      <c r="I80" s="13">
        <v>71</v>
      </c>
      <c r="J80" s="40" t="s">
        <v>10</v>
      </c>
      <c r="K80" s="40" t="s">
        <v>9</v>
      </c>
      <c r="L80" s="3">
        <v>2</v>
      </c>
      <c r="M80" s="3"/>
      <c r="N80" s="4">
        <v>0</v>
      </c>
      <c r="P80" s="4">
        <v>3.1</v>
      </c>
      <c r="R80" s="4">
        <v>0</v>
      </c>
      <c r="S80" s="4"/>
      <c r="T80" s="4">
        <v>0</v>
      </c>
      <c r="U80" s="4"/>
      <c r="V80" s="4">
        <v>0.4</v>
      </c>
      <c r="W80" s="4"/>
      <c r="X80" s="4">
        <v>0</v>
      </c>
      <c r="Z80" s="4">
        <v>0</v>
      </c>
      <c r="AB80" s="4">
        <v>0</v>
      </c>
      <c r="AD80" s="4">
        <v>0</v>
      </c>
      <c r="AF80" s="17">
        <v>3.5</v>
      </c>
      <c r="AH80" s="4"/>
      <c r="AI80" s="3">
        <v>17</v>
      </c>
      <c r="AK80" s="3">
        <v>0</v>
      </c>
      <c r="AM80" s="3">
        <v>0</v>
      </c>
      <c r="AO80" s="3">
        <v>0</v>
      </c>
      <c r="AQ80" s="3">
        <v>0</v>
      </c>
      <c r="AS80" s="1">
        <v>0</v>
      </c>
      <c r="AU80" s="1">
        <v>0</v>
      </c>
      <c r="AW80" s="1" t="str">
        <f t="shared" si="1"/>
        <v>No</v>
      </c>
    </row>
    <row r="81" spans="1:49">
      <c r="A81" s="2" t="s">
        <v>124</v>
      </c>
      <c r="B81" s="2" t="s">
        <v>125</v>
      </c>
      <c r="C81" s="40" t="s">
        <v>26</v>
      </c>
      <c r="D81" s="178">
        <v>5104</v>
      </c>
      <c r="E81" s="181">
        <v>50104</v>
      </c>
      <c r="F81" s="2" t="s">
        <v>123</v>
      </c>
      <c r="G81" s="2" t="s">
        <v>121</v>
      </c>
      <c r="H81" s="13">
        <v>8608208</v>
      </c>
      <c r="I81" s="13">
        <v>70</v>
      </c>
      <c r="J81" s="40" t="s">
        <v>15</v>
      </c>
      <c r="K81" s="40" t="s">
        <v>9</v>
      </c>
      <c r="L81" s="3">
        <v>70</v>
      </c>
      <c r="M81" s="3"/>
      <c r="N81" s="4">
        <v>98.7</v>
      </c>
      <c r="P81" s="4">
        <v>2</v>
      </c>
      <c r="R81" s="4">
        <v>31</v>
      </c>
      <c r="S81" s="4"/>
      <c r="T81" s="4">
        <v>0</v>
      </c>
      <c r="U81" s="4"/>
      <c r="V81" s="4">
        <v>2.6</v>
      </c>
      <c r="W81" s="4"/>
      <c r="X81" s="4">
        <v>0</v>
      </c>
      <c r="Z81" s="4">
        <v>0.2</v>
      </c>
      <c r="AB81" s="4">
        <v>0</v>
      </c>
      <c r="AD81" s="4">
        <v>0</v>
      </c>
      <c r="AF81" s="17">
        <v>134.49999999999901</v>
      </c>
      <c r="AH81" s="4"/>
      <c r="AI81" s="3">
        <v>111</v>
      </c>
      <c r="AK81" s="3">
        <v>72</v>
      </c>
      <c r="AM81" s="3">
        <v>0</v>
      </c>
      <c r="AO81" s="3">
        <v>0</v>
      </c>
      <c r="AQ81" s="3">
        <v>0</v>
      </c>
      <c r="AS81" s="1">
        <v>0</v>
      </c>
      <c r="AU81" s="1">
        <v>0</v>
      </c>
      <c r="AW81" s="1" t="str">
        <f t="shared" si="1"/>
        <v>No</v>
      </c>
    </row>
    <row r="82" spans="1:49">
      <c r="A82" s="2" t="s">
        <v>591</v>
      </c>
      <c r="B82" s="2" t="s">
        <v>150</v>
      </c>
      <c r="C82" s="40" t="s">
        <v>21</v>
      </c>
      <c r="D82" s="178">
        <v>3112</v>
      </c>
      <c r="E82" s="181">
        <v>30112</v>
      </c>
      <c r="F82" s="2" t="s">
        <v>159</v>
      </c>
      <c r="G82" s="2" t="s">
        <v>121</v>
      </c>
      <c r="H82" s="13">
        <v>4586770</v>
      </c>
      <c r="I82" s="13">
        <v>69</v>
      </c>
      <c r="J82" s="40" t="s">
        <v>10</v>
      </c>
      <c r="K82" s="40" t="s">
        <v>13</v>
      </c>
      <c r="L82" s="3">
        <v>4</v>
      </c>
      <c r="M82" s="3"/>
      <c r="N82" s="4">
        <v>0</v>
      </c>
      <c r="P82" s="4">
        <v>5.6</v>
      </c>
      <c r="R82" s="4">
        <v>0</v>
      </c>
      <c r="S82" s="4"/>
      <c r="T82" s="4">
        <v>0</v>
      </c>
      <c r="U82" s="4"/>
      <c r="V82" s="4">
        <v>0</v>
      </c>
      <c r="W82" s="4"/>
      <c r="X82" s="4">
        <v>0</v>
      </c>
      <c r="Z82" s="4">
        <v>0</v>
      </c>
      <c r="AB82" s="4">
        <v>0</v>
      </c>
      <c r="AD82" s="4">
        <v>0</v>
      </c>
      <c r="AF82" s="17">
        <v>5.6</v>
      </c>
      <c r="AH82" s="4"/>
      <c r="AI82" s="3">
        <v>2</v>
      </c>
      <c r="AK82" s="3">
        <v>138</v>
      </c>
      <c r="AM82" s="3">
        <v>10</v>
      </c>
      <c r="AO82" s="3">
        <v>0</v>
      </c>
      <c r="AQ82" s="3">
        <v>0</v>
      </c>
      <c r="AS82" s="1">
        <v>0</v>
      </c>
      <c r="AU82" s="1">
        <v>0</v>
      </c>
      <c r="AW82" s="1" t="str">
        <f t="shared" si="1"/>
        <v>No</v>
      </c>
    </row>
    <row r="83" spans="1:49">
      <c r="A83" s="2" t="s">
        <v>141</v>
      </c>
      <c r="B83" s="2" t="s">
        <v>1016</v>
      </c>
      <c r="C83" s="40" t="s">
        <v>35</v>
      </c>
      <c r="D83" s="178">
        <v>2075</v>
      </c>
      <c r="E83" s="181">
        <v>20075</v>
      </c>
      <c r="F83" s="2" t="s">
        <v>123</v>
      </c>
      <c r="G83" s="2" t="s">
        <v>121</v>
      </c>
      <c r="H83" s="13">
        <v>5441567</v>
      </c>
      <c r="I83" s="13">
        <v>60</v>
      </c>
      <c r="J83" s="40" t="s">
        <v>16</v>
      </c>
      <c r="K83" s="40" t="s">
        <v>9</v>
      </c>
      <c r="L83" s="3">
        <v>60</v>
      </c>
      <c r="M83" s="3"/>
      <c r="N83" s="4">
        <v>15.46</v>
      </c>
      <c r="P83" s="4">
        <v>0</v>
      </c>
      <c r="R83" s="4">
        <v>9.75</v>
      </c>
      <c r="S83" s="4"/>
      <c r="T83" s="4">
        <v>1.86</v>
      </c>
      <c r="U83" s="4"/>
      <c r="V83" s="4">
        <v>2.91</v>
      </c>
      <c r="W83" s="4"/>
      <c r="X83" s="4">
        <v>2.9</v>
      </c>
      <c r="Z83" s="4">
        <v>5.29</v>
      </c>
      <c r="AB83" s="4">
        <v>0</v>
      </c>
      <c r="AD83" s="4">
        <v>0</v>
      </c>
      <c r="AF83" s="17">
        <v>38.17</v>
      </c>
      <c r="AH83" s="4"/>
      <c r="AI83" s="3">
        <v>78</v>
      </c>
      <c r="AK83" s="3">
        <v>31</v>
      </c>
      <c r="AM83" s="3">
        <v>2</v>
      </c>
      <c r="AO83" s="3">
        <v>0</v>
      </c>
      <c r="AQ83" s="3">
        <v>0</v>
      </c>
      <c r="AS83" s="1">
        <v>0</v>
      </c>
      <c r="AU83" s="1">
        <v>0</v>
      </c>
      <c r="AW83" s="1" t="str">
        <f t="shared" si="1"/>
        <v>No</v>
      </c>
    </row>
    <row r="84" spans="1:49">
      <c r="A84" s="2" t="s">
        <v>191</v>
      </c>
      <c r="B84" s="2" t="s">
        <v>192</v>
      </c>
      <c r="C84" s="40" t="s">
        <v>43</v>
      </c>
      <c r="D84" s="178">
        <v>4094</v>
      </c>
      <c r="E84" s="181">
        <v>40094</v>
      </c>
      <c r="F84" s="2" t="s">
        <v>159</v>
      </c>
      <c r="G84" s="2" t="s">
        <v>121</v>
      </c>
      <c r="H84" s="13">
        <v>2148346</v>
      </c>
      <c r="I84" s="13">
        <v>58</v>
      </c>
      <c r="J84" s="40" t="s">
        <v>16</v>
      </c>
      <c r="K84" s="40" t="s">
        <v>13</v>
      </c>
      <c r="L84" s="3">
        <v>36</v>
      </c>
      <c r="M84" s="3"/>
      <c r="N84" s="4">
        <v>10.81</v>
      </c>
      <c r="P84" s="4">
        <v>0</v>
      </c>
      <c r="R84" s="4">
        <v>0.04</v>
      </c>
      <c r="S84" s="4"/>
      <c r="T84" s="4">
        <v>11.57</v>
      </c>
      <c r="U84" s="4"/>
      <c r="V84" s="4">
        <v>0</v>
      </c>
      <c r="W84" s="4"/>
      <c r="X84" s="4">
        <v>0.86</v>
      </c>
      <c r="Z84" s="4">
        <v>0.53</v>
      </c>
      <c r="AB84" s="4">
        <v>1.1200000000000001</v>
      </c>
      <c r="AD84" s="4">
        <v>0</v>
      </c>
      <c r="AF84" s="17">
        <v>24.93</v>
      </c>
      <c r="AH84" s="4"/>
      <c r="AI84" s="3">
        <v>33</v>
      </c>
      <c r="AK84" s="3">
        <v>96</v>
      </c>
      <c r="AM84" s="3">
        <v>6</v>
      </c>
      <c r="AO84" s="3">
        <v>0</v>
      </c>
      <c r="AQ84" s="3">
        <v>0</v>
      </c>
      <c r="AS84" s="1">
        <v>0</v>
      </c>
      <c r="AU84" s="1">
        <v>0</v>
      </c>
      <c r="AW84" s="1" t="str">
        <f t="shared" si="1"/>
        <v>No</v>
      </c>
    </row>
    <row r="85" spans="1:49">
      <c r="A85" s="2" t="s">
        <v>179</v>
      </c>
      <c r="B85" s="2" t="s">
        <v>180</v>
      </c>
      <c r="C85" s="40" t="s">
        <v>36</v>
      </c>
      <c r="D85" s="178">
        <v>6111</v>
      </c>
      <c r="E85" s="181">
        <v>60111</v>
      </c>
      <c r="F85" s="2" t="s">
        <v>123</v>
      </c>
      <c r="G85" s="2" t="s">
        <v>121</v>
      </c>
      <c r="H85" s="13">
        <v>741318</v>
      </c>
      <c r="I85" s="13">
        <v>58</v>
      </c>
      <c r="J85" s="40" t="s">
        <v>15</v>
      </c>
      <c r="K85" s="40" t="s">
        <v>13</v>
      </c>
      <c r="L85" s="3">
        <v>25</v>
      </c>
      <c r="M85" s="3"/>
      <c r="N85" s="4">
        <v>105.35</v>
      </c>
      <c r="P85" s="4">
        <v>0</v>
      </c>
      <c r="R85" s="4">
        <v>1.45</v>
      </c>
      <c r="S85" s="4"/>
      <c r="T85" s="4">
        <v>0</v>
      </c>
      <c r="U85" s="4"/>
      <c r="V85" s="4">
        <v>1.55</v>
      </c>
      <c r="W85" s="4"/>
      <c r="X85" s="4">
        <v>3.91</v>
      </c>
      <c r="Z85" s="4">
        <v>0.15</v>
      </c>
      <c r="AB85" s="4">
        <v>0</v>
      </c>
      <c r="AD85" s="4">
        <v>0</v>
      </c>
      <c r="AF85" s="17">
        <v>112.41</v>
      </c>
      <c r="AH85" s="4"/>
      <c r="AI85" s="3">
        <v>90</v>
      </c>
      <c r="AK85" s="3">
        <v>14</v>
      </c>
      <c r="AM85" s="3">
        <v>0</v>
      </c>
      <c r="AO85" s="3">
        <v>0</v>
      </c>
      <c r="AQ85" s="3">
        <v>0</v>
      </c>
      <c r="AS85" s="1">
        <v>0</v>
      </c>
      <c r="AU85" s="1">
        <v>0</v>
      </c>
      <c r="AW85" s="1" t="str">
        <f t="shared" si="1"/>
        <v>No</v>
      </c>
    </row>
    <row r="86" spans="1:49">
      <c r="A86" s="2" t="s">
        <v>173</v>
      </c>
      <c r="B86" s="2" t="s">
        <v>174</v>
      </c>
      <c r="C86" s="40" t="s">
        <v>22</v>
      </c>
      <c r="D86" s="178">
        <v>4077</v>
      </c>
      <c r="E86" s="181">
        <v>40077</v>
      </c>
      <c r="F86" s="2" t="s">
        <v>123</v>
      </c>
      <c r="G86" s="2" t="s">
        <v>121</v>
      </c>
      <c r="H86" s="13">
        <v>5502379</v>
      </c>
      <c r="I86" s="13">
        <v>56</v>
      </c>
      <c r="J86" s="40" t="s">
        <v>15</v>
      </c>
      <c r="K86" s="40" t="s">
        <v>13</v>
      </c>
      <c r="L86" s="3">
        <v>40</v>
      </c>
      <c r="M86" s="3"/>
      <c r="N86" s="4">
        <v>146.53</v>
      </c>
      <c r="P86" s="4">
        <v>0</v>
      </c>
      <c r="R86" s="4">
        <v>0</v>
      </c>
      <c r="S86" s="4"/>
      <c r="T86" s="4">
        <v>2</v>
      </c>
      <c r="U86" s="4"/>
      <c r="V86" s="4">
        <v>0.97</v>
      </c>
      <c r="W86" s="4"/>
      <c r="X86" s="4">
        <v>0</v>
      </c>
      <c r="Z86" s="4">
        <v>0</v>
      </c>
      <c r="AB86" s="4">
        <v>0</v>
      </c>
      <c r="AD86" s="4">
        <v>0</v>
      </c>
      <c r="AF86" s="17">
        <v>149.5</v>
      </c>
      <c r="AH86" s="4"/>
      <c r="AI86" s="3">
        <v>175</v>
      </c>
      <c r="AK86" s="3">
        <v>48</v>
      </c>
      <c r="AM86" s="3">
        <v>0</v>
      </c>
      <c r="AO86" s="3">
        <v>0</v>
      </c>
      <c r="AQ86" s="3">
        <v>0</v>
      </c>
      <c r="AS86" s="1">
        <v>0</v>
      </c>
      <c r="AU86" s="1">
        <v>0</v>
      </c>
      <c r="AW86" s="1" t="str">
        <f t="shared" si="1"/>
        <v>No</v>
      </c>
    </row>
    <row r="87" spans="1:49">
      <c r="A87" s="2" t="s">
        <v>800</v>
      </c>
      <c r="B87" s="2" t="s">
        <v>215</v>
      </c>
      <c r="C87" s="40" t="s">
        <v>49</v>
      </c>
      <c r="D87" s="178">
        <v>5003</v>
      </c>
      <c r="E87" s="181">
        <v>50003</v>
      </c>
      <c r="F87" s="2" t="s">
        <v>120</v>
      </c>
      <c r="G87" s="2" t="s">
        <v>121</v>
      </c>
      <c r="H87" s="13">
        <v>124064</v>
      </c>
      <c r="I87" s="13">
        <v>55</v>
      </c>
      <c r="J87" s="40" t="s">
        <v>10</v>
      </c>
      <c r="K87" s="40" t="s">
        <v>9</v>
      </c>
      <c r="L87" s="3">
        <v>3</v>
      </c>
      <c r="M87" s="3"/>
      <c r="N87" s="4">
        <v>0</v>
      </c>
      <c r="P87" s="4">
        <v>1.9</v>
      </c>
      <c r="R87" s="4">
        <v>0</v>
      </c>
      <c r="S87" s="4"/>
      <c r="T87" s="4">
        <v>0</v>
      </c>
      <c r="U87" s="4"/>
      <c r="V87" s="4">
        <v>0</v>
      </c>
      <c r="W87" s="4"/>
      <c r="X87" s="4">
        <v>0</v>
      </c>
      <c r="Z87" s="4">
        <v>0</v>
      </c>
      <c r="AB87" s="4">
        <v>0</v>
      </c>
      <c r="AD87" s="4">
        <v>0</v>
      </c>
      <c r="AF87" s="17">
        <v>1.9</v>
      </c>
      <c r="AH87" s="4"/>
      <c r="AI87" s="3">
        <v>4</v>
      </c>
      <c r="AK87" s="3">
        <v>0</v>
      </c>
      <c r="AM87" s="3">
        <v>2</v>
      </c>
      <c r="AO87" s="3">
        <v>7</v>
      </c>
      <c r="AQ87" s="3">
        <v>0</v>
      </c>
      <c r="AS87" s="1">
        <v>0</v>
      </c>
      <c r="AU87" s="1">
        <v>0</v>
      </c>
      <c r="AW87" s="1" t="str">
        <f t="shared" si="1"/>
        <v>No</v>
      </c>
    </row>
    <row r="88" spans="1:49">
      <c r="A88" s="2" t="s">
        <v>160</v>
      </c>
      <c r="B88" s="2" t="s">
        <v>161</v>
      </c>
      <c r="C88" s="40" t="s">
        <v>41</v>
      </c>
      <c r="D88" s="178">
        <v>3012</v>
      </c>
      <c r="E88" s="181">
        <v>30012</v>
      </c>
      <c r="F88" s="2" t="s">
        <v>123</v>
      </c>
      <c r="G88" s="2" t="s">
        <v>121</v>
      </c>
      <c r="H88" s="13">
        <v>69014</v>
      </c>
      <c r="I88" s="13">
        <v>47</v>
      </c>
      <c r="J88" s="40" t="s">
        <v>42</v>
      </c>
      <c r="K88" s="40" t="s">
        <v>9</v>
      </c>
      <c r="L88" s="3">
        <v>2</v>
      </c>
      <c r="M88" s="3"/>
      <c r="N88" s="4">
        <v>0</v>
      </c>
      <c r="P88" s="4">
        <v>0</v>
      </c>
      <c r="R88" s="4">
        <v>0</v>
      </c>
      <c r="S88" s="4"/>
      <c r="T88" s="4">
        <v>0</v>
      </c>
      <c r="U88" s="4"/>
      <c r="V88" s="4">
        <v>0.34</v>
      </c>
      <c r="W88" s="4"/>
      <c r="X88" s="4">
        <v>0</v>
      </c>
      <c r="Z88" s="4">
        <v>0</v>
      </c>
      <c r="AB88" s="4">
        <v>0</v>
      </c>
      <c r="AD88" s="4">
        <v>0</v>
      </c>
      <c r="AF88" s="17">
        <v>0.34</v>
      </c>
      <c r="AH88" s="4"/>
      <c r="AI88" s="3">
        <v>0</v>
      </c>
      <c r="AK88" s="3">
        <v>0</v>
      </c>
      <c r="AM88" s="3">
        <v>0</v>
      </c>
      <c r="AO88" s="3">
        <v>0</v>
      </c>
      <c r="AQ88" s="3">
        <v>0</v>
      </c>
      <c r="AS88" s="1">
        <v>0</v>
      </c>
      <c r="AU88" s="1">
        <v>0</v>
      </c>
      <c r="AW88" s="1" t="str">
        <f t="shared" si="1"/>
        <v>No</v>
      </c>
    </row>
    <row r="89" spans="1:49">
      <c r="A89" s="2" t="s">
        <v>879</v>
      </c>
      <c r="B89" s="2" t="s">
        <v>144</v>
      </c>
      <c r="C89" s="40" t="s">
        <v>38</v>
      </c>
      <c r="D89" s="178">
        <v>2099</v>
      </c>
      <c r="E89" s="181">
        <v>20099</v>
      </c>
      <c r="F89" s="2" t="s">
        <v>128</v>
      </c>
      <c r="G89" s="2" t="s">
        <v>121</v>
      </c>
      <c r="H89" s="13">
        <v>18351295</v>
      </c>
      <c r="I89" s="13">
        <v>44</v>
      </c>
      <c r="J89" s="40" t="s">
        <v>16</v>
      </c>
      <c r="K89" s="40" t="s">
        <v>9</v>
      </c>
      <c r="L89" s="3">
        <v>44</v>
      </c>
      <c r="M89" s="3"/>
      <c r="N89" s="4">
        <v>27.1</v>
      </c>
      <c r="P89" s="4">
        <v>0</v>
      </c>
      <c r="R89" s="4">
        <v>0</v>
      </c>
      <c r="S89" s="4"/>
      <c r="T89" s="4">
        <v>1.4</v>
      </c>
      <c r="U89" s="4"/>
      <c r="V89" s="4">
        <v>0.8</v>
      </c>
      <c r="W89" s="4"/>
      <c r="X89" s="4">
        <v>2</v>
      </c>
      <c r="Z89" s="4">
        <v>0.4</v>
      </c>
      <c r="AB89" s="4">
        <v>0</v>
      </c>
      <c r="AD89" s="4">
        <v>0</v>
      </c>
      <c r="AF89" s="17">
        <v>31.7</v>
      </c>
      <c r="AH89" s="4"/>
      <c r="AI89" s="3">
        <v>17</v>
      </c>
      <c r="AK89" s="3">
        <v>66</v>
      </c>
      <c r="AM89" s="3">
        <v>575</v>
      </c>
      <c r="AO89" s="3">
        <v>0</v>
      </c>
      <c r="AQ89" s="3">
        <v>0</v>
      </c>
      <c r="AS89" s="1">
        <v>0</v>
      </c>
      <c r="AU89" s="1">
        <v>0</v>
      </c>
      <c r="AW89" s="1" t="str">
        <f t="shared" si="1"/>
        <v>No</v>
      </c>
    </row>
    <row r="90" spans="1:49">
      <c r="A90" s="2" t="s">
        <v>207</v>
      </c>
      <c r="B90" s="2" t="s">
        <v>208</v>
      </c>
      <c r="C90" s="40" t="s">
        <v>7</v>
      </c>
      <c r="D90" s="178">
        <v>41</v>
      </c>
      <c r="E90" s="181">
        <v>41</v>
      </c>
      <c r="F90" s="2" t="s">
        <v>159</v>
      </c>
      <c r="G90" s="2" t="s">
        <v>121</v>
      </c>
      <c r="H90" s="13">
        <v>251243</v>
      </c>
      <c r="I90" s="13">
        <v>41</v>
      </c>
      <c r="J90" s="40" t="s">
        <v>8</v>
      </c>
      <c r="K90" s="40" t="s">
        <v>9</v>
      </c>
      <c r="L90" s="3">
        <v>41</v>
      </c>
      <c r="M90" s="3"/>
      <c r="N90" s="4">
        <v>562.54</v>
      </c>
      <c r="P90" s="4">
        <v>5.03</v>
      </c>
      <c r="R90" s="4">
        <v>0</v>
      </c>
      <c r="S90" s="4"/>
      <c r="T90" s="4">
        <v>0</v>
      </c>
      <c r="U90" s="4"/>
      <c r="V90" s="4">
        <v>4.54</v>
      </c>
      <c r="W90" s="4"/>
      <c r="X90" s="4">
        <v>0</v>
      </c>
      <c r="Z90" s="4">
        <v>0</v>
      </c>
      <c r="AB90" s="4">
        <v>1.43</v>
      </c>
      <c r="AD90" s="4">
        <v>0</v>
      </c>
      <c r="AF90" s="17">
        <v>573.53999999999905</v>
      </c>
      <c r="AH90" s="4"/>
      <c r="AI90" s="3">
        <v>541</v>
      </c>
      <c r="AK90" s="3">
        <v>0</v>
      </c>
      <c r="AM90" s="3">
        <v>33</v>
      </c>
      <c r="AO90" s="3">
        <v>4</v>
      </c>
      <c r="AQ90" s="3">
        <v>0</v>
      </c>
      <c r="AS90" s="1">
        <v>0</v>
      </c>
      <c r="AU90" s="1">
        <v>0</v>
      </c>
      <c r="AW90" s="1" t="str">
        <f t="shared" si="1"/>
        <v>No</v>
      </c>
    </row>
    <row r="91" spans="1:49">
      <c r="A91" s="2" t="s">
        <v>221</v>
      </c>
      <c r="B91" s="2" t="s">
        <v>222</v>
      </c>
      <c r="C91" s="40" t="s">
        <v>11</v>
      </c>
      <c r="D91" s="178">
        <v>9209</v>
      </c>
      <c r="E91" s="181">
        <v>90209</v>
      </c>
      <c r="F91" s="2" t="s">
        <v>135</v>
      </c>
      <c r="G91" s="2" t="s">
        <v>121</v>
      </c>
      <c r="H91" s="13">
        <v>3629114</v>
      </c>
      <c r="I91" s="13">
        <v>40</v>
      </c>
      <c r="J91" s="40" t="s">
        <v>12</v>
      </c>
      <c r="K91" s="40" t="s">
        <v>13</v>
      </c>
      <c r="L91" s="3">
        <v>40</v>
      </c>
      <c r="M91" s="3"/>
      <c r="N91" s="4">
        <v>0</v>
      </c>
      <c r="P91" s="4">
        <v>56.92</v>
      </c>
      <c r="R91" s="4">
        <v>0</v>
      </c>
      <c r="S91" s="4"/>
      <c r="T91" s="4">
        <v>0</v>
      </c>
      <c r="U91" s="4"/>
      <c r="V91" s="4">
        <v>0.57999999999999996</v>
      </c>
      <c r="W91" s="4"/>
      <c r="X91" s="4">
        <v>0</v>
      </c>
      <c r="Z91" s="4">
        <v>0</v>
      </c>
      <c r="AB91" s="4">
        <v>0</v>
      </c>
      <c r="AD91" s="4">
        <v>0</v>
      </c>
      <c r="AF91" s="17">
        <v>57.5</v>
      </c>
      <c r="AH91" s="4"/>
      <c r="AI91" s="3">
        <v>21</v>
      </c>
      <c r="AK91" s="3">
        <v>0</v>
      </c>
      <c r="AM91" s="3">
        <v>0</v>
      </c>
      <c r="AO91" s="3">
        <v>0</v>
      </c>
      <c r="AQ91" s="3">
        <v>0</v>
      </c>
      <c r="AS91" s="1">
        <v>0</v>
      </c>
      <c r="AU91" s="1">
        <v>0</v>
      </c>
      <c r="AW91" s="1" t="str">
        <f t="shared" si="1"/>
        <v>No</v>
      </c>
    </row>
    <row r="92" spans="1:49">
      <c r="A92" s="2" t="s">
        <v>175</v>
      </c>
      <c r="B92" s="2" t="s">
        <v>176</v>
      </c>
      <c r="C92" s="40" t="s">
        <v>20</v>
      </c>
      <c r="D92" s="178">
        <v>1102</v>
      </c>
      <c r="E92" s="181">
        <v>10102</v>
      </c>
      <c r="F92" s="2" t="s">
        <v>159</v>
      </c>
      <c r="G92" s="2" t="s">
        <v>121</v>
      </c>
      <c r="H92" s="13">
        <v>924859</v>
      </c>
      <c r="I92" s="13">
        <v>27</v>
      </c>
      <c r="J92" s="40" t="s">
        <v>15</v>
      </c>
      <c r="K92" s="40" t="s">
        <v>13</v>
      </c>
      <c r="L92" s="3">
        <v>12</v>
      </c>
      <c r="M92" s="3"/>
      <c r="N92" s="4">
        <v>50.7</v>
      </c>
      <c r="P92" s="4">
        <v>0</v>
      </c>
      <c r="R92" s="4">
        <v>43.1</v>
      </c>
      <c r="S92" s="4"/>
      <c r="T92" s="4">
        <v>0</v>
      </c>
      <c r="U92" s="4"/>
      <c r="V92" s="4">
        <v>3.2</v>
      </c>
      <c r="W92" s="4"/>
      <c r="X92" s="4">
        <v>11.1</v>
      </c>
      <c r="Z92" s="4">
        <v>0</v>
      </c>
      <c r="AB92" s="4">
        <v>0</v>
      </c>
      <c r="AD92" s="4">
        <v>1</v>
      </c>
      <c r="AF92" s="17">
        <v>109.1</v>
      </c>
      <c r="AH92" s="4"/>
      <c r="AI92" s="3">
        <v>504</v>
      </c>
      <c r="AK92" s="3">
        <v>0</v>
      </c>
      <c r="AM92" s="3">
        <v>31</v>
      </c>
      <c r="AO92" s="3">
        <v>0</v>
      </c>
      <c r="AQ92" s="3">
        <v>0</v>
      </c>
      <c r="AS92" s="1">
        <v>0</v>
      </c>
      <c r="AU92" s="1">
        <v>0</v>
      </c>
      <c r="AW92" s="1" t="str">
        <f t="shared" si="1"/>
        <v>No</v>
      </c>
    </row>
    <row r="93" spans="1:49">
      <c r="A93" s="2" t="s">
        <v>183</v>
      </c>
      <c r="B93" s="2" t="s">
        <v>1017</v>
      </c>
      <c r="C93" s="40" t="s">
        <v>44</v>
      </c>
      <c r="D93" s="178">
        <v>4159</v>
      </c>
      <c r="E93" s="181">
        <v>40159</v>
      </c>
      <c r="F93" s="2" t="s">
        <v>123</v>
      </c>
      <c r="G93" s="2" t="s">
        <v>121</v>
      </c>
      <c r="H93" s="13">
        <v>969587</v>
      </c>
      <c r="I93" s="13">
        <v>26</v>
      </c>
      <c r="J93" s="40" t="s">
        <v>15</v>
      </c>
      <c r="K93" s="40" t="s">
        <v>13</v>
      </c>
      <c r="L93" s="3">
        <v>7</v>
      </c>
      <c r="M93" s="3"/>
      <c r="N93" s="4">
        <v>31.1</v>
      </c>
      <c r="P93" s="4">
        <v>0</v>
      </c>
      <c r="R93" s="4">
        <v>0.15</v>
      </c>
      <c r="S93" s="4"/>
      <c r="T93" s="4">
        <v>0.37</v>
      </c>
      <c r="U93" s="4"/>
      <c r="V93" s="4">
        <v>0.28000000000000003</v>
      </c>
      <c r="W93" s="4"/>
      <c r="X93" s="4">
        <v>0</v>
      </c>
      <c r="Z93" s="4">
        <v>0</v>
      </c>
      <c r="AB93" s="4">
        <v>0</v>
      </c>
      <c r="AD93" s="4">
        <v>0</v>
      </c>
      <c r="AF93" s="17">
        <v>31.9</v>
      </c>
      <c r="AH93" s="4"/>
      <c r="AI93" s="3">
        <v>25</v>
      </c>
      <c r="AK93" s="3">
        <v>137</v>
      </c>
      <c r="AM93" s="3">
        <v>23</v>
      </c>
      <c r="AO93" s="3">
        <v>0</v>
      </c>
      <c r="AQ93" s="3">
        <v>0</v>
      </c>
      <c r="AS93" s="1">
        <v>0</v>
      </c>
      <c r="AU93" s="1">
        <v>3</v>
      </c>
      <c r="AW93" s="1" t="str">
        <f t="shared" si="1"/>
        <v>No</v>
      </c>
    </row>
    <row r="94" spans="1:49">
      <c r="A94" s="2" t="s">
        <v>1013</v>
      </c>
      <c r="B94" s="2" t="s">
        <v>1018</v>
      </c>
      <c r="C94" s="40" t="s">
        <v>22</v>
      </c>
      <c r="D94" s="178">
        <v>4232</v>
      </c>
      <c r="E94" s="181">
        <v>40232</v>
      </c>
      <c r="F94" s="2" t="s">
        <v>159</v>
      </c>
      <c r="G94" s="2" t="s">
        <v>121</v>
      </c>
      <c r="H94" s="13">
        <v>1510516</v>
      </c>
      <c r="I94" s="13">
        <v>23</v>
      </c>
      <c r="J94" s="40" t="s">
        <v>15</v>
      </c>
      <c r="K94" s="40" t="s">
        <v>13</v>
      </c>
      <c r="L94" s="3">
        <v>23</v>
      </c>
      <c r="M94" s="3"/>
      <c r="N94" s="4">
        <v>102.94</v>
      </c>
      <c r="P94" s="4">
        <v>0</v>
      </c>
      <c r="R94" s="4">
        <v>0</v>
      </c>
      <c r="S94" s="4"/>
      <c r="T94" s="4">
        <v>0</v>
      </c>
      <c r="U94" s="4"/>
      <c r="V94" s="4">
        <v>0.48</v>
      </c>
      <c r="W94" s="4"/>
      <c r="X94" s="4">
        <v>0</v>
      </c>
      <c r="Z94" s="4">
        <v>0</v>
      </c>
      <c r="AB94" s="4">
        <v>0</v>
      </c>
      <c r="AD94" s="4">
        <v>0</v>
      </c>
      <c r="AF94" s="17">
        <v>103.42</v>
      </c>
      <c r="AH94" s="4"/>
      <c r="AI94" s="3">
        <v>46</v>
      </c>
      <c r="AK94" s="3">
        <v>192</v>
      </c>
      <c r="AM94" s="3">
        <v>33</v>
      </c>
      <c r="AO94" s="3">
        <v>1</v>
      </c>
      <c r="AQ94" s="3">
        <v>0</v>
      </c>
      <c r="AS94" s="1">
        <v>0</v>
      </c>
      <c r="AU94" s="1">
        <v>0</v>
      </c>
      <c r="AW94" s="1" t="str">
        <f t="shared" si="1"/>
        <v>No</v>
      </c>
    </row>
    <row r="95" spans="1:49">
      <c r="A95" s="2" t="s">
        <v>177</v>
      </c>
      <c r="B95" s="2" t="s">
        <v>178</v>
      </c>
      <c r="C95" s="40" t="s">
        <v>14</v>
      </c>
      <c r="D95" s="178">
        <v>9182</v>
      </c>
      <c r="E95" s="181">
        <v>90182</v>
      </c>
      <c r="F95" s="2" t="s">
        <v>123</v>
      </c>
      <c r="G95" s="2" t="s">
        <v>121</v>
      </c>
      <c r="H95" s="13">
        <v>370583</v>
      </c>
      <c r="I95" s="13">
        <v>22</v>
      </c>
      <c r="J95" s="40" t="s">
        <v>15</v>
      </c>
      <c r="K95" s="40" t="s">
        <v>13</v>
      </c>
      <c r="L95" s="3">
        <v>22</v>
      </c>
      <c r="M95" s="3"/>
      <c r="N95" s="4">
        <v>130.5</v>
      </c>
      <c r="P95" s="4">
        <v>0</v>
      </c>
      <c r="R95" s="4">
        <v>6.6</v>
      </c>
      <c r="S95" s="4"/>
      <c r="T95" s="4">
        <v>3.3</v>
      </c>
      <c r="U95" s="4"/>
      <c r="V95" s="4">
        <v>0</v>
      </c>
      <c r="W95" s="4"/>
      <c r="X95" s="4">
        <v>2</v>
      </c>
      <c r="Z95" s="4">
        <v>0</v>
      </c>
      <c r="AB95" s="4">
        <v>0</v>
      </c>
      <c r="AD95" s="4">
        <v>0</v>
      </c>
      <c r="AF95" s="17">
        <v>142.4</v>
      </c>
      <c r="AH95" s="4"/>
      <c r="AI95" s="3">
        <v>47</v>
      </c>
      <c r="AK95" s="3">
        <v>175</v>
      </c>
      <c r="AM95" s="3">
        <v>22</v>
      </c>
      <c r="AO95" s="3">
        <v>0</v>
      </c>
      <c r="AQ95" s="3">
        <v>0</v>
      </c>
      <c r="AS95" s="1">
        <v>0</v>
      </c>
      <c r="AU95" s="1">
        <v>0</v>
      </c>
      <c r="AW95" s="1" t="str">
        <f t="shared" si="1"/>
        <v>No</v>
      </c>
    </row>
    <row r="96" spans="1:49">
      <c r="A96" s="2" t="s">
        <v>169</v>
      </c>
      <c r="B96" s="2" t="s">
        <v>170</v>
      </c>
      <c r="C96" s="40" t="s">
        <v>30</v>
      </c>
      <c r="D96" s="178">
        <v>1115</v>
      </c>
      <c r="E96" s="181">
        <v>10115</v>
      </c>
      <c r="F96" s="2" t="s">
        <v>123</v>
      </c>
      <c r="G96" s="2" t="s">
        <v>121</v>
      </c>
      <c r="H96" s="13">
        <v>203914</v>
      </c>
      <c r="I96" s="13">
        <v>21</v>
      </c>
      <c r="J96" s="40" t="s">
        <v>15</v>
      </c>
      <c r="K96" s="40" t="s">
        <v>13</v>
      </c>
      <c r="L96" s="3">
        <v>21</v>
      </c>
      <c r="M96" s="3"/>
      <c r="N96" s="4">
        <v>197.7</v>
      </c>
      <c r="P96" s="4">
        <v>0</v>
      </c>
      <c r="R96" s="4">
        <v>0</v>
      </c>
      <c r="S96" s="4"/>
      <c r="T96" s="4">
        <v>0</v>
      </c>
      <c r="U96" s="4"/>
      <c r="V96" s="4">
        <v>0</v>
      </c>
      <c r="W96" s="4"/>
      <c r="X96" s="4">
        <v>0</v>
      </c>
      <c r="Z96" s="4">
        <v>0</v>
      </c>
      <c r="AB96" s="4">
        <v>0</v>
      </c>
      <c r="AD96" s="4">
        <v>0</v>
      </c>
      <c r="AF96" s="17">
        <v>197.7</v>
      </c>
      <c r="AH96" s="4"/>
      <c r="AI96" s="3">
        <v>0</v>
      </c>
      <c r="AK96" s="3">
        <v>117</v>
      </c>
      <c r="AM96" s="3">
        <v>25</v>
      </c>
      <c r="AO96" s="3">
        <v>0</v>
      </c>
      <c r="AQ96" s="3">
        <v>0</v>
      </c>
      <c r="AS96" s="1">
        <v>0</v>
      </c>
      <c r="AU96" s="1">
        <v>0</v>
      </c>
      <c r="AW96" s="1" t="str">
        <f t="shared" si="1"/>
        <v>No</v>
      </c>
    </row>
    <row r="97" spans="1:49">
      <c r="A97" s="2" t="s">
        <v>181</v>
      </c>
      <c r="B97" s="2" t="s">
        <v>182</v>
      </c>
      <c r="C97" s="40" t="s">
        <v>41</v>
      </c>
      <c r="D97" s="178">
        <v>3057</v>
      </c>
      <c r="E97" s="181">
        <v>30057</v>
      </c>
      <c r="F97" s="2" t="s">
        <v>159</v>
      </c>
      <c r="G97" s="2" t="s">
        <v>121</v>
      </c>
      <c r="H97" s="13">
        <v>5441567</v>
      </c>
      <c r="I97" s="13">
        <v>20</v>
      </c>
      <c r="J97" s="40" t="s">
        <v>15</v>
      </c>
      <c r="K97" s="40" t="s">
        <v>13</v>
      </c>
      <c r="L97" s="3">
        <v>20</v>
      </c>
      <c r="M97" s="3"/>
      <c r="N97" s="4">
        <v>137.80000000000001</v>
      </c>
      <c r="P97" s="4">
        <v>0</v>
      </c>
      <c r="R97" s="4">
        <v>0</v>
      </c>
      <c r="S97" s="4"/>
      <c r="T97" s="4">
        <v>0</v>
      </c>
      <c r="U97" s="4"/>
      <c r="V97" s="4">
        <v>6.6</v>
      </c>
      <c r="W97" s="4"/>
      <c r="X97" s="4">
        <v>0</v>
      </c>
      <c r="Z97" s="4">
        <v>0</v>
      </c>
      <c r="AB97" s="4">
        <v>0</v>
      </c>
      <c r="AD97" s="4">
        <v>0</v>
      </c>
      <c r="AF97" s="17">
        <v>144.4</v>
      </c>
      <c r="AH97" s="4"/>
      <c r="AI97" s="3">
        <v>11</v>
      </c>
      <c r="AK97" s="3">
        <v>103</v>
      </c>
      <c r="AM97" s="3">
        <v>0</v>
      </c>
      <c r="AO97" s="3">
        <v>0</v>
      </c>
      <c r="AQ97" s="3">
        <v>0</v>
      </c>
      <c r="AS97" s="1">
        <v>0</v>
      </c>
      <c r="AU97" s="1">
        <v>0</v>
      </c>
      <c r="AW97" s="1" t="str">
        <f t="shared" si="1"/>
        <v>No</v>
      </c>
    </row>
    <row r="98" spans="1:49">
      <c r="A98" s="2" t="s">
        <v>223</v>
      </c>
      <c r="B98" s="2" t="s">
        <v>170</v>
      </c>
      <c r="C98" s="40" t="s">
        <v>40</v>
      </c>
      <c r="D98" s="178">
        <v>58</v>
      </c>
      <c r="E98" s="181">
        <v>58</v>
      </c>
      <c r="F98" s="2" t="s">
        <v>120</v>
      </c>
      <c r="G98" s="2" t="s">
        <v>121</v>
      </c>
      <c r="H98" s="13">
        <v>1849898</v>
      </c>
      <c r="I98" s="13">
        <v>12</v>
      </c>
      <c r="J98" s="40" t="s">
        <v>10</v>
      </c>
      <c r="K98" s="40" t="s">
        <v>13</v>
      </c>
      <c r="L98" s="3">
        <v>12</v>
      </c>
      <c r="M98" s="3"/>
      <c r="N98" s="4">
        <v>0.3</v>
      </c>
      <c r="P98" s="4">
        <v>11.8</v>
      </c>
      <c r="R98" s="4">
        <v>0.12</v>
      </c>
      <c r="S98" s="4"/>
      <c r="T98" s="4">
        <v>1.3</v>
      </c>
      <c r="U98" s="4"/>
      <c r="V98" s="4">
        <v>1.04</v>
      </c>
      <c r="W98" s="4"/>
      <c r="X98" s="4">
        <v>0</v>
      </c>
      <c r="Z98" s="4">
        <v>0</v>
      </c>
      <c r="AB98" s="4">
        <v>0</v>
      </c>
      <c r="AD98" s="4">
        <v>0</v>
      </c>
      <c r="AF98" s="17">
        <v>14.56</v>
      </c>
      <c r="AH98" s="4"/>
      <c r="AI98" s="3">
        <v>23</v>
      </c>
      <c r="AK98" s="3">
        <v>193</v>
      </c>
      <c r="AM98" s="3">
        <v>3</v>
      </c>
      <c r="AO98" s="3">
        <v>6</v>
      </c>
      <c r="AQ98" s="3">
        <v>0</v>
      </c>
      <c r="AS98" s="1">
        <v>0</v>
      </c>
      <c r="AU98" s="1">
        <v>0</v>
      </c>
      <c r="AW98" s="1" t="str">
        <f t="shared" si="1"/>
        <v>No</v>
      </c>
    </row>
    <row r="99" spans="1:49">
      <c r="A99" s="1" t="s">
        <v>880</v>
      </c>
      <c r="B99" s="2" t="s">
        <v>185</v>
      </c>
      <c r="C99" s="2" t="s">
        <v>48</v>
      </c>
      <c r="D99" s="179">
        <v>23</v>
      </c>
      <c r="E99" s="182">
        <v>23</v>
      </c>
      <c r="F99" s="2" t="s">
        <v>120</v>
      </c>
      <c r="G99" s="2" t="s">
        <v>121</v>
      </c>
      <c r="H99" s="18">
        <v>3059393</v>
      </c>
      <c r="I99" s="18">
        <v>8</v>
      </c>
      <c r="J99" s="2" t="s">
        <v>23</v>
      </c>
      <c r="K99" s="2" t="s">
        <v>13</v>
      </c>
      <c r="L99" s="1">
        <v>8</v>
      </c>
      <c r="N99" s="4">
        <v>0</v>
      </c>
      <c r="P99" s="4">
        <v>0</v>
      </c>
      <c r="R99" s="4">
        <v>0</v>
      </c>
      <c r="S99" s="4"/>
      <c r="T99" s="4">
        <v>1.8</v>
      </c>
      <c r="U99" s="4"/>
      <c r="V99" s="4">
        <v>0</v>
      </c>
      <c r="W99" s="4"/>
      <c r="X99" s="4">
        <v>0</v>
      </c>
      <c r="Z99" s="4">
        <v>0</v>
      </c>
      <c r="AB99" s="4">
        <v>0</v>
      </c>
      <c r="AD99" s="4">
        <v>0</v>
      </c>
      <c r="AF99" s="17">
        <v>1.8</v>
      </c>
      <c r="AI99" s="3">
        <v>0</v>
      </c>
      <c r="AK99" s="3">
        <v>73</v>
      </c>
      <c r="AM99" s="3">
        <v>0</v>
      </c>
      <c r="AO99" s="3">
        <v>0</v>
      </c>
      <c r="AQ99" s="3">
        <v>0</v>
      </c>
      <c r="AS99" s="1">
        <v>0</v>
      </c>
      <c r="AU99" s="1">
        <v>0</v>
      </c>
      <c r="AW99" s="1" t="str">
        <f t="shared" si="1"/>
        <v>No</v>
      </c>
    </row>
    <row r="100" spans="1:49">
      <c r="A100" s="1" t="s">
        <v>677</v>
      </c>
      <c r="B100" s="2" t="s">
        <v>243</v>
      </c>
      <c r="C100" s="2" t="s">
        <v>14</v>
      </c>
      <c r="E100" s="182">
        <v>90299</v>
      </c>
      <c r="F100" s="2" t="s">
        <v>123</v>
      </c>
      <c r="G100" s="2" t="s">
        <v>121</v>
      </c>
      <c r="H100" s="18">
        <v>308231</v>
      </c>
      <c r="I100" s="18">
        <v>8</v>
      </c>
      <c r="J100" s="2" t="s">
        <v>15</v>
      </c>
      <c r="K100" s="2" t="s">
        <v>9</v>
      </c>
      <c r="L100" s="1">
        <v>8</v>
      </c>
      <c r="N100" s="4">
        <v>52.15</v>
      </c>
      <c r="P100" s="4">
        <v>0</v>
      </c>
      <c r="R100" s="4">
        <v>0</v>
      </c>
      <c r="S100" s="4"/>
      <c r="T100" s="4">
        <v>0</v>
      </c>
      <c r="U100" s="4"/>
      <c r="V100" s="4">
        <v>0.5</v>
      </c>
      <c r="W100" s="4"/>
      <c r="X100" s="4">
        <v>0</v>
      </c>
      <c r="Z100" s="4">
        <v>0</v>
      </c>
      <c r="AB100" s="4">
        <v>0.47</v>
      </c>
      <c r="AD100" s="4">
        <v>0</v>
      </c>
      <c r="AF100" s="17">
        <v>53.12</v>
      </c>
      <c r="AI100" s="3">
        <v>45</v>
      </c>
      <c r="AK100" s="3">
        <v>0</v>
      </c>
      <c r="AM100" s="3">
        <v>0</v>
      </c>
      <c r="AO100" s="3">
        <v>0</v>
      </c>
      <c r="AQ100" s="3">
        <v>0</v>
      </c>
      <c r="AS100" s="1">
        <v>0</v>
      </c>
      <c r="AU100" s="1">
        <v>0</v>
      </c>
      <c r="AW100" s="1" t="str">
        <f t="shared" si="1"/>
        <v>No</v>
      </c>
    </row>
    <row r="101" spans="1:49">
      <c r="A101" s="1" t="s">
        <v>881</v>
      </c>
      <c r="B101" s="2" t="s">
        <v>217</v>
      </c>
      <c r="C101" s="2" t="s">
        <v>31</v>
      </c>
      <c r="D101" s="179">
        <v>5213</v>
      </c>
      <c r="E101" s="182">
        <v>50213</v>
      </c>
      <c r="F101" s="2" t="s">
        <v>211</v>
      </c>
      <c r="G101" s="2" t="s">
        <v>121</v>
      </c>
      <c r="H101" s="18">
        <v>3734090</v>
      </c>
      <c r="I101" s="18">
        <v>4</v>
      </c>
      <c r="J101" s="2" t="s">
        <v>10</v>
      </c>
      <c r="K101" s="2" t="s">
        <v>9</v>
      </c>
      <c r="L101" s="1">
        <v>4</v>
      </c>
      <c r="N101" s="4">
        <v>0.05</v>
      </c>
      <c r="P101" s="4">
        <v>6.86</v>
      </c>
      <c r="R101" s="4">
        <v>0</v>
      </c>
      <c r="S101" s="4"/>
      <c r="T101" s="4">
        <v>0</v>
      </c>
      <c r="U101" s="4"/>
      <c r="V101" s="4">
        <v>0</v>
      </c>
      <c r="W101" s="4"/>
      <c r="X101" s="4">
        <v>0</v>
      </c>
      <c r="Z101" s="4">
        <v>0</v>
      </c>
      <c r="AB101" s="4">
        <v>0</v>
      </c>
      <c r="AD101" s="4">
        <v>0</v>
      </c>
      <c r="AF101" s="17">
        <v>6.91</v>
      </c>
      <c r="AI101" s="3">
        <v>0</v>
      </c>
      <c r="AK101" s="3">
        <v>0</v>
      </c>
      <c r="AM101" s="3">
        <v>0</v>
      </c>
      <c r="AO101" s="3">
        <v>0</v>
      </c>
      <c r="AQ101" s="3">
        <v>0</v>
      </c>
      <c r="AS101" s="1">
        <v>0</v>
      </c>
      <c r="AU101" s="1">
        <v>0</v>
      </c>
      <c r="AW101" s="1" t="str">
        <f t="shared" si="1"/>
        <v>No</v>
      </c>
    </row>
    <row r="102" spans="1:49">
      <c r="A102" s="1" t="s">
        <v>1014</v>
      </c>
      <c r="B102" s="2" t="s">
        <v>385</v>
      </c>
      <c r="C102" s="2" t="s">
        <v>39</v>
      </c>
      <c r="E102" s="182">
        <v>55311</v>
      </c>
      <c r="F102" s="2" t="s">
        <v>120</v>
      </c>
      <c r="G102" s="2" t="s">
        <v>121</v>
      </c>
      <c r="H102" s="18">
        <v>1624827</v>
      </c>
      <c r="I102" s="18">
        <v>4</v>
      </c>
      <c r="J102" s="2" t="s">
        <v>10</v>
      </c>
      <c r="K102" s="2" t="s">
        <v>13</v>
      </c>
      <c r="L102" s="1">
        <v>4</v>
      </c>
      <c r="N102" s="4">
        <v>0</v>
      </c>
      <c r="P102" s="4">
        <v>3.7</v>
      </c>
      <c r="R102" s="4">
        <v>0</v>
      </c>
      <c r="S102" s="4"/>
      <c r="T102" s="4">
        <v>0</v>
      </c>
      <c r="U102" s="4"/>
      <c r="V102" s="4">
        <v>0</v>
      </c>
      <c r="W102" s="4"/>
      <c r="X102" s="4">
        <v>0</v>
      </c>
      <c r="Z102" s="4">
        <v>0</v>
      </c>
      <c r="AB102" s="4">
        <v>0</v>
      </c>
      <c r="AD102" s="4">
        <v>0</v>
      </c>
      <c r="AF102" s="17">
        <v>3.7</v>
      </c>
      <c r="AI102" s="3">
        <v>0</v>
      </c>
      <c r="AK102" s="3">
        <v>55</v>
      </c>
      <c r="AM102" s="3">
        <v>6</v>
      </c>
      <c r="AO102" s="3">
        <v>0</v>
      </c>
      <c r="AQ102" s="3">
        <v>0</v>
      </c>
      <c r="AS102" s="1">
        <v>0</v>
      </c>
      <c r="AU102" s="1">
        <v>0</v>
      </c>
      <c r="AW102" s="1" t="str">
        <f t="shared" si="1"/>
        <v>No</v>
      </c>
    </row>
    <row r="103" spans="1:49">
      <c r="A103" s="1" t="s">
        <v>881</v>
      </c>
      <c r="B103" s="2" t="s">
        <v>217</v>
      </c>
      <c r="C103" s="2" t="s">
        <v>31</v>
      </c>
      <c r="D103" s="179">
        <v>5213</v>
      </c>
      <c r="E103" s="182">
        <v>50213</v>
      </c>
      <c r="F103" s="2" t="s">
        <v>211</v>
      </c>
      <c r="G103" s="2" t="s">
        <v>121</v>
      </c>
      <c r="H103" s="18">
        <v>3734090</v>
      </c>
      <c r="I103" s="18">
        <v>4</v>
      </c>
      <c r="J103" s="2" t="s">
        <v>10</v>
      </c>
      <c r="K103" s="2" t="s">
        <v>13</v>
      </c>
      <c r="L103" s="1">
        <v>0</v>
      </c>
      <c r="N103" s="4">
        <v>0</v>
      </c>
      <c r="P103" s="4">
        <v>0</v>
      </c>
      <c r="R103" s="17">
        <v>0</v>
      </c>
      <c r="T103" s="17">
        <v>0</v>
      </c>
      <c r="V103" s="17">
        <v>0</v>
      </c>
      <c r="X103" s="17">
        <v>0</v>
      </c>
      <c r="Z103" s="4">
        <v>0</v>
      </c>
      <c r="AB103" s="4">
        <v>0</v>
      </c>
      <c r="AD103" s="4">
        <v>0</v>
      </c>
      <c r="AF103" s="4">
        <v>0</v>
      </c>
      <c r="AI103" s="3">
        <v>0</v>
      </c>
      <c r="AK103" s="3">
        <v>40</v>
      </c>
      <c r="AM103" s="3">
        <v>2</v>
      </c>
      <c r="AO103" s="3">
        <v>0</v>
      </c>
      <c r="AQ103" s="3">
        <v>0</v>
      </c>
      <c r="AS103" s="1">
        <v>0</v>
      </c>
      <c r="AU103" s="1">
        <v>0</v>
      </c>
      <c r="AW103" s="1" t="str">
        <f t="shared" si="1"/>
        <v>No</v>
      </c>
    </row>
    <row r="104" spans="1:49">
      <c r="A104" s="1" t="s">
        <v>678</v>
      </c>
      <c r="B104" s="2" t="s">
        <v>352</v>
      </c>
      <c r="C104" s="2" t="s">
        <v>49</v>
      </c>
      <c r="E104" s="182">
        <v>55312</v>
      </c>
      <c r="F104" s="2" t="s">
        <v>120</v>
      </c>
      <c r="G104" s="2" t="s">
        <v>121</v>
      </c>
      <c r="H104" s="18">
        <v>1376476</v>
      </c>
      <c r="I104" s="18">
        <v>3</v>
      </c>
      <c r="J104" s="2" t="s">
        <v>10</v>
      </c>
      <c r="K104" s="2" t="s">
        <v>13</v>
      </c>
      <c r="L104" s="1">
        <v>3</v>
      </c>
      <c r="N104" s="4">
        <v>0</v>
      </c>
      <c r="P104" s="4">
        <v>3.9</v>
      </c>
      <c r="R104" s="17">
        <v>0</v>
      </c>
      <c r="T104" s="17">
        <v>0</v>
      </c>
      <c r="V104" s="17">
        <v>0</v>
      </c>
      <c r="X104" s="17">
        <v>0</v>
      </c>
      <c r="Z104" s="4">
        <v>0</v>
      </c>
      <c r="AB104" s="4">
        <v>0</v>
      </c>
      <c r="AD104" s="4">
        <v>0</v>
      </c>
      <c r="AF104" s="4">
        <v>3.9</v>
      </c>
      <c r="AI104" s="3">
        <v>11</v>
      </c>
      <c r="AK104" s="3">
        <v>1</v>
      </c>
      <c r="AL104" s="3" t="s">
        <v>905</v>
      </c>
      <c r="AM104" s="3">
        <v>0</v>
      </c>
      <c r="AO104" s="3">
        <v>0</v>
      </c>
      <c r="AQ104" s="3">
        <v>0</v>
      </c>
      <c r="AS104" s="1">
        <v>0</v>
      </c>
      <c r="AU104" s="1">
        <v>0</v>
      </c>
      <c r="AW104" s="1" t="str">
        <f t="shared" si="1"/>
        <v>Yes</v>
      </c>
    </row>
    <row r="105" spans="1:49">
      <c r="A105" s="1" t="s">
        <v>882</v>
      </c>
      <c r="B105" s="2" t="s">
        <v>336</v>
      </c>
      <c r="C105" s="2" t="s">
        <v>33</v>
      </c>
      <c r="E105" s="182">
        <v>70271</v>
      </c>
      <c r="F105" s="2" t="s">
        <v>120</v>
      </c>
      <c r="G105" s="2" t="s">
        <v>121</v>
      </c>
      <c r="H105" s="18">
        <v>1519417</v>
      </c>
      <c r="I105" s="18">
        <v>3</v>
      </c>
      <c r="J105" s="2" t="s">
        <v>10</v>
      </c>
      <c r="K105" s="2" t="s">
        <v>13</v>
      </c>
      <c r="L105" s="1">
        <v>3</v>
      </c>
      <c r="N105" s="4">
        <v>0</v>
      </c>
      <c r="P105" s="4">
        <v>4.4000000000000004</v>
      </c>
      <c r="R105" s="17">
        <v>0</v>
      </c>
      <c r="T105" s="17">
        <v>0</v>
      </c>
      <c r="V105" s="17">
        <v>0</v>
      </c>
      <c r="X105" s="17">
        <v>0</v>
      </c>
      <c r="Z105" s="4">
        <v>0</v>
      </c>
      <c r="AB105" s="4">
        <v>0</v>
      </c>
      <c r="AD105" s="4">
        <v>0</v>
      </c>
      <c r="AF105" s="4">
        <v>4.4000000000000004</v>
      </c>
      <c r="AI105" s="3">
        <v>1</v>
      </c>
      <c r="AK105" s="3">
        <v>48</v>
      </c>
      <c r="AM105" s="3">
        <v>0</v>
      </c>
      <c r="AO105" s="3">
        <v>0</v>
      </c>
      <c r="AQ105" s="3">
        <v>0</v>
      </c>
      <c r="AS105" s="1">
        <v>0</v>
      </c>
      <c r="AU105" s="1">
        <v>0</v>
      </c>
      <c r="AW105" s="1" t="str">
        <f t="shared" si="1"/>
        <v>No</v>
      </c>
    </row>
    <row r="106" spans="1:49">
      <c r="A106" s="1" t="s">
        <v>210</v>
      </c>
      <c r="B106" s="2" t="s">
        <v>189</v>
      </c>
      <c r="C106" s="2" t="s">
        <v>45</v>
      </c>
      <c r="D106" s="179">
        <v>6133</v>
      </c>
      <c r="E106" s="182">
        <v>60133</v>
      </c>
      <c r="F106" s="2" t="s">
        <v>211</v>
      </c>
      <c r="G106" s="2" t="s">
        <v>121</v>
      </c>
      <c r="H106" s="18">
        <v>5121892</v>
      </c>
      <c r="I106" s="18">
        <v>3</v>
      </c>
      <c r="J106" s="2" t="s">
        <v>10</v>
      </c>
      <c r="K106" s="2" t="s">
        <v>9</v>
      </c>
      <c r="L106" s="1">
        <v>3</v>
      </c>
      <c r="N106" s="4">
        <v>0</v>
      </c>
      <c r="P106" s="4">
        <v>4.53</v>
      </c>
      <c r="R106" s="17">
        <v>0</v>
      </c>
      <c r="T106" s="17">
        <v>0</v>
      </c>
      <c r="V106" s="17">
        <v>0</v>
      </c>
      <c r="X106" s="17">
        <v>0</v>
      </c>
      <c r="Z106" s="4">
        <v>0</v>
      </c>
      <c r="AB106" s="4">
        <v>0</v>
      </c>
      <c r="AD106" s="4">
        <v>0</v>
      </c>
      <c r="AF106" s="4">
        <v>4.53</v>
      </c>
      <c r="AI106" s="3">
        <v>1</v>
      </c>
      <c r="AK106" s="3">
        <v>15</v>
      </c>
      <c r="AM106" s="3">
        <v>0</v>
      </c>
      <c r="AO106" s="3">
        <v>0</v>
      </c>
      <c r="AQ106" s="3">
        <v>0</v>
      </c>
      <c r="AS106" s="1">
        <v>0</v>
      </c>
      <c r="AU106" s="1">
        <v>0</v>
      </c>
      <c r="AW106" s="1" t="str">
        <f t="shared" si="1"/>
        <v>No</v>
      </c>
    </row>
    <row r="107" spans="1:49">
      <c r="A107" s="1" t="s">
        <v>216</v>
      </c>
      <c r="B107" s="2" t="s">
        <v>217</v>
      </c>
      <c r="C107" s="2" t="s">
        <v>31</v>
      </c>
      <c r="D107" s="179">
        <v>5141</v>
      </c>
      <c r="E107" s="182">
        <v>50141</v>
      </c>
      <c r="F107" s="2" t="s">
        <v>123</v>
      </c>
      <c r="G107" s="2" t="s">
        <v>121</v>
      </c>
      <c r="H107" s="18">
        <v>3734090</v>
      </c>
      <c r="I107" s="18">
        <v>0</v>
      </c>
      <c r="J107" s="2" t="s">
        <v>23</v>
      </c>
      <c r="K107" s="2" t="s">
        <v>9</v>
      </c>
      <c r="L107" s="1">
        <v>0</v>
      </c>
      <c r="N107" s="4">
        <v>0</v>
      </c>
      <c r="P107" s="4">
        <v>0</v>
      </c>
      <c r="R107" s="17">
        <v>0</v>
      </c>
      <c r="T107" s="17">
        <v>3.17</v>
      </c>
      <c r="V107" s="17">
        <v>0</v>
      </c>
      <c r="X107" s="17">
        <v>0</v>
      </c>
      <c r="Z107" s="4">
        <v>0</v>
      </c>
      <c r="AB107" s="4">
        <v>0</v>
      </c>
      <c r="AD107" s="4">
        <v>0</v>
      </c>
      <c r="AF107" s="4">
        <v>3.17</v>
      </c>
      <c r="AI107" s="3">
        <v>9</v>
      </c>
      <c r="AK107" s="3">
        <v>0</v>
      </c>
      <c r="AM107" s="3">
        <v>0</v>
      </c>
      <c r="AO107" s="3">
        <v>0</v>
      </c>
      <c r="AQ107" s="3">
        <v>0</v>
      </c>
      <c r="AS107" s="1">
        <v>0</v>
      </c>
      <c r="AU107" s="1">
        <v>0</v>
      </c>
      <c r="AW107" s="1" t="str">
        <f t="shared" si="1"/>
        <v>No</v>
      </c>
    </row>
    <row r="108" spans="1:49">
      <c r="A108" s="1" t="s">
        <v>904</v>
      </c>
      <c r="B108" s="2" t="s">
        <v>1015</v>
      </c>
      <c r="C108" s="2" t="s">
        <v>33</v>
      </c>
      <c r="D108" s="179">
        <v>7057</v>
      </c>
      <c r="E108" s="182">
        <v>70057</v>
      </c>
      <c r="F108" s="2" t="s">
        <v>123</v>
      </c>
      <c r="G108" s="2" t="s">
        <v>903</v>
      </c>
      <c r="H108" s="18">
        <v>2150706</v>
      </c>
      <c r="I108" s="18">
        <v>0</v>
      </c>
      <c r="J108" s="2" t="s">
        <v>10</v>
      </c>
      <c r="K108" s="2" t="s">
        <v>13</v>
      </c>
      <c r="L108" s="1">
        <v>0</v>
      </c>
      <c r="N108" s="4">
        <v>0</v>
      </c>
      <c r="P108" s="4">
        <v>3.1</v>
      </c>
      <c r="R108" s="17">
        <v>0</v>
      </c>
      <c r="T108" s="17">
        <v>0</v>
      </c>
      <c r="V108" s="17">
        <v>0</v>
      </c>
      <c r="X108" s="17">
        <v>0</v>
      </c>
      <c r="Z108" s="4">
        <v>0</v>
      </c>
      <c r="AB108" s="4">
        <v>0</v>
      </c>
      <c r="AD108" s="4">
        <v>0</v>
      </c>
      <c r="AF108" s="4">
        <v>3.1</v>
      </c>
      <c r="AI108" s="3">
        <v>8</v>
      </c>
      <c r="AK108" s="3">
        <v>15</v>
      </c>
      <c r="AM108" s="3">
        <v>0</v>
      </c>
      <c r="AO108" s="3">
        <v>0</v>
      </c>
      <c r="AQ108" s="3">
        <v>0</v>
      </c>
      <c r="AS108" s="1">
        <v>0</v>
      </c>
      <c r="AU108" s="1">
        <v>0</v>
      </c>
      <c r="AW108" s="1" t="str">
        <f t="shared" si="1"/>
        <v>No</v>
      </c>
    </row>
    <row r="109" spans="1:49">
      <c r="A109" s="1" t="s">
        <v>69</v>
      </c>
      <c r="B109" s="2" t="s">
        <v>218</v>
      </c>
      <c r="C109" s="2" t="s">
        <v>50</v>
      </c>
      <c r="D109" s="179">
        <v>3107</v>
      </c>
      <c r="E109" s="182">
        <v>30107</v>
      </c>
      <c r="F109" s="2" t="s">
        <v>53</v>
      </c>
      <c r="G109" s="2" t="s">
        <v>121</v>
      </c>
      <c r="H109" s="18">
        <v>70350</v>
      </c>
      <c r="I109" s="18">
        <v>0</v>
      </c>
      <c r="J109" s="2" t="s">
        <v>23</v>
      </c>
      <c r="K109" s="2" t="s">
        <v>9</v>
      </c>
      <c r="L109" s="1">
        <v>0</v>
      </c>
      <c r="N109" s="4">
        <v>0</v>
      </c>
      <c r="P109" s="4">
        <v>4</v>
      </c>
      <c r="R109" s="17">
        <v>0</v>
      </c>
      <c r="T109" s="17">
        <v>4.7</v>
      </c>
      <c r="V109" s="17">
        <v>0</v>
      </c>
      <c r="X109" s="17">
        <v>0</v>
      </c>
      <c r="Z109" s="4">
        <v>0</v>
      </c>
      <c r="AB109" s="4">
        <v>0</v>
      </c>
      <c r="AD109" s="4">
        <v>0</v>
      </c>
      <c r="AF109" s="4">
        <v>8.6999999999999993</v>
      </c>
      <c r="AI109" s="3">
        <v>0</v>
      </c>
      <c r="AK109" s="3">
        <v>0</v>
      </c>
      <c r="AM109" s="3">
        <v>0</v>
      </c>
      <c r="AO109" s="3">
        <v>0</v>
      </c>
      <c r="AQ109" s="3">
        <v>0</v>
      </c>
      <c r="AS109" s="1">
        <v>0</v>
      </c>
      <c r="AU109" s="1">
        <v>0</v>
      </c>
      <c r="AW109" s="1" t="str">
        <f t="shared" si="1"/>
        <v>No</v>
      </c>
    </row>
  </sheetData>
  <autoFilter ref="A1:AW106" xr:uid="{2F39830A-12EC-4693-BBF1-82AC032CC7FA}"/>
  <conditionalFormatting sqref="AW110:XFD1048576 A1:AR1048576 AX1:XFD109">
    <cfRule type="expression" dxfId="16" priority="5">
      <formula>MOD(ROW(),2)=0</formula>
    </cfRule>
  </conditionalFormatting>
  <conditionalFormatting sqref="AW1">
    <cfRule type="expression" dxfId="15" priority="4">
      <formula>MOD(ROW(),2)=0</formula>
    </cfRule>
  </conditionalFormatting>
  <conditionalFormatting sqref="AW2:AW109">
    <cfRule type="expression" dxfId="14" priority="2">
      <formula>MOD(ROW(),2)=0</formula>
    </cfRule>
  </conditionalFormatting>
  <conditionalFormatting sqref="AS1:AV1048576">
    <cfRule type="expression" dxfId="13" priority="1">
      <formula>MOD(ROW(),2)=0</formula>
    </cfRule>
  </conditionalFormatting>
  <pageMargins left="0" right="0" top="0" bottom="0" header="0" footer="0"/>
  <pageSetup paperSize="9" firstPageNumber="0"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A597"/>
  <sheetViews>
    <sheetView workbookViewId="0">
      <pane xSplit="3" ySplit="1" topLeftCell="D2" activePane="bottomRight" state="frozen"/>
      <selection pane="topRight" activeCell="D1" sqref="D1"/>
      <selection pane="bottomLeft" activeCell="A2" sqref="A2"/>
      <selection pane="bottomRight"/>
    </sheetView>
  </sheetViews>
  <sheetFormatPr defaultColWidth="9.08984375" defaultRowHeight="10.5"/>
  <cols>
    <col min="1" max="1" width="33.90625" style="5" customWidth="1"/>
    <col min="2" max="2" width="15.453125" style="5" customWidth="1"/>
    <col min="3" max="3" width="7.36328125" style="116" customWidth="1"/>
    <col min="4" max="4" width="8.6328125" style="174" customWidth="1"/>
    <col min="5" max="5" width="8.6328125" style="176" customWidth="1"/>
    <col min="6" max="6" width="19.6328125" style="23" customWidth="1"/>
    <col min="7" max="7" width="14.54296875" style="23" customWidth="1"/>
    <col min="8" max="8" width="12.90625" style="6" customWidth="1"/>
    <col min="9" max="9" width="9.08984375" style="6" customWidth="1"/>
    <col min="10" max="11" width="9.08984375" style="8" customWidth="1"/>
    <col min="12" max="12" width="9.08984375" style="6" customWidth="1"/>
    <col min="13" max="13" width="10.08984375" style="6" bestFit="1" customWidth="1"/>
    <col min="14" max="14" width="10.54296875" style="5" bestFit="1" customWidth="1"/>
    <col min="15" max="15" width="12.08984375" style="5" customWidth="1"/>
    <col min="16" max="16" width="10.54296875" style="5" bestFit="1" customWidth="1"/>
    <col min="17" max="17" width="11.453125" style="5" customWidth="1"/>
    <col min="18" max="18" width="14.08984375" style="5" bestFit="1" customWidth="1"/>
    <col min="19" max="19" width="12.54296875" style="5" customWidth="1"/>
    <col min="20" max="20" width="10.453125" style="22" bestFit="1" customWidth="1"/>
    <col min="21" max="21" width="12.08984375" style="5" customWidth="1"/>
    <col min="22" max="22" width="13" style="5" customWidth="1"/>
    <col min="23" max="25" width="9.08984375" style="5"/>
    <col min="26" max="26" width="9.08984375" style="5" hidden="1" customWidth="1"/>
    <col min="27" max="27" width="9.08984375" style="5" customWidth="1"/>
    <col min="28" max="16384" width="9.08984375" style="5"/>
  </cols>
  <sheetData>
    <row r="1" spans="1:27" s="38" customFormat="1" ht="52.5">
      <c r="A1" s="36" t="s">
        <v>419</v>
      </c>
      <c r="B1" s="36" t="s">
        <v>52</v>
      </c>
      <c r="C1" s="115" t="s">
        <v>0</v>
      </c>
      <c r="D1" s="173" t="s">
        <v>596</v>
      </c>
      <c r="E1" s="175" t="s">
        <v>597</v>
      </c>
      <c r="F1" s="20" t="s">
        <v>426</v>
      </c>
      <c r="G1" s="20" t="s">
        <v>68</v>
      </c>
      <c r="H1" s="37" t="s">
        <v>70</v>
      </c>
      <c r="I1" s="37" t="s">
        <v>606</v>
      </c>
      <c r="J1" s="20" t="s">
        <v>1</v>
      </c>
      <c r="K1" s="20" t="s">
        <v>621</v>
      </c>
      <c r="L1" s="20" t="s">
        <v>622</v>
      </c>
      <c r="M1" s="20" t="s">
        <v>612</v>
      </c>
      <c r="N1" s="20" t="s">
        <v>620</v>
      </c>
      <c r="O1" s="20" t="s">
        <v>640</v>
      </c>
      <c r="P1" s="20" t="s">
        <v>613</v>
      </c>
      <c r="Q1" s="20" t="s">
        <v>623</v>
      </c>
      <c r="R1" s="20" t="s">
        <v>624</v>
      </c>
      <c r="S1" s="20" t="s">
        <v>625</v>
      </c>
      <c r="T1" s="20" t="s">
        <v>5</v>
      </c>
      <c r="U1" s="20" t="s">
        <v>504</v>
      </c>
      <c r="V1" s="20" t="s">
        <v>503</v>
      </c>
      <c r="Z1" s="38">
        <f>IF(Z4=1,1,0)</f>
        <v>0</v>
      </c>
    </row>
    <row r="2" spans="1:27">
      <c r="A2" s="5" t="s">
        <v>138</v>
      </c>
      <c r="B2" s="5" t="s">
        <v>229</v>
      </c>
      <c r="C2" s="116" t="s">
        <v>38</v>
      </c>
      <c r="D2" s="174">
        <v>2008</v>
      </c>
      <c r="E2" s="176">
        <v>20008</v>
      </c>
      <c r="F2" s="23" t="s">
        <v>128</v>
      </c>
      <c r="G2" s="23" t="s">
        <v>121</v>
      </c>
      <c r="H2" s="6">
        <v>18351295</v>
      </c>
      <c r="I2" s="6">
        <v>10075</v>
      </c>
      <c r="J2" s="5" t="s">
        <v>75</v>
      </c>
      <c r="K2" s="5" t="s">
        <v>9</v>
      </c>
      <c r="L2" s="6">
        <v>3223</v>
      </c>
      <c r="N2" s="7">
        <v>38.299999999999997</v>
      </c>
      <c r="O2" s="7"/>
      <c r="P2" s="7">
        <v>0</v>
      </c>
      <c r="Q2" s="7"/>
      <c r="R2" s="7">
        <v>78.2</v>
      </c>
      <c r="S2" s="7"/>
      <c r="T2" s="21">
        <v>116.5</v>
      </c>
      <c r="U2" s="7"/>
      <c r="V2" s="1" t="str">
        <f>IF(O2&amp;Q2&amp;S2&amp;U2&lt;&gt;"","Yes","No")</f>
        <v>No</v>
      </c>
      <c r="Z2" s="5" t="s">
        <v>579</v>
      </c>
    </row>
    <row r="3" spans="1:27">
      <c r="A3" s="5" t="s">
        <v>138</v>
      </c>
      <c r="B3" s="5" t="s">
        <v>229</v>
      </c>
      <c r="C3" s="116" t="s">
        <v>38</v>
      </c>
      <c r="D3" s="174">
        <v>2008</v>
      </c>
      <c r="E3" s="176">
        <v>20008</v>
      </c>
      <c r="F3" s="23" t="s">
        <v>128</v>
      </c>
      <c r="G3" s="23" t="s">
        <v>121</v>
      </c>
      <c r="H3" s="6">
        <v>18351295</v>
      </c>
      <c r="I3" s="6">
        <v>10075</v>
      </c>
      <c r="J3" s="5" t="s">
        <v>77</v>
      </c>
      <c r="K3" s="5" t="s">
        <v>9</v>
      </c>
      <c r="L3" s="6">
        <v>433</v>
      </c>
      <c r="N3" s="7">
        <v>8.9</v>
      </c>
      <c r="O3" s="7"/>
      <c r="P3" s="7">
        <v>12.9</v>
      </c>
      <c r="Q3" s="7"/>
      <c r="R3" s="7">
        <v>32.9</v>
      </c>
      <c r="S3" s="7"/>
      <c r="T3" s="21">
        <v>54.7</v>
      </c>
      <c r="U3" s="7"/>
      <c r="V3" s="1" t="str">
        <f t="shared" ref="V3:V66" si="0">IF(O3&amp;Q3&amp;S3&amp;U3&lt;&gt;"","Yes","No")</f>
        <v>No</v>
      </c>
      <c r="Z3" s="5" t="s">
        <v>580</v>
      </c>
    </row>
    <row r="4" spans="1:27">
      <c r="A4" s="5" t="s">
        <v>138</v>
      </c>
      <c r="B4" s="5" t="s">
        <v>229</v>
      </c>
      <c r="C4" s="116" t="s">
        <v>38</v>
      </c>
      <c r="D4" s="174">
        <v>2008</v>
      </c>
      <c r="E4" s="176">
        <v>20008</v>
      </c>
      <c r="F4" s="23" t="s">
        <v>128</v>
      </c>
      <c r="G4" s="23" t="s">
        <v>121</v>
      </c>
      <c r="H4" s="6">
        <v>18351295</v>
      </c>
      <c r="I4" s="6">
        <v>10075</v>
      </c>
      <c r="J4" s="5" t="s">
        <v>79</v>
      </c>
      <c r="K4" s="5" t="s">
        <v>9</v>
      </c>
      <c r="L4" s="6">
        <v>131</v>
      </c>
      <c r="N4" s="7">
        <v>64.599999999999994</v>
      </c>
      <c r="O4" s="7"/>
      <c r="P4" s="7">
        <v>0</v>
      </c>
      <c r="Q4" s="7"/>
      <c r="R4" s="7">
        <v>0</v>
      </c>
      <c r="S4" s="7"/>
      <c r="T4" s="21">
        <v>64.599999999999994</v>
      </c>
      <c r="U4" s="7"/>
      <c r="V4" s="1" t="str">
        <f t="shared" si="0"/>
        <v>No</v>
      </c>
      <c r="Y4" s="261">
        <v>1</v>
      </c>
      <c r="Z4" s="261">
        <v>2</v>
      </c>
      <c r="AA4" s="261">
        <v>1</v>
      </c>
    </row>
    <row r="5" spans="1:27">
      <c r="A5" s="5" t="s">
        <v>133</v>
      </c>
      <c r="B5" s="5" t="s">
        <v>134</v>
      </c>
      <c r="C5" s="116" t="s">
        <v>35</v>
      </c>
      <c r="D5" s="174">
        <v>2080</v>
      </c>
      <c r="E5" s="176">
        <v>20080</v>
      </c>
      <c r="F5" s="23" t="s">
        <v>135</v>
      </c>
      <c r="G5" s="23" t="s">
        <v>121</v>
      </c>
      <c r="H5" s="6">
        <v>18351295</v>
      </c>
      <c r="I5" s="6">
        <v>3494</v>
      </c>
      <c r="J5" s="5" t="s">
        <v>75</v>
      </c>
      <c r="K5" s="5" t="s">
        <v>9</v>
      </c>
      <c r="L5" s="6">
        <v>1894</v>
      </c>
      <c r="N5" s="7">
        <v>0.5</v>
      </c>
      <c r="O5" s="7"/>
      <c r="P5" s="7">
        <v>0</v>
      </c>
      <c r="Q5" s="7"/>
      <c r="R5" s="7">
        <v>35.799999999999997</v>
      </c>
      <c r="S5" s="7"/>
      <c r="T5" s="21">
        <v>36.299999999999997</v>
      </c>
      <c r="U5" s="7"/>
      <c r="V5" s="1" t="str">
        <f t="shared" si="0"/>
        <v>No</v>
      </c>
    </row>
    <row r="6" spans="1:27">
      <c r="A6" s="5" t="s">
        <v>133</v>
      </c>
      <c r="B6" s="5" t="s">
        <v>134</v>
      </c>
      <c r="C6" s="116" t="s">
        <v>35</v>
      </c>
      <c r="D6" s="174">
        <v>2080</v>
      </c>
      <c r="E6" s="176">
        <v>20080</v>
      </c>
      <c r="F6" s="23" t="s">
        <v>135</v>
      </c>
      <c r="G6" s="23" t="s">
        <v>121</v>
      </c>
      <c r="H6" s="6">
        <v>18351295</v>
      </c>
      <c r="I6" s="6">
        <v>3494</v>
      </c>
      <c r="J6" s="5" t="s">
        <v>75</v>
      </c>
      <c r="K6" s="5" t="s">
        <v>13</v>
      </c>
      <c r="L6" s="6">
        <v>182</v>
      </c>
      <c r="N6" s="7">
        <v>0</v>
      </c>
      <c r="O6" s="7"/>
      <c r="P6" s="7">
        <v>0</v>
      </c>
      <c r="Q6" s="7"/>
      <c r="R6" s="7">
        <v>0</v>
      </c>
      <c r="S6" s="7"/>
      <c r="T6" s="21">
        <v>0</v>
      </c>
      <c r="U6" s="7"/>
      <c r="V6" s="1" t="str">
        <f t="shared" si="0"/>
        <v>No</v>
      </c>
    </row>
    <row r="7" spans="1:27">
      <c r="A7" s="5" t="s">
        <v>149</v>
      </c>
      <c r="B7" s="5" t="s">
        <v>150</v>
      </c>
      <c r="C7" s="116" t="s">
        <v>21</v>
      </c>
      <c r="D7" s="174">
        <v>3030</v>
      </c>
      <c r="E7" s="176">
        <v>30030</v>
      </c>
      <c r="F7" s="23" t="s">
        <v>123</v>
      </c>
      <c r="G7" s="23" t="s">
        <v>121</v>
      </c>
      <c r="H7" s="6">
        <v>4586770</v>
      </c>
      <c r="I7" s="6">
        <v>2728</v>
      </c>
      <c r="J7" s="5" t="s">
        <v>75</v>
      </c>
      <c r="K7" s="5" t="s">
        <v>9</v>
      </c>
      <c r="L7" s="6">
        <v>963</v>
      </c>
      <c r="N7" s="7">
        <v>2.6</v>
      </c>
      <c r="O7" s="7"/>
      <c r="P7" s="7">
        <v>10.4</v>
      </c>
      <c r="Q7" s="7"/>
      <c r="R7" s="7">
        <v>1</v>
      </c>
      <c r="S7" s="7"/>
      <c r="T7" s="21">
        <v>14</v>
      </c>
      <c r="U7" s="7"/>
      <c r="V7" s="1" t="str">
        <f t="shared" si="0"/>
        <v>No</v>
      </c>
    </row>
    <row r="8" spans="1:27">
      <c r="A8" s="5" t="s">
        <v>149</v>
      </c>
      <c r="B8" s="5" t="s">
        <v>150</v>
      </c>
      <c r="C8" s="116" t="s">
        <v>21</v>
      </c>
      <c r="D8" s="174">
        <v>3030</v>
      </c>
      <c r="E8" s="176">
        <v>30030</v>
      </c>
      <c r="F8" s="23" t="s">
        <v>123</v>
      </c>
      <c r="G8" s="23" t="s">
        <v>121</v>
      </c>
      <c r="H8" s="6">
        <v>4586770</v>
      </c>
      <c r="I8" s="6">
        <v>2728</v>
      </c>
      <c r="J8" s="5" t="s">
        <v>75</v>
      </c>
      <c r="K8" s="5" t="s">
        <v>13</v>
      </c>
      <c r="L8" s="6">
        <v>47</v>
      </c>
      <c r="N8" s="7">
        <v>0</v>
      </c>
      <c r="O8" s="7"/>
      <c r="P8" s="7">
        <v>0</v>
      </c>
      <c r="Q8" s="7"/>
      <c r="R8" s="7">
        <v>0</v>
      </c>
      <c r="S8" s="7"/>
      <c r="T8" s="21">
        <v>0</v>
      </c>
      <c r="U8" s="7"/>
      <c r="V8" s="1" t="str">
        <f t="shared" si="0"/>
        <v>No</v>
      </c>
    </row>
    <row r="9" spans="1:27">
      <c r="A9" s="5" t="s">
        <v>143</v>
      </c>
      <c r="B9" s="5" t="s">
        <v>122</v>
      </c>
      <c r="C9" s="116" t="s">
        <v>25</v>
      </c>
      <c r="D9" s="174">
        <v>5066</v>
      </c>
      <c r="E9" s="176">
        <v>50066</v>
      </c>
      <c r="F9" s="23" t="s">
        <v>123</v>
      </c>
      <c r="G9" s="23" t="s">
        <v>121</v>
      </c>
      <c r="H9" s="6">
        <v>8608208</v>
      </c>
      <c r="I9" s="6">
        <v>2685</v>
      </c>
      <c r="J9" s="5" t="s">
        <v>75</v>
      </c>
      <c r="K9" s="5" t="s">
        <v>9</v>
      </c>
      <c r="L9" s="6">
        <v>1525</v>
      </c>
      <c r="N9" s="7">
        <v>4.0999999999999996</v>
      </c>
      <c r="O9" s="7"/>
      <c r="P9" s="7">
        <v>0</v>
      </c>
      <c r="Q9" s="7"/>
      <c r="R9" s="7">
        <v>0</v>
      </c>
      <c r="S9" s="7"/>
      <c r="T9" s="21">
        <v>4.0999999999999996</v>
      </c>
      <c r="U9" s="7"/>
      <c r="V9" s="1" t="str">
        <f t="shared" si="0"/>
        <v>No</v>
      </c>
    </row>
    <row r="10" spans="1:27">
      <c r="A10" s="5" t="s">
        <v>723</v>
      </c>
      <c r="B10" s="5" t="s">
        <v>154</v>
      </c>
      <c r="C10" s="116" t="s">
        <v>14</v>
      </c>
      <c r="D10" s="174">
        <v>9154</v>
      </c>
      <c r="E10" s="176">
        <v>90154</v>
      </c>
      <c r="F10" s="23" t="s">
        <v>123</v>
      </c>
      <c r="G10" s="23" t="s">
        <v>121</v>
      </c>
      <c r="H10" s="6">
        <v>12150996</v>
      </c>
      <c r="I10" s="6">
        <v>2541</v>
      </c>
      <c r="J10" s="5" t="s">
        <v>75</v>
      </c>
      <c r="K10" s="5" t="s">
        <v>9</v>
      </c>
      <c r="L10" s="6">
        <v>1399</v>
      </c>
      <c r="N10" s="7">
        <v>5.9</v>
      </c>
      <c r="O10" s="7"/>
      <c r="P10" s="7">
        <v>53.6</v>
      </c>
      <c r="Q10" s="7"/>
      <c r="R10" s="7">
        <v>89.7</v>
      </c>
      <c r="S10" s="7"/>
      <c r="T10" s="21">
        <v>149.19999999999999</v>
      </c>
      <c r="U10" s="7"/>
      <c r="V10" s="1" t="str">
        <f t="shared" si="0"/>
        <v>No</v>
      </c>
    </row>
    <row r="11" spans="1:27">
      <c r="A11" s="5" t="s">
        <v>723</v>
      </c>
      <c r="B11" s="5" t="s">
        <v>154</v>
      </c>
      <c r="C11" s="116" t="s">
        <v>14</v>
      </c>
      <c r="D11" s="174">
        <v>9154</v>
      </c>
      <c r="E11" s="176">
        <v>90154</v>
      </c>
      <c r="F11" s="23" t="s">
        <v>123</v>
      </c>
      <c r="G11" s="23" t="s">
        <v>121</v>
      </c>
      <c r="H11" s="6">
        <v>12150996</v>
      </c>
      <c r="I11" s="6">
        <v>2541</v>
      </c>
      <c r="J11" s="5" t="s">
        <v>75</v>
      </c>
      <c r="K11" s="5" t="s">
        <v>13</v>
      </c>
      <c r="L11" s="6">
        <v>109</v>
      </c>
      <c r="N11" s="7">
        <v>0.7</v>
      </c>
      <c r="O11" s="7"/>
      <c r="P11" s="7">
        <v>24.3</v>
      </c>
      <c r="Q11" s="7"/>
      <c r="R11" s="7">
        <v>0.5</v>
      </c>
      <c r="S11" s="7"/>
      <c r="T11" s="21">
        <v>25.5</v>
      </c>
      <c r="U11" s="7"/>
      <c r="V11" s="1" t="str">
        <f t="shared" si="0"/>
        <v>No</v>
      </c>
    </row>
    <row r="12" spans="1:27">
      <c r="A12" s="5" t="s">
        <v>723</v>
      </c>
      <c r="B12" s="5" t="s">
        <v>154</v>
      </c>
      <c r="C12" s="116" t="s">
        <v>14</v>
      </c>
      <c r="D12" s="174">
        <v>9154</v>
      </c>
      <c r="E12" s="176">
        <v>90154</v>
      </c>
      <c r="F12" s="23" t="s">
        <v>123</v>
      </c>
      <c r="G12" s="23" t="s">
        <v>121</v>
      </c>
      <c r="H12" s="6">
        <v>12150996</v>
      </c>
      <c r="I12" s="6">
        <v>2541</v>
      </c>
      <c r="J12" s="5" t="s">
        <v>79</v>
      </c>
      <c r="K12" s="5" t="s">
        <v>9</v>
      </c>
      <c r="L12" s="6">
        <v>15</v>
      </c>
      <c r="N12" s="7">
        <v>35.4</v>
      </c>
      <c r="O12" s="7"/>
      <c r="P12" s="7">
        <v>0</v>
      </c>
      <c r="Q12" s="7"/>
      <c r="R12" s="7">
        <v>0</v>
      </c>
      <c r="S12" s="7"/>
      <c r="T12" s="21">
        <v>35.4</v>
      </c>
      <c r="U12" s="7"/>
      <c r="V12" s="1" t="str">
        <f t="shared" si="0"/>
        <v>No</v>
      </c>
    </row>
    <row r="13" spans="1:27">
      <c r="A13" s="5" t="s">
        <v>724</v>
      </c>
      <c r="B13" s="5" t="s">
        <v>185</v>
      </c>
      <c r="C13" s="116" t="s">
        <v>48</v>
      </c>
      <c r="D13" s="174">
        <v>1</v>
      </c>
      <c r="E13" s="176">
        <v>1</v>
      </c>
      <c r="F13" s="23" t="s">
        <v>120</v>
      </c>
      <c r="G13" s="23" t="s">
        <v>121</v>
      </c>
      <c r="H13" s="6">
        <v>3059393</v>
      </c>
      <c r="I13" s="6">
        <v>2350</v>
      </c>
      <c r="J13" s="5" t="s">
        <v>75</v>
      </c>
      <c r="K13" s="5" t="s">
        <v>9</v>
      </c>
      <c r="L13" s="6">
        <v>824</v>
      </c>
      <c r="N13" s="7">
        <v>17.899999999999999</v>
      </c>
      <c r="O13" s="7"/>
      <c r="P13" s="7">
        <v>192.9</v>
      </c>
      <c r="Q13" s="7"/>
      <c r="R13" s="7">
        <v>78.7</v>
      </c>
      <c r="S13" s="7"/>
      <c r="T13" s="21">
        <v>289.5</v>
      </c>
      <c r="U13" s="7"/>
      <c r="V13" s="1" t="str">
        <f t="shared" si="0"/>
        <v>No</v>
      </c>
    </row>
    <row r="14" spans="1:27">
      <c r="A14" s="5" t="s">
        <v>724</v>
      </c>
      <c r="B14" s="5" t="s">
        <v>185</v>
      </c>
      <c r="C14" s="116" t="s">
        <v>48</v>
      </c>
      <c r="D14" s="174">
        <v>1</v>
      </c>
      <c r="E14" s="176">
        <v>1</v>
      </c>
      <c r="F14" s="23" t="s">
        <v>120</v>
      </c>
      <c r="G14" s="23" t="s">
        <v>121</v>
      </c>
      <c r="H14" s="6">
        <v>3059393</v>
      </c>
      <c r="I14" s="6">
        <v>2350</v>
      </c>
      <c r="J14" s="5" t="s">
        <v>81</v>
      </c>
      <c r="K14" s="5" t="s">
        <v>9</v>
      </c>
      <c r="L14" s="6">
        <v>126</v>
      </c>
      <c r="N14" s="7">
        <v>116.9</v>
      </c>
      <c r="O14" s="7"/>
      <c r="P14" s="7">
        <v>0</v>
      </c>
      <c r="Q14" s="7"/>
      <c r="R14" s="7">
        <v>0</v>
      </c>
      <c r="S14" s="7"/>
      <c r="T14" s="21">
        <v>116.9</v>
      </c>
      <c r="U14" s="7"/>
      <c r="V14" s="1" t="str">
        <f t="shared" si="0"/>
        <v>No</v>
      </c>
    </row>
    <row r="15" spans="1:27">
      <c r="A15" s="5" t="s">
        <v>724</v>
      </c>
      <c r="B15" s="5" t="s">
        <v>185</v>
      </c>
      <c r="C15" s="116" t="s">
        <v>48</v>
      </c>
      <c r="D15" s="174">
        <v>1</v>
      </c>
      <c r="E15" s="176">
        <v>1</v>
      </c>
      <c r="F15" s="23" t="s">
        <v>120</v>
      </c>
      <c r="G15" s="23" t="s">
        <v>121</v>
      </c>
      <c r="H15" s="6">
        <v>3059393</v>
      </c>
      <c r="I15" s="6">
        <v>2350</v>
      </c>
      <c r="J15" s="5" t="s">
        <v>75</v>
      </c>
      <c r="K15" s="5" t="s">
        <v>13</v>
      </c>
      <c r="L15" s="6">
        <v>41</v>
      </c>
      <c r="N15" s="7">
        <v>0</v>
      </c>
      <c r="O15" s="7"/>
      <c r="P15" s="7">
        <v>0</v>
      </c>
      <c r="Q15" s="7"/>
      <c r="R15" s="7">
        <v>0</v>
      </c>
      <c r="S15" s="7"/>
      <c r="T15" s="21">
        <v>0</v>
      </c>
      <c r="U15" s="7"/>
      <c r="V15" s="1" t="str">
        <f t="shared" si="0"/>
        <v>No</v>
      </c>
    </row>
    <row r="16" spans="1:27">
      <c r="A16" s="5" t="s">
        <v>147</v>
      </c>
      <c r="B16" s="5" t="s">
        <v>148</v>
      </c>
      <c r="C16" s="116" t="s">
        <v>28</v>
      </c>
      <c r="D16" s="174">
        <v>1003</v>
      </c>
      <c r="E16" s="176">
        <v>10003</v>
      </c>
      <c r="F16" s="23" t="s">
        <v>123</v>
      </c>
      <c r="G16" s="23" t="s">
        <v>121</v>
      </c>
      <c r="H16" s="6">
        <v>4181019</v>
      </c>
      <c r="I16" s="6">
        <v>2252</v>
      </c>
      <c r="J16" s="5" t="s">
        <v>75</v>
      </c>
      <c r="K16" s="5" t="s">
        <v>9</v>
      </c>
      <c r="L16" s="6">
        <v>775</v>
      </c>
      <c r="N16" s="7">
        <v>8.6</v>
      </c>
      <c r="O16" s="7"/>
      <c r="P16" s="7">
        <v>0</v>
      </c>
      <c r="Q16" s="7"/>
      <c r="R16" s="7">
        <v>2.8</v>
      </c>
      <c r="S16" s="7"/>
      <c r="T16" s="21">
        <v>11.399999999999901</v>
      </c>
      <c r="U16" s="7"/>
      <c r="V16" s="1" t="str">
        <f t="shared" si="0"/>
        <v>No</v>
      </c>
    </row>
    <row r="17" spans="1:22">
      <c r="A17" s="5" t="s">
        <v>147</v>
      </c>
      <c r="B17" s="5" t="s">
        <v>148</v>
      </c>
      <c r="C17" s="116" t="s">
        <v>28</v>
      </c>
      <c r="D17" s="174">
        <v>1003</v>
      </c>
      <c r="E17" s="176">
        <v>10003</v>
      </c>
      <c r="F17" s="23" t="s">
        <v>123</v>
      </c>
      <c r="G17" s="23" t="s">
        <v>121</v>
      </c>
      <c r="H17" s="6">
        <v>4181019</v>
      </c>
      <c r="I17" s="6">
        <v>2252</v>
      </c>
      <c r="J17" s="5" t="s">
        <v>75</v>
      </c>
      <c r="K17" s="5" t="s">
        <v>13</v>
      </c>
      <c r="L17" s="6">
        <v>69</v>
      </c>
      <c r="N17" s="7">
        <v>0</v>
      </c>
      <c r="O17" s="7"/>
      <c r="P17" s="7">
        <v>0</v>
      </c>
      <c r="Q17" s="7"/>
      <c r="R17" s="7">
        <v>0</v>
      </c>
      <c r="S17" s="7"/>
      <c r="T17" s="21">
        <v>0</v>
      </c>
      <c r="U17" s="7"/>
      <c r="V17" s="1" t="str">
        <f t="shared" si="0"/>
        <v>No</v>
      </c>
    </row>
    <row r="18" spans="1:22">
      <c r="A18" s="5" t="s">
        <v>147</v>
      </c>
      <c r="B18" s="5" t="s">
        <v>148</v>
      </c>
      <c r="C18" s="116" t="s">
        <v>28</v>
      </c>
      <c r="D18" s="174">
        <v>1003</v>
      </c>
      <c r="E18" s="176">
        <v>10003</v>
      </c>
      <c r="F18" s="23" t="s">
        <v>123</v>
      </c>
      <c r="G18" s="23" t="s">
        <v>121</v>
      </c>
      <c r="H18" s="6">
        <v>4181019</v>
      </c>
      <c r="I18" s="6">
        <v>2252</v>
      </c>
      <c r="J18" s="5" t="s">
        <v>79</v>
      </c>
      <c r="K18" s="5" t="s">
        <v>9</v>
      </c>
      <c r="L18" s="6">
        <v>39</v>
      </c>
      <c r="N18" s="7">
        <v>13</v>
      </c>
      <c r="O18" s="7"/>
      <c r="P18" s="7">
        <v>0</v>
      </c>
      <c r="Q18" s="7"/>
      <c r="R18" s="7">
        <v>0</v>
      </c>
      <c r="S18" s="7"/>
      <c r="T18" s="21">
        <v>13</v>
      </c>
      <c r="U18" s="7"/>
      <c r="V18" s="1" t="str">
        <f t="shared" si="0"/>
        <v>No</v>
      </c>
    </row>
    <row r="19" spans="1:22">
      <c r="A19" s="5" t="s">
        <v>147</v>
      </c>
      <c r="B19" s="5" t="s">
        <v>148</v>
      </c>
      <c r="C19" s="116" t="s">
        <v>28</v>
      </c>
      <c r="D19" s="174">
        <v>1003</v>
      </c>
      <c r="E19" s="176">
        <v>10003</v>
      </c>
      <c r="F19" s="23" t="s">
        <v>123</v>
      </c>
      <c r="G19" s="23" t="s">
        <v>121</v>
      </c>
      <c r="H19" s="6">
        <v>4181019</v>
      </c>
      <c r="I19" s="6">
        <v>2252</v>
      </c>
      <c r="J19" s="5" t="s">
        <v>81</v>
      </c>
      <c r="K19" s="5" t="s">
        <v>9</v>
      </c>
      <c r="L19" s="6">
        <v>22</v>
      </c>
      <c r="N19" s="7">
        <v>21.6</v>
      </c>
      <c r="O19" s="7"/>
      <c r="P19" s="7">
        <v>0</v>
      </c>
      <c r="Q19" s="7"/>
      <c r="R19" s="7">
        <v>0</v>
      </c>
      <c r="S19" s="7"/>
      <c r="T19" s="21">
        <v>21.6</v>
      </c>
      <c r="U19" s="7"/>
      <c r="V19" s="1" t="str">
        <f t="shared" si="0"/>
        <v>No</v>
      </c>
    </row>
    <row r="20" spans="1:22">
      <c r="A20" s="5" t="s">
        <v>129</v>
      </c>
      <c r="B20" s="5" t="s">
        <v>130</v>
      </c>
      <c r="C20" s="116" t="s">
        <v>41</v>
      </c>
      <c r="D20" s="174">
        <v>3019</v>
      </c>
      <c r="E20" s="176">
        <v>30019</v>
      </c>
      <c r="F20" s="23" t="s">
        <v>123</v>
      </c>
      <c r="G20" s="23" t="s">
        <v>121</v>
      </c>
      <c r="H20" s="6">
        <v>5441567</v>
      </c>
      <c r="I20" s="6">
        <v>2099</v>
      </c>
      <c r="J20" s="5" t="s">
        <v>75</v>
      </c>
      <c r="K20" s="5" t="s">
        <v>9</v>
      </c>
      <c r="L20" s="6">
        <v>1212</v>
      </c>
      <c r="N20" s="7">
        <v>2.4</v>
      </c>
      <c r="O20" s="7"/>
      <c r="P20" s="7">
        <v>0</v>
      </c>
      <c r="Q20" s="7"/>
      <c r="R20" s="7">
        <v>0</v>
      </c>
      <c r="S20" s="7"/>
      <c r="T20" s="21">
        <v>2.4</v>
      </c>
      <c r="U20" s="7"/>
      <c r="V20" s="1" t="str">
        <f t="shared" si="0"/>
        <v>No</v>
      </c>
    </row>
    <row r="21" spans="1:22">
      <c r="A21" s="5" t="s">
        <v>129</v>
      </c>
      <c r="B21" s="5" t="s">
        <v>130</v>
      </c>
      <c r="C21" s="116" t="s">
        <v>41</v>
      </c>
      <c r="D21" s="174">
        <v>3019</v>
      </c>
      <c r="E21" s="176">
        <v>30019</v>
      </c>
      <c r="F21" s="23" t="s">
        <v>123</v>
      </c>
      <c r="G21" s="23" t="s">
        <v>121</v>
      </c>
      <c r="H21" s="6">
        <v>5441567</v>
      </c>
      <c r="I21" s="6">
        <v>2099</v>
      </c>
      <c r="J21" s="5" t="s">
        <v>81</v>
      </c>
      <c r="K21" s="5" t="s">
        <v>9</v>
      </c>
      <c r="L21" s="6">
        <v>29</v>
      </c>
      <c r="N21" s="7">
        <v>30.6</v>
      </c>
      <c r="O21" s="7"/>
      <c r="P21" s="7">
        <v>0</v>
      </c>
      <c r="Q21" s="7"/>
      <c r="R21" s="7">
        <v>0</v>
      </c>
      <c r="S21" s="7"/>
      <c r="T21" s="21">
        <v>30.6</v>
      </c>
      <c r="U21" s="7"/>
      <c r="V21" s="1" t="str">
        <f t="shared" si="0"/>
        <v>No</v>
      </c>
    </row>
    <row r="22" spans="1:22">
      <c r="A22" s="5" t="s">
        <v>129</v>
      </c>
      <c r="B22" s="5" t="s">
        <v>130</v>
      </c>
      <c r="C22" s="116" t="s">
        <v>41</v>
      </c>
      <c r="D22" s="174">
        <v>3019</v>
      </c>
      <c r="E22" s="176">
        <v>30019</v>
      </c>
      <c r="F22" s="23" t="s">
        <v>123</v>
      </c>
      <c r="G22" s="23" t="s">
        <v>121</v>
      </c>
      <c r="H22" s="6">
        <v>5441567</v>
      </c>
      <c r="I22" s="6">
        <v>2099</v>
      </c>
      <c r="J22" s="5" t="s">
        <v>75</v>
      </c>
      <c r="K22" s="5" t="s">
        <v>13</v>
      </c>
      <c r="L22" s="6">
        <v>3</v>
      </c>
      <c r="N22" s="7">
        <v>0</v>
      </c>
      <c r="O22" s="7"/>
      <c r="P22" s="7">
        <v>0</v>
      </c>
      <c r="Q22" s="7"/>
      <c r="R22" s="7">
        <v>0</v>
      </c>
      <c r="S22" s="7"/>
      <c r="T22" s="21">
        <v>0</v>
      </c>
      <c r="U22" s="7"/>
      <c r="V22" s="1" t="str">
        <f t="shared" si="0"/>
        <v>No</v>
      </c>
    </row>
    <row r="23" spans="1:22">
      <c r="A23" s="5" t="s">
        <v>725</v>
      </c>
      <c r="B23" s="5" t="s">
        <v>153</v>
      </c>
      <c r="C23" s="116" t="s">
        <v>22</v>
      </c>
      <c r="D23" s="174">
        <v>4034</v>
      </c>
      <c r="E23" s="176">
        <v>40034</v>
      </c>
      <c r="F23" s="23" t="s">
        <v>120</v>
      </c>
      <c r="G23" s="23" t="s">
        <v>121</v>
      </c>
      <c r="H23" s="6">
        <v>5502379</v>
      </c>
      <c r="I23" s="6">
        <v>1386</v>
      </c>
      <c r="J23" s="5" t="s">
        <v>75</v>
      </c>
      <c r="K23" s="5" t="s">
        <v>9</v>
      </c>
      <c r="L23" s="6">
        <v>592</v>
      </c>
      <c r="N23" s="7">
        <v>39.799999999999997</v>
      </c>
      <c r="O23" s="7"/>
      <c r="P23" s="7">
        <v>0</v>
      </c>
      <c r="Q23" s="7"/>
      <c r="R23" s="7">
        <v>52.4</v>
      </c>
      <c r="S23" s="7"/>
      <c r="T23" s="21">
        <v>92.199999999999903</v>
      </c>
      <c r="U23" s="7"/>
      <c r="V23" s="1" t="str">
        <f t="shared" si="0"/>
        <v>No</v>
      </c>
    </row>
    <row r="24" spans="1:22">
      <c r="A24" s="5" t="s">
        <v>725</v>
      </c>
      <c r="B24" s="5" t="s">
        <v>153</v>
      </c>
      <c r="C24" s="116" t="s">
        <v>22</v>
      </c>
      <c r="D24" s="174">
        <v>4034</v>
      </c>
      <c r="E24" s="176">
        <v>40034</v>
      </c>
      <c r="F24" s="23" t="s">
        <v>120</v>
      </c>
      <c r="G24" s="23" t="s">
        <v>121</v>
      </c>
      <c r="H24" s="6">
        <v>5502379</v>
      </c>
      <c r="I24" s="6">
        <v>1386</v>
      </c>
      <c r="J24" s="5" t="s">
        <v>75</v>
      </c>
      <c r="K24" s="5" t="s">
        <v>13</v>
      </c>
      <c r="L24" s="6">
        <v>172</v>
      </c>
      <c r="N24" s="7">
        <v>8.4</v>
      </c>
      <c r="O24" s="7"/>
      <c r="P24" s="7">
        <v>0</v>
      </c>
      <c r="Q24" s="7"/>
      <c r="R24" s="7">
        <v>0</v>
      </c>
      <c r="S24" s="7"/>
      <c r="T24" s="21">
        <v>8.4</v>
      </c>
      <c r="U24" s="7"/>
      <c r="V24" s="1" t="str">
        <f t="shared" si="0"/>
        <v>No</v>
      </c>
    </row>
    <row r="25" spans="1:22">
      <c r="A25" s="5" t="s">
        <v>725</v>
      </c>
      <c r="B25" s="5" t="s">
        <v>153</v>
      </c>
      <c r="C25" s="116" t="s">
        <v>22</v>
      </c>
      <c r="D25" s="174">
        <v>4034</v>
      </c>
      <c r="E25" s="176">
        <v>40034</v>
      </c>
      <c r="F25" s="23" t="s">
        <v>120</v>
      </c>
      <c r="G25" s="23" t="s">
        <v>121</v>
      </c>
      <c r="H25" s="6">
        <v>5502379</v>
      </c>
      <c r="I25" s="6">
        <v>1386</v>
      </c>
      <c r="J25" s="5" t="s">
        <v>77</v>
      </c>
      <c r="K25" s="5" t="s">
        <v>13</v>
      </c>
      <c r="L25" s="6">
        <v>9</v>
      </c>
      <c r="N25" s="7">
        <v>0</v>
      </c>
      <c r="O25" s="7"/>
      <c r="P25" s="7">
        <v>0</v>
      </c>
      <c r="Q25" s="7"/>
      <c r="R25" s="7">
        <v>0</v>
      </c>
      <c r="S25" s="7"/>
      <c r="T25" s="21">
        <v>0</v>
      </c>
      <c r="U25" s="7"/>
      <c r="V25" s="1" t="str">
        <f t="shared" si="0"/>
        <v>No</v>
      </c>
    </row>
    <row r="26" spans="1:22">
      <c r="A26" s="5" t="s">
        <v>615</v>
      </c>
      <c r="B26" s="5" t="s">
        <v>197</v>
      </c>
      <c r="C26" s="116" t="s">
        <v>45</v>
      </c>
      <c r="D26" s="174">
        <v>6008</v>
      </c>
      <c r="E26" s="176">
        <v>60008</v>
      </c>
      <c r="F26" s="23" t="s">
        <v>123</v>
      </c>
      <c r="G26" s="23" t="s">
        <v>121</v>
      </c>
      <c r="H26" s="6">
        <v>4944332</v>
      </c>
      <c r="I26" s="6">
        <v>1367</v>
      </c>
      <c r="J26" s="5" t="s">
        <v>75</v>
      </c>
      <c r="K26" s="5" t="s">
        <v>9</v>
      </c>
      <c r="L26" s="6">
        <v>447</v>
      </c>
      <c r="N26" s="7">
        <v>0</v>
      </c>
      <c r="O26" s="7"/>
      <c r="P26" s="7">
        <v>6.8</v>
      </c>
      <c r="Q26" s="7"/>
      <c r="R26" s="7">
        <v>20.5</v>
      </c>
      <c r="S26" s="7"/>
      <c r="T26" s="21">
        <v>27.3</v>
      </c>
      <c r="U26" s="7"/>
      <c r="V26" s="1" t="str">
        <f t="shared" si="0"/>
        <v>No</v>
      </c>
    </row>
    <row r="27" spans="1:22">
      <c r="A27" s="5" t="s">
        <v>615</v>
      </c>
      <c r="B27" s="5" t="s">
        <v>197</v>
      </c>
      <c r="C27" s="116" t="s">
        <v>45</v>
      </c>
      <c r="D27" s="174">
        <v>6008</v>
      </c>
      <c r="E27" s="176">
        <v>60008</v>
      </c>
      <c r="F27" s="23" t="s">
        <v>123</v>
      </c>
      <c r="G27" s="23" t="s">
        <v>121</v>
      </c>
      <c r="H27" s="6">
        <v>4944332</v>
      </c>
      <c r="I27" s="6">
        <v>1367</v>
      </c>
      <c r="J27" s="5" t="s">
        <v>75</v>
      </c>
      <c r="K27" s="5" t="s">
        <v>13</v>
      </c>
      <c r="L27" s="6">
        <v>122</v>
      </c>
      <c r="N27" s="7">
        <v>0</v>
      </c>
      <c r="O27" s="7"/>
      <c r="P27" s="7">
        <v>6.8</v>
      </c>
      <c r="Q27" s="7"/>
      <c r="R27" s="7">
        <v>8.9</v>
      </c>
      <c r="S27" s="7"/>
      <c r="T27" s="21">
        <v>15.7</v>
      </c>
      <c r="U27" s="7"/>
      <c r="V27" s="1" t="str">
        <f t="shared" si="0"/>
        <v>No</v>
      </c>
    </row>
    <row r="28" spans="1:22">
      <c r="A28" s="5" t="s">
        <v>615</v>
      </c>
      <c r="B28" s="5" t="s">
        <v>197</v>
      </c>
      <c r="C28" s="116" t="s">
        <v>45</v>
      </c>
      <c r="D28" s="174">
        <v>6008</v>
      </c>
      <c r="E28" s="176">
        <v>60008</v>
      </c>
      <c r="F28" s="23" t="s">
        <v>123</v>
      </c>
      <c r="G28" s="23" t="s">
        <v>121</v>
      </c>
      <c r="H28" s="6">
        <v>4944332</v>
      </c>
      <c r="I28" s="6">
        <v>1367</v>
      </c>
      <c r="J28" s="5" t="s">
        <v>77</v>
      </c>
      <c r="K28" s="5" t="s">
        <v>9</v>
      </c>
      <c r="L28" s="6">
        <v>104</v>
      </c>
      <c r="N28" s="7">
        <v>0</v>
      </c>
      <c r="O28" s="7"/>
      <c r="P28" s="7">
        <v>20</v>
      </c>
      <c r="Q28" s="7"/>
      <c r="R28" s="7">
        <v>16</v>
      </c>
      <c r="S28" s="7"/>
      <c r="T28" s="21">
        <v>36</v>
      </c>
      <c r="U28" s="7"/>
      <c r="V28" s="1" t="str">
        <f t="shared" si="0"/>
        <v>No</v>
      </c>
    </row>
    <row r="29" spans="1:22">
      <c r="A29" s="5" t="s">
        <v>615</v>
      </c>
      <c r="B29" s="5" t="s">
        <v>197</v>
      </c>
      <c r="C29" s="116" t="s">
        <v>45</v>
      </c>
      <c r="D29" s="174">
        <v>6008</v>
      </c>
      <c r="E29" s="176">
        <v>60008</v>
      </c>
      <c r="F29" s="23" t="s">
        <v>123</v>
      </c>
      <c r="G29" s="23" t="s">
        <v>121</v>
      </c>
      <c r="H29" s="6">
        <v>4944332</v>
      </c>
      <c r="I29" s="6">
        <v>1367</v>
      </c>
      <c r="J29" s="5" t="s">
        <v>77</v>
      </c>
      <c r="K29" s="5" t="s">
        <v>13</v>
      </c>
      <c r="L29" s="6">
        <v>22</v>
      </c>
      <c r="N29" s="7">
        <v>0</v>
      </c>
      <c r="O29" s="7"/>
      <c r="P29" s="7">
        <v>20</v>
      </c>
      <c r="Q29" s="7"/>
      <c r="R29" s="7">
        <v>3.4</v>
      </c>
      <c r="S29" s="7"/>
      <c r="T29" s="21">
        <v>23.4</v>
      </c>
      <c r="U29" s="7"/>
      <c r="V29" s="1" t="str">
        <f t="shared" si="0"/>
        <v>No</v>
      </c>
    </row>
    <row r="30" spans="1:22">
      <c r="A30" s="5" t="s">
        <v>615</v>
      </c>
      <c r="B30" s="5" t="s">
        <v>197</v>
      </c>
      <c r="C30" s="116" t="s">
        <v>45</v>
      </c>
      <c r="D30" s="174">
        <v>6008</v>
      </c>
      <c r="E30" s="176">
        <v>60008</v>
      </c>
      <c r="F30" s="23" t="s">
        <v>123</v>
      </c>
      <c r="G30" s="23" t="s">
        <v>121</v>
      </c>
      <c r="H30" s="6">
        <v>4944332</v>
      </c>
      <c r="I30" s="6">
        <v>1367</v>
      </c>
      <c r="J30" s="5" t="s">
        <v>79</v>
      </c>
      <c r="K30" s="5" t="s">
        <v>9</v>
      </c>
      <c r="L30" s="6">
        <v>8</v>
      </c>
      <c r="N30" s="7">
        <v>8.9</v>
      </c>
      <c r="O30" s="7"/>
      <c r="P30" s="7">
        <v>0</v>
      </c>
      <c r="Q30" s="7"/>
      <c r="R30" s="7">
        <v>0.6</v>
      </c>
      <c r="S30" s="7"/>
      <c r="T30" s="21">
        <v>9.5</v>
      </c>
      <c r="U30" s="7"/>
      <c r="V30" s="1" t="str">
        <f t="shared" si="0"/>
        <v>No</v>
      </c>
    </row>
    <row r="31" spans="1:22">
      <c r="A31" s="5" t="s">
        <v>157</v>
      </c>
      <c r="B31" s="5" t="s">
        <v>158</v>
      </c>
      <c r="C31" s="116" t="s">
        <v>29</v>
      </c>
      <c r="D31" s="174">
        <v>3034</v>
      </c>
      <c r="E31" s="176">
        <v>30034</v>
      </c>
      <c r="F31" s="23" t="s">
        <v>159</v>
      </c>
      <c r="G31" s="23" t="s">
        <v>121</v>
      </c>
      <c r="H31" s="6">
        <v>2203663</v>
      </c>
      <c r="I31" s="6">
        <v>1333</v>
      </c>
      <c r="J31" s="5" t="s">
        <v>75</v>
      </c>
      <c r="K31" s="5" t="s">
        <v>9</v>
      </c>
      <c r="L31" s="6">
        <v>604</v>
      </c>
      <c r="N31" s="7">
        <v>0</v>
      </c>
      <c r="O31" s="7"/>
      <c r="P31" s="7">
        <v>0</v>
      </c>
      <c r="Q31" s="7"/>
      <c r="R31" s="7">
        <v>6</v>
      </c>
      <c r="S31" s="7"/>
      <c r="T31" s="21">
        <v>6</v>
      </c>
      <c r="U31" s="7"/>
      <c r="V31" s="1" t="str">
        <f t="shared" si="0"/>
        <v>No</v>
      </c>
    </row>
    <row r="32" spans="1:22">
      <c r="A32" s="5" t="s">
        <v>157</v>
      </c>
      <c r="B32" s="5" t="s">
        <v>158</v>
      </c>
      <c r="C32" s="116" t="s">
        <v>29</v>
      </c>
      <c r="D32" s="174">
        <v>3034</v>
      </c>
      <c r="E32" s="176">
        <v>30034</v>
      </c>
      <c r="F32" s="23" t="s">
        <v>159</v>
      </c>
      <c r="G32" s="23" t="s">
        <v>121</v>
      </c>
      <c r="H32" s="6">
        <v>2203663</v>
      </c>
      <c r="I32" s="6">
        <v>1333</v>
      </c>
      <c r="J32" s="5" t="s">
        <v>77</v>
      </c>
      <c r="K32" s="5" t="s">
        <v>13</v>
      </c>
      <c r="L32" s="6">
        <v>58</v>
      </c>
      <c r="N32" s="7">
        <v>0</v>
      </c>
      <c r="O32" s="7"/>
      <c r="P32" s="7">
        <v>0</v>
      </c>
      <c r="Q32" s="7"/>
      <c r="R32" s="7">
        <v>31.8</v>
      </c>
      <c r="S32" s="7"/>
      <c r="T32" s="21">
        <v>31.8</v>
      </c>
      <c r="U32" s="7"/>
      <c r="V32" s="1" t="str">
        <f t="shared" si="0"/>
        <v>No</v>
      </c>
    </row>
    <row r="33" spans="1:22">
      <c r="A33" s="5" t="s">
        <v>126</v>
      </c>
      <c r="B33" s="5" t="s">
        <v>127</v>
      </c>
      <c r="C33" s="116" t="s">
        <v>38</v>
      </c>
      <c r="D33" s="174">
        <v>2078</v>
      </c>
      <c r="E33" s="176">
        <v>20078</v>
      </c>
      <c r="F33" s="23" t="s">
        <v>128</v>
      </c>
      <c r="G33" s="23" t="s">
        <v>121</v>
      </c>
      <c r="H33" s="6">
        <v>18351295</v>
      </c>
      <c r="I33" s="6">
        <v>1139</v>
      </c>
      <c r="J33" s="5" t="s">
        <v>75</v>
      </c>
      <c r="K33" s="5" t="s">
        <v>13</v>
      </c>
      <c r="L33" s="6">
        <v>9</v>
      </c>
      <c r="N33" s="7">
        <v>0</v>
      </c>
      <c r="O33" s="7"/>
      <c r="P33" s="7">
        <v>0</v>
      </c>
      <c r="Q33" s="7"/>
      <c r="R33" s="7">
        <v>0</v>
      </c>
      <c r="S33" s="7"/>
      <c r="T33" s="21">
        <v>0</v>
      </c>
      <c r="U33" s="7"/>
      <c r="V33" s="1" t="str">
        <f t="shared" si="0"/>
        <v>No</v>
      </c>
    </row>
    <row r="34" spans="1:22">
      <c r="A34" s="5" t="s">
        <v>239</v>
      </c>
      <c r="B34" s="5" t="s">
        <v>127</v>
      </c>
      <c r="C34" s="116" t="s">
        <v>38</v>
      </c>
      <c r="D34" s="174">
        <v>2188</v>
      </c>
      <c r="E34" s="176">
        <v>20188</v>
      </c>
      <c r="F34" s="23" t="s">
        <v>128</v>
      </c>
      <c r="G34" s="23" t="s">
        <v>121</v>
      </c>
      <c r="H34" s="6">
        <v>18351295</v>
      </c>
      <c r="I34" s="6">
        <v>1122</v>
      </c>
      <c r="J34" s="5" t="s">
        <v>75</v>
      </c>
      <c r="K34" s="5" t="s">
        <v>9</v>
      </c>
      <c r="L34" s="6">
        <v>1122</v>
      </c>
      <c r="N34" s="7">
        <v>15.3</v>
      </c>
      <c r="O34" s="7"/>
      <c r="P34" s="7">
        <v>0</v>
      </c>
      <c r="Q34" s="7"/>
      <c r="R34" s="7">
        <v>14.8</v>
      </c>
      <c r="S34" s="7"/>
      <c r="T34" s="21">
        <v>30.1</v>
      </c>
      <c r="U34" s="7"/>
      <c r="V34" s="1" t="str">
        <f t="shared" si="0"/>
        <v>No</v>
      </c>
    </row>
    <row r="35" spans="1:22">
      <c r="A35" s="5" t="s">
        <v>136</v>
      </c>
      <c r="B35" s="5" t="s">
        <v>137</v>
      </c>
      <c r="C35" s="116" t="s">
        <v>46</v>
      </c>
      <c r="D35" s="174">
        <v>8001</v>
      </c>
      <c r="E35" s="176">
        <v>80001</v>
      </c>
      <c r="F35" s="23" t="s">
        <v>123</v>
      </c>
      <c r="G35" s="23" t="s">
        <v>121</v>
      </c>
      <c r="H35" s="6">
        <v>1021243</v>
      </c>
      <c r="I35" s="6">
        <v>1016</v>
      </c>
      <c r="J35" s="5" t="s">
        <v>75</v>
      </c>
      <c r="K35" s="5" t="s">
        <v>9</v>
      </c>
      <c r="L35" s="6">
        <v>338</v>
      </c>
      <c r="N35" s="7">
        <v>2.1</v>
      </c>
      <c r="O35" s="7"/>
      <c r="P35" s="7">
        <v>0</v>
      </c>
      <c r="Q35" s="7"/>
      <c r="R35" s="7">
        <v>0</v>
      </c>
      <c r="S35" s="7"/>
      <c r="T35" s="21">
        <v>2.1</v>
      </c>
      <c r="U35" s="7"/>
      <c r="V35" s="1" t="str">
        <f t="shared" si="0"/>
        <v>No</v>
      </c>
    </row>
    <row r="36" spans="1:22">
      <c r="A36" s="5" t="s">
        <v>136</v>
      </c>
      <c r="B36" s="5" t="s">
        <v>137</v>
      </c>
      <c r="C36" s="116" t="s">
        <v>46</v>
      </c>
      <c r="D36" s="174">
        <v>8001</v>
      </c>
      <c r="E36" s="176">
        <v>80001</v>
      </c>
      <c r="F36" s="23" t="s">
        <v>123</v>
      </c>
      <c r="G36" s="23" t="s">
        <v>121</v>
      </c>
      <c r="H36" s="6">
        <v>1021243</v>
      </c>
      <c r="I36" s="6">
        <v>1016</v>
      </c>
      <c r="J36" s="5" t="s">
        <v>77</v>
      </c>
      <c r="K36" s="5" t="s">
        <v>9</v>
      </c>
      <c r="L36" s="6">
        <v>58</v>
      </c>
      <c r="N36" s="7">
        <v>0</v>
      </c>
      <c r="O36" s="7"/>
      <c r="P36" s="7">
        <v>0</v>
      </c>
      <c r="Q36" s="7"/>
      <c r="R36" s="7">
        <v>0</v>
      </c>
      <c r="S36" s="7"/>
      <c r="T36" s="21">
        <v>0</v>
      </c>
      <c r="U36" s="7"/>
      <c r="V36" s="1" t="str">
        <f t="shared" si="0"/>
        <v>No</v>
      </c>
    </row>
    <row r="37" spans="1:22">
      <c r="A37" s="5" t="s">
        <v>136</v>
      </c>
      <c r="B37" s="5" t="s">
        <v>137</v>
      </c>
      <c r="C37" s="116" t="s">
        <v>46</v>
      </c>
      <c r="D37" s="174">
        <v>8001</v>
      </c>
      <c r="E37" s="176">
        <v>80001</v>
      </c>
      <c r="F37" s="23" t="s">
        <v>123</v>
      </c>
      <c r="G37" s="23" t="s">
        <v>121</v>
      </c>
      <c r="H37" s="6">
        <v>1021243</v>
      </c>
      <c r="I37" s="6">
        <v>1016</v>
      </c>
      <c r="J37" s="5" t="s">
        <v>75</v>
      </c>
      <c r="K37" s="5" t="s">
        <v>13</v>
      </c>
      <c r="L37" s="6">
        <v>7</v>
      </c>
      <c r="N37" s="7">
        <v>0</v>
      </c>
      <c r="O37" s="7"/>
      <c r="P37" s="7">
        <v>0</v>
      </c>
      <c r="Q37" s="7"/>
      <c r="R37" s="7">
        <v>0</v>
      </c>
      <c r="S37" s="7"/>
      <c r="T37" s="21">
        <v>0</v>
      </c>
      <c r="U37" s="7"/>
      <c r="V37" s="1" t="str">
        <f t="shared" si="0"/>
        <v>No</v>
      </c>
    </row>
    <row r="38" spans="1:22">
      <c r="A38" s="5" t="s">
        <v>363</v>
      </c>
      <c r="B38" s="5" t="s">
        <v>1019</v>
      </c>
      <c r="C38" s="116" t="s">
        <v>25</v>
      </c>
      <c r="D38" s="174">
        <v>5113</v>
      </c>
      <c r="E38" s="176">
        <v>50113</v>
      </c>
      <c r="F38" s="23" t="s">
        <v>123</v>
      </c>
      <c r="G38" s="23" t="s">
        <v>121</v>
      </c>
      <c r="H38" s="6">
        <v>8608208</v>
      </c>
      <c r="I38" s="6">
        <v>986</v>
      </c>
      <c r="J38" s="5" t="s">
        <v>75</v>
      </c>
      <c r="K38" s="5" t="s">
        <v>9</v>
      </c>
      <c r="L38" s="6">
        <v>480</v>
      </c>
      <c r="N38" s="7">
        <v>68.900000000000006</v>
      </c>
      <c r="O38" s="7"/>
      <c r="P38" s="7">
        <v>0</v>
      </c>
      <c r="Q38" s="7"/>
      <c r="R38" s="7">
        <v>0</v>
      </c>
      <c r="S38" s="7"/>
      <c r="T38" s="21">
        <v>68.900000000000006</v>
      </c>
      <c r="U38" s="7"/>
      <c r="V38" s="1" t="str">
        <f t="shared" si="0"/>
        <v>No</v>
      </c>
    </row>
    <row r="39" spans="1:22">
      <c r="A39" s="5" t="s">
        <v>363</v>
      </c>
      <c r="B39" s="5" t="s">
        <v>1019</v>
      </c>
      <c r="C39" s="116" t="s">
        <v>25</v>
      </c>
      <c r="D39" s="174">
        <v>5113</v>
      </c>
      <c r="E39" s="176">
        <v>50113</v>
      </c>
      <c r="F39" s="23" t="s">
        <v>123</v>
      </c>
      <c r="G39" s="23" t="s">
        <v>121</v>
      </c>
      <c r="H39" s="6">
        <v>8608208</v>
      </c>
      <c r="I39" s="6">
        <v>986</v>
      </c>
      <c r="J39" s="5" t="s">
        <v>75</v>
      </c>
      <c r="K39" s="5" t="s">
        <v>13</v>
      </c>
      <c r="L39" s="6">
        <v>27</v>
      </c>
      <c r="N39" s="7">
        <v>0</v>
      </c>
      <c r="O39" s="7"/>
      <c r="P39" s="7">
        <v>0</v>
      </c>
      <c r="Q39" s="7"/>
      <c r="R39" s="7">
        <v>0</v>
      </c>
      <c r="S39" s="7"/>
      <c r="T39" s="21">
        <v>0</v>
      </c>
      <c r="U39" s="7"/>
      <c r="V39" s="1" t="str">
        <f t="shared" si="0"/>
        <v>No</v>
      </c>
    </row>
    <row r="40" spans="1:22">
      <c r="A40" s="5" t="s">
        <v>205</v>
      </c>
      <c r="B40" s="5" t="s">
        <v>206</v>
      </c>
      <c r="C40" s="116" t="s">
        <v>19</v>
      </c>
      <c r="D40" s="174">
        <v>8006</v>
      </c>
      <c r="E40" s="176">
        <v>80006</v>
      </c>
      <c r="F40" s="23" t="s">
        <v>123</v>
      </c>
      <c r="G40" s="23" t="s">
        <v>121</v>
      </c>
      <c r="H40" s="6">
        <v>2374203</v>
      </c>
      <c r="I40" s="6">
        <v>913</v>
      </c>
      <c r="J40" s="5" t="s">
        <v>75</v>
      </c>
      <c r="K40" s="5" t="s">
        <v>9</v>
      </c>
      <c r="L40" s="6">
        <v>286</v>
      </c>
      <c r="N40" s="7">
        <v>1.9</v>
      </c>
      <c r="O40" s="7"/>
      <c r="P40" s="7">
        <v>0</v>
      </c>
      <c r="Q40" s="7"/>
      <c r="R40" s="7">
        <v>25.3</v>
      </c>
      <c r="S40" s="7"/>
      <c r="T40" s="21">
        <v>27.2</v>
      </c>
      <c r="U40" s="7"/>
      <c r="V40" s="1" t="str">
        <f t="shared" si="0"/>
        <v>No</v>
      </c>
    </row>
    <row r="41" spans="1:22">
      <c r="A41" s="5" t="s">
        <v>205</v>
      </c>
      <c r="B41" s="5" t="s">
        <v>206</v>
      </c>
      <c r="C41" s="116" t="s">
        <v>19</v>
      </c>
      <c r="D41" s="174">
        <v>8006</v>
      </c>
      <c r="E41" s="176">
        <v>80006</v>
      </c>
      <c r="F41" s="23" t="s">
        <v>123</v>
      </c>
      <c r="G41" s="23" t="s">
        <v>121</v>
      </c>
      <c r="H41" s="6">
        <v>2374203</v>
      </c>
      <c r="I41" s="6">
        <v>913</v>
      </c>
      <c r="J41" s="5" t="s">
        <v>75</v>
      </c>
      <c r="K41" s="5" t="s">
        <v>13</v>
      </c>
      <c r="L41" s="6">
        <v>194</v>
      </c>
      <c r="N41" s="7">
        <v>0</v>
      </c>
      <c r="O41" s="7"/>
      <c r="P41" s="7">
        <v>0</v>
      </c>
      <c r="Q41" s="7"/>
      <c r="R41" s="7">
        <v>25.3</v>
      </c>
      <c r="S41" s="7"/>
      <c r="T41" s="21">
        <v>25.3</v>
      </c>
      <c r="U41" s="7"/>
      <c r="V41" s="1" t="str">
        <f t="shared" si="0"/>
        <v>No</v>
      </c>
    </row>
    <row r="42" spans="1:22">
      <c r="A42" s="5" t="s">
        <v>145</v>
      </c>
      <c r="B42" s="5" t="s">
        <v>146</v>
      </c>
      <c r="C42" s="116" t="s">
        <v>24</v>
      </c>
      <c r="D42" s="174">
        <v>4022</v>
      </c>
      <c r="E42" s="176">
        <v>40022</v>
      </c>
      <c r="F42" s="23" t="s">
        <v>123</v>
      </c>
      <c r="G42" s="23" t="s">
        <v>121</v>
      </c>
      <c r="H42" s="6">
        <v>4515419</v>
      </c>
      <c r="I42" s="6">
        <v>842</v>
      </c>
      <c r="J42" s="5" t="s">
        <v>75</v>
      </c>
      <c r="K42" s="5" t="s">
        <v>9</v>
      </c>
      <c r="L42" s="6">
        <v>442</v>
      </c>
      <c r="N42" s="7">
        <v>0.2</v>
      </c>
      <c r="O42" s="7"/>
      <c r="P42" s="7">
        <v>0</v>
      </c>
      <c r="Q42" s="7"/>
      <c r="R42" s="7">
        <v>13.5</v>
      </c>
      <c r="S42" s="7"/>
      <c r="T42" s="21">
        <v>13.7</v>
      </c>
      <c r="U42" s="7"/>
      <c r="V42" s="1" t="str">
        <f t="shared" si="0"/>
        <v>No</v>
      </c>
    </row>
    <row r="43" spans="1:22">
      <c r="A43" s="5" t="s">
        <v>400</v>
      </c>
      <c r="B43" s="5" t="s">
        <v>1020</v>
      </c>
      <c r="C43" s="116" t="s">
        <v>45</v>
      </c>
      <c r="D43" s="174">
        <v>6011</v>
      </c>
      <c r="E43" s="176">
        <v>60011</v>
      </c>
      <c r="F43" s="23" t="s">
        <v>123</v>
      </c>
      <c r="G43" s="23" t="s">
        <v>121</v>
      </c>
      <c r="H43" s="6">
        <v>1758210</v>
      </c>
      <c r="I43" s="6">
        <v>823</v>
      </c>
      <c r="J43" s="5" t="s">
        <v>75</v>
      </c>
      <c r="K43" s="5" t="s">
        <v>9</v>
      </c>
      <c r="L43" s="6">
        <v>503</v>
      </c>
      <c r="N43" s="7">
        <v>0</v>
      </c>
      <c r="O43" s="7"/>
      <c r="P43" s="7">
        <v>0</v>
      </c>
      <c r="Q43" s="7"/>
      <c r="R43" s="7">
        <v>0</v>
      </c>
      <c r="S43" s="7"/>
      <c r="T43" s="21">
        <v>0</v>
      </c>
      <c r="U43" s="7"/>
      <c r="V43" s="1" t="str">
        <f t="shared" si="0"/>
        <v>No</v>
      </c>
    </row>
    <row r="44" spans="1:22">
      <c r="A44" s="5" t="s">
        <v>162</v>
      </c>
      <c r="B44" s="5" t="s">
        <v>163</v>
      </c>
      <c r="C44" s="116" t="s">
        <v>41</v>
      </c>
      <c r="D44" s="174">
        <v>3022</v>
      </c>
      <c r="E44" s="176">
        <v>30022</v>
      </c>
      <c r="F44" s="23" t="s">
        <v>123</v>
      </c>
      <c r="G44" s="23" t="s">
        <v>121</v>
      </c>
      <c r="H44" s="6">
        <v>1733853</v>
      </c>
      <c r="I44" s="6">
        <v>781</v>
      </c>
      <c r="J44" s="5" t="s">
        <v>75</v>
      </c>
      <c r="K44" s="5" t="s">
        <v>9</v>
      </c>
      <c r="L44" s="6">
        <v>561</v>
      </c>
      <c r="N44" s="7">
        <v>43.1</v>
      </c>
      <c r="O44" s="7"/>
      <c r="P44" s="7">
        <v>13.4</v>
      </c>
      <c r="Q44" s="7"/>
      <c r="R44" s="7">
        <v>0</v>
      </c>
      <c r="S44" s="7"/>
      <c r="T44" s="21">
        <v>56.5</v>
      </c>
      <c r="U44" s="7"/>
      <c r="V44" s="1" t="str">
        <f t="shared" si="0"/>
        <v>No</v>
      </c>
    </row>
    <row r="45" spans="1:22">
      <c r="A45" s="5" t="s">
        <v>727</v>
      </c>
      <c r="B45" s="5" t="s">
        <v>119</v>
      </c>
      <c r="C45" s="116" t="s">
        <v>14</v>
      </c>
      <c r="D45" s="174">
        <v>9015</v>
      </c>
      <c r="E45" s="176">
        <v>90015</v>
      </c>
      <c r="F45" s="23" t="s">
        <v>120</v>
      </c>
      <c r="G45" s="23" t="s">
        <v>121</v>
      </c>
      <c r="H45" s="6">
        <v>3281212</v>
      </c>
      <c r="I45" s="6">
        <v>746</v>
      </c>
      <c r="J45" s="5" t="s">
        <v>75</v>
      </c>
      <c r="K45" s="5" t="s">
        <v>9</v>
      </c>
      <c r="L45" s="6">
        <v>398</v>
      </c>
      <c r="N45" s="7">
        <v>0.1</v>
      </c>
      <c r="O45" s="7"/>
      <c r="P45" s="7">
        <v>12.6</v>
      </c>
      <c r="Q45" s="7"/>
      <c r="R45" s="7">
        <v>6.7</v>
      </c>
      <c r="S45" s="7"/>
      <c r="T45" s="21">
        <v>19.399999999999999</v>
      </c>
      <c r="U45" s="7"/>
      <c r="V45" s="1" t="str">
        <f t="shared" si="0"/>
        <v>No</v>
      </c>
    </row>
    <row r="46" spans="1:22">
      <c r="A46" s="5" t="s">
        <v>727</v>
      </c>
      <c r="B46" s="5" t="s">
        <v>119</v>
      </c>
      <c r="C46" s="116" t="s">
        <v>14</v>
      </c>
      <c r="D46" s="174">
        <v>9015</v>
      </c>
      <c r="E46" s="176">
        <v>90015</v>
      </c>
      <c r="F46" s="23" t="s">
        <v>120</v>
      </c>
      <c r="G46" s="23" t="s">
        <v>121</v>
      </c>
      <c r="H46" s="6">
        <v>3281212</v>
      </c>
      <c r="I46" s="6">
        <v>746</v>
      </c>
      <c r="J46" s="5" t="s">
        <v>81</v>
      </c>
      <c r="K46" s="5" t="s">
        <v>9</v>
      </c>
      <c r="L46" s="6">
        <v>158</v>
      </c>
      <c r="N46" s="7">
        <v>163.30000000000001</v>
      </c>
      <c r="O46" s="7"/>
      <c r="P46" s="7">
        <v>0</v>
      </c>
      <c r="Q46" s="7"/>
      <c r="R46" s="7">
        <v>0</v>
      </c>
      <c r="S46" s="7"/>
      <c r="T46" s="21">
        <v>163.30000000000001</v>
      </c>
      <c r="U46" s="7"/>
      <c r="V46" s="1" t="str">
        <f t="shared" si="0"/>
        <v>No</v>
      </c>
    </row>
    <row r="47" spans="1:22">
      <c r="A47" s="5" t="s">
        <v>193</v>
      </c>
      <c r="B47" s="5" t="s">
        <v>170</v>
      </c>
      <c r="C47" s="116" t="s">
        <v>40</v>
      </c>
      <c r="D47" s="174">
        <v>8</v>
      </c>
      <c r="E47" s="176">
        <v>8</v>
      </c>
      <c r="F47" s="23" t="s">
        <v>123</v>
      </c>
      <c r="G47" s="23" t="s">
        <v>121</v>
      </c>
      <c r="H47" s="6">
        <v>1849898</v>
      </c>
      <c r="I47" s="6">
        <v>736</v>
      </c>
      <c r="J47" s="5" t="s">
        <v>75</v>
      </c>
      <c r="K47" s="5" t="s">
        <v>9</v>
      </c>
      <c r="L47" s="6">
        <v>512</v>
      </c>
      <c r="N47" s="7">
        <v>6.3</v>
      </c>
      <c r="O47" s="7"/>
      <c r="P47" s="7">
        <v>0</v>
      </c>
      <c r="Q47" s="7"/>
      <c r="R47" s="7">
        <v>0.6</v>
      </c>
      <c r="S47" s="7"/>
      <c r="T47" s="21">
        <v>6.8999999999999897</v>
      </c>
      <c r="U47" s="7"/>
      <c r="V47" s="1" t="str">
        <f t="shared" si="0"/>
        <v>No</v>
      </c>
    </row>
    <row r="48" spans="1:22">
      <c r="A48" s="5" t="s">
        <v>188</v>
      </c>
      <c r="B48" s="5" t="s">
        <v>189</v>
      </c>
      <c r="C48" s="116" t="s">
        <v>45</v>
      </c>
      <c r="D48" s="174">
        <v>6056</v>
      </c>
      <c r="E48" s="176">
        <v>60056</v>
      </c>
      <c r="F48" s="23" t="s">
        <v>123</v>
      </c>
      <c r="G48" s="23" t="s">
        <v>121</v>
      </c>
      <c r="H48" s="6">
        <v>5121892</v>
      </c>
      <c r="I48" s="6">
        <v>730</v>
      </c>
      <c r="J48" s="5" t="s">
        <v>75</v>
      </c>
      <c r="K48" s="5" t="s">
        <v>9</v>
      </c>
      <c r="L48" s="6">
        <v>453</v>
      </c>
      <c r="N48" s="7">
        <v>0</v>
      </c>
      <c r="O48" s="7"/>
      <c r="P48" s="7">
        <v>5.4</v>
      </c>
      <c r="Q48" s="7"/>
      <c r="R48" s="7">
        <v>25.6</v>
      </c>
      <c r="S48" s="7"/>
      <c r="T48" s="21">
        <v>31</v>
      </c>
      <c r="U48" s="7"/>
      <c r="V48" s="1" t="str">
        <f t="shared" si="0"/>
        <v>No</v>
      </c>
    </row>
    <row r="49" spans="1:22">
      <c r="A49" s="5" t="s">
        <v>726</v>
      </c>
      <c r="B49" s="5" t="s">
        <v>222</v>
      </c>
      <c r="C49" s="116" t="s">
        <v>11</v>
      </c>
      <c r="D49" s="174">
        <v>9136</v>
      </c>
      <c r="E49" s="176">
        <v>90136</v>
      </c>
      <c r="F49" s="23" t="s">
        <v>123</v>
      </c>
      <c r="G49" s="23" t="s">
        <v>121</v>
      </c>
      <c r="H49" s="6">
        <v>3629114</v>
      </c>
      <c r="I49" s="6">
        <v>691</v>
      </c>
      <c r="J49" s="5" t="s">
        <v>75</v>
      </c>
      <c r="K49" s="5" t="s">
        <v>13</v>
      </c>
      <c r="L49" s="6">
        <v>322</v>
      </c>
      <c r="N49" s="7">
        <v>0</v>
      </c>
      <c r="O49" s="7"/>
      <c r="P49" s="7">
        <v>0</v>
      </c>
      <c r="Q49" s="7"/>
      <c r="R49" s="7">
        <v>238.1</v>
      </c>
      <c r="S49" s="7"/>
      <c r="T49" s="21">
        <v>238.1</v>
      </c>
      <c r="U49" s="7"/>
      <c r="V49" s="1" t="str">
        <f t="shared" si="0"/>
        <v>No</v>
      </c>
    </row>
    <row r="50" spans="1:22">
      <c r="A50" s="5" t="s">
        <v>202</v>
      </c>
      <c r="B50" s="5" t="s">
        <v>203</v>
      </c>
      <c r="C50" s="116" t="s">
        <v>14</v>
      </c>
      <c r="D50" s="174">
        <v>9026</v>
      </c>
      <c r="E50" s="176">
        <v>90026</v>
      </c>
      <c r="F50" s="23" t="s">
        <v>123</v>
      </c>
      <c r="G50" s="23" t="s">
        <v>121</v>
      </c>
      <c r="H50" s="6">
        <v>2956746</v>
      </c>
      <c r="I50" s="6">
        <v>691</v>
      </c>
      <c r="J50" s="5" t="s">
        <v>75</v>
      </c>
      <c r="K50" s="5" t="s">
        <v>13</v>
      </c>
      <c r="L50" s="6">
        <v>290</v>
      </c>
      <c r="N50" s="7">
        <v>11.4</v>
      </c>
      <c r="O50" s="7"/>
      <c r="P50" s="7">
        <v>0</v>
      </c>
      <c r="Q50" s="7"/>
      <c r="R50" s="7">
        <v>0</v>
      </c>
      <c r="S50" s="7"/>
      <c r="T50" s="21">
        <v>11.4</v>
      </c>
      <c r="U50" s="7"/>
      <c r="V50" s="1" t="str">
        <f t="shared" si="0"/>
        <v>No</v>
      </c>
    </row>
    <row r="51" spans="1:22">
      <c r="A51" s="5" t="s">
        <v>202</v>
      </c>
      <c r="B51" s="5" t="s">
        <v>203</v>
      </c>
      <c r="C51" s="116" t="s">
        <v>14</v>
      </c>
      <c r="D51" s="174">
        <v>9026</v>
      </c>
      <c r="E51" s="176">
        <v>90026</v>
      </c>
      <c r="F51" s="23" t="s">
        <v>123</v>
      </c>
      <c r="G51" s="23" t="s">
        <v>121</v>
      </c>
      <c r="H51" s="6">
        <v>2956746</v>
      </c>
      <c r="I51" s="6">
        <v>691</v>
      </c>
      <c r="J51" s="5" t="s">
        <v>75</v>
      </c>
      <c r="K51" s="5" t="s">
        <v>9</v>
      </c>
      <c r="L51" s="6">
        <v>225</v>
      </c>
      <c r="N51" s="7">
        <v>6.7</v>
      </c>
      <c r="O51" s="7"/>
      <c r="P51" s="7">
        <v>15.4</v>
      </c>
      <c r="Q51" s="7"/>
      <c r="R51" s="7">
        <v>0.1</v>
      </c>
      <c r="S51" s="7"/>
      <c r="T51" s="21">
        <v>22.2</v>
      </c>
      <c r="U51" s="7"/>
      <c r="V51" s="1" t="str">
        <f t="shared" si="0"/>
        <v>No</v>
      </c>
    </row>
    <row r="52" spans="1:22">
      <c r="A52" s="5" t="s">
        <v>202</v>
      </c>
      <c r="B52" s="5" t="s">
        <v>203</v>
      </c>
      <c r="C52" s="116" t="s">
        <v>14</v>
      </c>
      <c r="D52" s="174">
        <v>9026</v>
      </c>
      <c r="E52" s="176">
        <v>90026</v>
      </c>
      <c r="F52" s="23" t="s">
        <v>123</v>
      </c>
      <c r="G52" s="23" t="s">
        <v>121</v>
      </c>
      <c r="H52" s="6">
        <v>2956746</v>
      </c>
      <c r="I52" s="6">
        <v>691</v>
      </c>
      <c r="J52" s="5" t="s">
        <v>77</v>
      </c>
      <c r="K52" s="5" t="s">
        <v>13</v>
      </c>
      <c r="L52" s="6">
        <v>9</v>
      </c>
      <c r="N52" s="7">
        <v>0.5</v>
      </c>
      <c r="O52" s="7"/>
      <c r="P52" s="7">
        <v>15.4</v>
      </c>
      <c r="Q52" s="7"/>
      <c r="R52" s="7">
        <v>0</v>
      </c>
      <c r="S52" s="7"/>
      <c r="T52" s="21">
        <v>15.9</v>
      </c>
      <c r="U52" s="7"/>
      <c r="V52" s="1" t="str">
        <f t="shared" si="0"/>
        <v>No</v>
      </c>
    </row>
    <row r="53" spans="1:22">
      <c r="A53" s="5" t="s">
        <v>728</v>
      </c>
      <c r="B53" s="5" t="s">
        <v>1021</v>
      </c>
      <c r="C53" s="116" t="s">
        <v>86</v>
      </c>
      <c r="D53" s="174">
        <v>9002</v>
      </c>
      <c r="E53" s="176">
        <v>90002</v>
      </c>
      <c r="F53" s="23" t="s">
        <v>120</v>
      </c>
      <c r="G53" s="23" t="s">
        <v>121</v>
      </c>
      <c r="H53" s="6">
        <v>802459</v>
      </c>
      <c r="I53" s="6">
        <v>683</v>
      </c>
      <c r="J53" s="5" t="s">
        <v>75</v>
      </c>
      <c r="K53" s="5" t="s">
        <v>13</v>
      </c>
      <c r="L53" s="6">
        <v>364</v>
      </c>
      <c r="N53" s="7">
        <v>1.2</v>
      </c>
      <c r="O53" s="7"/>
      <c r="P53" s="7">
        <v>0</v>
      </c>
      <c r="Q53" s="7"/>
      <c r="R53" s="7">
        <v>34.700000000000003</v>
      </c>
      <c r="S53" s="7"/>
      <c r="T53" s="21">
        <v>35.9</v>
      </c>
      <c r="U53" s="7"/>
      <c r="V53" s="1" t="str">
        <f t="shared" si="0"/>
        <v>No</v>
      </c>
    </row>
    <row r="54" spans="1:22">
      <c r="A54" s="5" t="s">
        <v>361</v>
      </c>
      <c r="B54" s="5" t="s">
        <v>1022</v>
      </c>
      <c r="C54" s="116" t="s">
        <v>14</v>
      </c>
      <c r="D54" s="174">
        <v>9036</v>
      </c>
      <c r="E54" s="176">
        <v>90036</v>
      </c>
      <c r="F54" s="23" t="s">
        <v>123</v>
      </c>
      <c r="G54" s="23" t="s">
        <v>121</v>
      </c>
      <c r="H54" s="6">
        <v>12150996</v>
      </c>
      <c r="I54" s="6">
        <v>678</v>
      </c>
      <c r="J54" s="5" t="s">
        <v>75</v>
      </c>
      <c r="K54" s="5" t="s">
        <v>9</v>
      </c>
      <c r="L54" s="6">
        <v>180</v>
      </c>
      <c r="N54" s="7">
        <v>0</v>
      </c>
      <c r="O54" s="7"/>
      <c r="P54" s="7">
        <v>0</v>
      </c>
      <c r="Q54" s="7"/>
      <c r="R54" s="7">
        <v>21.9</v>
      </c>
      <c r="S54" s="7"/>
      <c r="T54" s="21">
        <v>21.9</v>
      </c>
      <c r="U54" s="7"/>
      <c r="V54" s="1" t="str">
        <f t="shared" si="0"/>
        <v>No</v>
      </c>
    </row>
    <row r="55" spans="1:22">
      <c r="A55" s="5" t="s">
        <v>361</v>
      </c>
      <c r="B55" s="5" t="s">
        <v>1022</v>
      </c>
      <c r="C55" s="116" t="s">
        <v>14</v>
      </c>
      <c r="D55" s="174">
        <v>9036</v>
      </c>
      <c r="E55" s="176">
        <v>90036</v>
      </c>
      <c r="F55" s="23" t="s">
        <v>123</v>
      </c>
      <c r="G55" s="23" t="s">
        <v>121</v>
      </c>
      <c r="H55" s="6">
        <v>12150996</v>
      </c>
      <c r="I55" s="6">
        <v>678</v>
      </c>
      <c r="J55" s="5" t="s">
        <v>75</v>
      </c>
      <c r="K55" s="5" t="s">
        <v>13</v>
      </c>
      <c r="L55" s="6">
        <v>111</v>
      </c>
      <c r="N55" s="7">
        <v>0</v>
      </c>
      <c r="O55" s="7"/>
      <c r="P55" s="7">
        <v>0</v>
      </c>
      <c r="Q55" s="7"/>
      <c r="R55" s="7">
        <v>0</v>
      </c>
      <c r="S55" s="7"/>
      <c r="T55" s="21">
        <v>0</v>
      </c>
      <c r="U55" s="7"/>
      <c r="V55" s="1" t="str">
        <f t="shared" si="0"/>
        <v>No</v>
      </c>
    </row>
    <row r="56" spans="1:22">
      <c r="A56" s="5" t="s">
        <v>361</v>
      </c>
      <c r="B56" s="5" t="s">
        <v>1022</v>
      </c>
      <c r="C56" s="116" t="s">
        <v>14</v>
      </c>
      <c r="D56" s="174">
        <v>9036</v>
      </c>
      <c r="E56" s="176">
        <v>90036</v>
      </c>
      <c r="F56" s="23" t="s">
        <v>123</v>
      </c>
      <c r="G56" s="23" t="s">
        <v>121</v>
      </c>
      <c r="H56" s="6">
        <v>12150996</v>
      </c>
      <c r="I56" s="6">
        <v>678</v>
      </c>
      <c r="J56" s="5" t="s">
        <v>77</v>
      </c>
      <c r="K56" s="5" t="s">
        <v>13</v>
      </c>
      <c r="L56" s="6">
        <v>0</v>
      </c>
      <c r="N56" s="7">
        <v>0</v>
      </c>
      <c r="O56" s="7"/>
      <c r="P56" s="7">
        <v>0</v>
      </c>
      <c r="Q56" s="7"/>
      <c r="R56" s="7">
        <v>0</v>
      </c>
      <c r="S56" s="7"/>
      <c r="T56" s="21">
        <v>0</v>
      </c>
      <c r="U56" s="7"/>
      <c r="V56" s="1" t="str">
        <f t="shared" si="0"/>
        <v>No</v>
      </c>
    </row>
    <row r="57" spans="1:22">
      <c r="A57" s="5" t="s">
        <v>361</v>
      </c>
      <c r="B57" s="5" t="s">
        <v>1022</v>
      </c>
      <c r="C57" s="116" t="s">
        <v>14</v>
      </c>
      <c r="D57" s="174">
        <v>9036</v>
      </c>
      <c r="E57" s="176">
        <v>90036</v>
      </c>
      <c r="F57" s="23" t="s">
        <v>123</v>
      </c>
      <c r="G57" s="23" t="s">
        <v>121</v>
      </c>
      <c r="H57" s="6">
        <v>12150996</v>
      </c>
      <c r="I57" s="6">
        <v>678</v>
      </c>
      <c r="J57" s="5" t="s">
        <v>77</v>
      </c>
      <c r="K57" s="5" t="s">
        <v>9</v>
      </c>
      <c r="L57" s="6">
        <v>0</v>
      </c>
      <c r="N57" s="7">
        <v>0</v>
      </c>
      <c r="O57" s="7"/>
      <c r="P57" s="7">
        <v>0</v>
      </c>
      <c r="Q57" s="7"/>
      <c r="R57" s="7">
        <v>0</v>
      </c>
      <c r="S57" s="7"/>
      <c r="T57" s="21">
        <v>0</v>
      </c>
      <c r="U57" s="7"/>
      <c r="V57" s="1" t="str">
        <f t="shared" si="0"/>
        <v>No</v>
      </c>
    </row>
    <row r="58" spans="1:22">
      <c r="A58" s="5" t="s">
        <v>92</v>
      </c>
      <c r="B58" s="5" t="s">
        <v>190</v>
      </c>
      <c r="C58" s="116" t="s">
        <v>32</v>
      </c>
      <c r="D58" s="174">
        <v>5154</v>
      </c>
      <c r="E58" s="176">
        <v>50154</v>
      </c>
      <c r="F58" s="23" t="s">
        <v>120</v>
      </c>
      <c r="G58" s="23" t="s">
        <v>121</v>
      </c>
      <c r="H58" s="6">
        <v>2650890</v>
      </c>
      <c r="I58" s="6">
        <v>646</v>
      </c>
      <c r="J58" s="5" t="s">
        <v>75</v>
      </c>
      <c r="K58" s="5" t="s">
        <v>13</v>
      </c>
      <c r="L58" s="6">
        <v>59</v>
      </c>
      <c r="N58" s="7">
        <v>1.4</v>
      </c>
      <c r="O58" s="7"/>
      <c r="P58" s="7">
        <v>57.1</v>
      </c>
      <c r="Q58" s="7"/>
      <c r="R58" s="7">
        <v>17.600000000000001</v>
      </c>
      <c r="S58" s="7"/>
      <c r="T58" s="21">
        <v>76.099999999999994</v>
      </c>
      <c r="U58" s="7"/>
      <c r="V58" s="1" t="str">
        <f t="shared" si="0"/>
        <v>No</v>
      </c>
    </row>
    <row r="59" spans="1:22">
      <c r="A59" s="5" t="s">
        <v>729</v>
      </c>
      <c r="B59" s="5" t="s">
        <v>228</v>
      </c>
      <c r="C59" s="116" t="s">
        <v>45</v>
      </c>
      <c r="D59" s="174">
        <v>6048</v>
      </c>
      <c r="E59" s="176">
        <v>60048</v>
      </c>
      <c r="F59" s="23" t="s">
        <v>123</v>
      </c>
      <c r="G59" s="23" t="s">
        <v>121</v>
      </c>
      <c r="H59" s="6">
        <v>1362416</v>
      </c>
      <c r="I59" s="6">
        <v>605</v>
      </c>
      <c r="J59" s="5" t="s">
        <v>75</v>
      </c>
      <c r="K59" s="5" t="s">
        <v>13</v>
      </c>
      <c r="L59" s="6">
        <v>302</v>
      </c>
      <c r="N59" s="7">
        <v>0</v>
      </c>
      <c r="O59" s="7"/>
      <c r="P59" s="7">
        <v>0</v>
      </c>
      <c r="Q59" s="7"/>
      <c r="R59" s="7">
        <v>0</v>
      </c>
      <c r="S59" s="7"/>
      <c r="T59" s="21">
        <v>0</v>
      </c>
      <c r="U59" s="7"/>
      <c r="V59" s="1" t="str">
        <f t="shared" si="0"/>
        <v>No</v>
      </c>
    </row>
    <row r="60" spans="1:22">
      <c r="A60" s="5" t="s">
        <v>729</v>
      </c>
      <c r="B60" s="5" t="s">
        <v>228</v>
      </c>
      <c r="C60" s="116" t="s">
        <v>45</v>
      </c>
      <c r="D60" s="174">
        <v>6048</v>
      </c>
      <c r="E60" s="176">
        <v>60048</v>
      </c>
      <c r="F60" s="23" t="s">
        <v>123</v>
      </c>
      <c r="G60" s="23" t="s">
        <v>121</v>
      </c>
      <c r="H60" s="6">
        <v>1362416</v>
      </c>
      <c r="I60" s="6">
        <v>605</v>
      </c>
      <c r="J60" s="5" t="s">
        <v>77</v>
      </c>
      <c r="K60" s="5" t="s">
        <v>13</v>
      </c>
      <c r="L60" s="6">
        <v>11</v>
      </c>
      <c r="N60" s="7">
        <v>0</v>
      </c>
      <c r="O60" s="7"/>
      <c r="P60" s="7">
        <v>0</v>
      </c>
      <c r="Q60" s="7"/>
      <c r="R60" s="7">
        <v>0</v>
      </c>
      <c r="S60" s="7"/>
      <c r="T60" s="21">
        <v>0</v>
      </c>
      <c r="U60" s="7"/>
      <c r="V60" s="1" t="str">
        <f t="shared" si="0"/>
        <v>No</v>
      </c>
    </row>
    <row r="61" spans="1:22">
      <c r="A61" s="5" t="s">
        <v>616</v>
      </c>
      <c r="B61" s="5" t="s">
        <v>190</v>
      </c>
      <c r="C61" s="116" t="s">
        <v>32</v>
      </c>
      <c r="D61" s="174">
        <v>5027</v>
      </c>
      <c r="E61" s="176">
        <v>50027</v>
      </c>
      <c r="F61" s="23" t="s">
        <v>128</v>
      </c>
      <c r="G61" s="23" t="s">
        <v>121</v>
      </c>
      <c r="H61" s="6">
        <v>2650890</v>
      </c>
      <c r="I61" s="6">
        <v>575</v>
      </c>
      <c r="J61" s="5" t="s">
        <v>75</v>
      </c>
      <c r="K61" s="5" t="s">
        <v>9</v>
      </c>
      <c r="L61" s="6">
        <v>490</v>
      </c>
      <c r="N61" s="7">
        <v>4.7</v>
      </c>
      <c r="O61" s="7"/>
      <c r="P61" s="7">
        <v>175.8</v>
      </c>
      <c r="Q61" s="7"/>
      <c r="R61" s="7">
        <v>0</v>
      </c>
      <c r="S61" s="7"/>
      <c r="T61" s="21">
        <v>180.5</v>
      </c>
      <c r="U61" s="7"/>
      <c r="V61" s="1" t="str">
        <f t="shared" si="0"/>
        <v>No</v>
      </c>
    </row>
    <row r="62" spans="1:22">
      <c r="A62" s="5" t="s">
        <v>278</v>
      </c>
      <c r="B62" s="5" t="s">
        <v>1023</v>
      </c>
      <c r="C62" s="116" t="s">
        <v>22</v>
      </c>
      <c r="D62" s="174">
        <v>4035</v>
      </c>
      <c r="E62" s="176">
        <v>40035</v>
      </c>
      <c r="F62" s="23" t="s">
        <v>123</v>
      </c>
      <c r="G62" s="23" t="s">
        <v>121</v>
      </c>
      <c r="H62" s="6">
        <v>1510516</v>
      </c>
      <c r="I62" s="6">
        <v>558</v>
      </c>
      <c r="J62" s="5" t="s">
        <v>75</v>
      </c>
      <c r="K62" s="5" t="s">
        <v>9</v>
      </c>
      <c r="L62" s="6">
        <v>246</v>
      </c>
      <c r="N62" s="7">
        <v>0.7</v>
      </c>
      <c r="O62" s="7"/>
      <c r="P62" s="7">
        <v>0</v>
      </c>
      <c r="Q62" s="7"/>
      <c r="R62" s="7">
        <v>0</v>
      </c>
      <c r="S62" s="7"/>
      <c r="T62" s="21">
        <v>0.7</v>
      </c>
      <c r="U62" s="7"/>
      <c r="V62" s="1" t="str">
        <f t="shared" si="0"/>
        <v>No</v>
      </c>
    </row>
    <row r="63" spans="1:22">
      <c r="A63" s="5" t="s">
        <v>278</v>
      </c>
      <c r="B63" s="5" t="s">
        <v>1023</v>
      </c>
      <c r="C63" s="116" t="s">
        <v>22</v>
      </c>
      <c r="D63" s="174">
        <v>4035</v>
      </c>
      <c r="E63" s="176">
        <v>40035</v>
      </c>
      <c r="F63" s="23" t="s">
        <v>123</v>
      </c>
      <c r="G63" s="23" t="s">
        <v>121</v>
      </c>
      <c r="H63" s="6">
        <v>1510516</v>
      </c>
      <c r="I63" s="6">
        <v>558</v>
      </c>
      <c r="J63" s="5" t="s">
        <v>75</v>
      </c>
      <c r="K63" s="5" t="s">
        <v>13</v>
      </c>
      <c r="L63" s="6">
        <v>13</v>
      </c>
      <c r="N63" s="7">
        <v>0</v>
      </c>
      <c r="O63" s="7"/>
      <c r="P63" s="7">
        <v>0</v>
      </c>
      <c r="Q63" s="7"/>
      <c r="R63" s="7">
        <v>0</v>
      </c>
      <c r="S63" s="7"/>
      <c r="T63" s="21">
        <v>0</v>
      </c>
      <c r="U63" s="7"/>
      <c r="V63" s="1" t="str">
        <f t="shared" si="0"/>
        <v>No</v>
      </c>
    </row>
    <row r="64" spans="1:22">
      <c r="A64" s="5" t="s">
        <v>278</v>
      </c>
      <c r="B64" s="5" t="s">
        <v>1023</v>
      </c>
      <c r="C64" s="116" t="s">
        <v>22</v>
      </c>
      <c r="D64" s="174">
        <v>4035</v>
      </c>
      <c r="E64" s="176">
        <v>40035</v>
      </c>
      <c r="F64" s="23" t="s">
        <v>123</v>
      </c>
      <c r="G64" s="23" t="s">
        <v>121</v>
      </c>
      <c r="H64" s="6">
        <v>1510516</v>
      </c>
      <c r="I64" s="6">
        <v>558</v>
      </c>
      <c r="J64" s="5" t="s">
        <v>79</v>
      </c>
      <c r="K64" s="5" t="s">
        <v>9</v>
      </c>
      <c r="L64" s="6">
        <v>11</v>
      </c>
      <c r="N64" s="7">
        <v>4.8</v>
      </c>
      <c r="O64" s="7"/>
      <c r="P64" s="7">
        <v>0</v>
      </c>
      <c r="Q64" s="7"/>
      <c r="R64" s="7">
        <v>0</v>
      </c>
      <c r="S64" s="7"/>
      <c r="T64" s="21">
        <v>4.8</v>
      </c>
      <c r="U64" s="7"/>
      <c r="V64" s="1" t="str">
        <f t="shared" si="0"/>
        <v>No</v>
      </c>
    </row>
    <row r="65" spans="1:22">
      <c r="A65" s="5" t="s">
        <v>304</v>
      </c>
      <c r="B65" s="5" t="s">
        <v>1024</v>
      </c>
      <c r="C65" s="116" t="s">
        <v>84</v>
      </c>
      <c r="D65" s="174">
        <v>3075</v>
      </c>
      <c r="E65" s="176">
        <v>30075</v>
      </c>
      <c r="F65" s="23" t="s">
        <v>123</v>
      </c>
      <c r="G65" s="23" t="s">
        <v>121</v>
      </c>
      <c r="H65" s="6">
        <v>5441567</v>
      </c>
      <c r="I65" s="6">
        <v>547</v>
      </c>
      <c r="J65" s="5" t="s">
        <v>75</v>
      </c>
      <c r="K65" s="5" t="s">
        <v>9</v>
      </c>
      <c r="L65" s="6">
        <v>193</v>
      </c>
      <c r="N65" s="7">
        <v>0</v>
      </c>
      <c r="O65" s="7"/>
      <c r="P65" s="7">
        <v>0</v>
      </c>
      <c r="Q65" s="7"/>
      <c r="R65" s="7">
        <v>0</v>
      </c>
      <c r="S65" s="7"/>
      <c r="T65" s="21">
        <v>0</v>
      </c>
      <c r="U65" s="7"/>
      <c r="V65" s="1" t="str">
        <f t="shared" si="0"/>
        <v>No</v>
      </c>
    </row>
    <row r="66" spans="1:22">
      <c r="A66" s="5" t="s">
        <v>304</v>
      </c>
      <c r="B66" s="5" t="s">
        <v>1024</v>
      </c>
      <c r="C66" s="116" t="s">
        <v>84</v>
      </c>
      <c r="D66" s="174">
        <v>3075</v>
      </c>
      <c r="E66" s="176">
        <v>30075</v>
      </c>
      <c r="F66" s="23" t="s">
        <v>123</v>
      </c>
      <c r="G66" s="23" t="s">
        <v>121</v>
      </c>
      <c r="H66" s="6">
        <v>5441567</v>
      </c>
      <c r="I66" s="6">
        <v>547</v>
      </c>
      <c r="J66" s="5" t="s">
        <v>75</v>
      </c>
      <c r="K66" s="5" t="s">
        <v>13</v>
      </c>
      <c r="L66" s="6">
        <v>55</v>
      </c>
      <c r="N66" s="7">
        <v>0</v>
      </c>
      <c r="O66" s="7"/>
      <c r="P66" s="7">
        <v>0</v>
      </c>
      <c r="Q66" s="7"/>
      <c r="R66" s="7">
        <v>0</v>
      </c>
      <c r="S66" s="7"/>
      <c r="T66" s="21">
        <v>0</v>
      </c>
      <c r="U66" s="7"/>
      <c r="V66" s="1" t="str">
        <f t="shared" si="0"/>
        <v>No</v>
      </c>
    </row>
    <row r="67" spans="1:22">
      <c r="A67" s="5" t="s">
        <v>730</v>
      </c>
      <c r="B67" s="5" t="s">
        <v>222</v>
      </c>
      <c r="C67" s="116" t="s">
        <v>11</v>
      </c>
      <c r="D67" s="174">
        <v>9032</v>
      </c>
      <c r="E67" s="176">
        <v>90032</v>
      </c>
      <c r="F67" s="23" t="s">
        <v>120</v>
      </c>
      <c r="G67" s="23" t="s">
        <v>121</v>
      </c>
      <c r="H67" s="6">
        <v>3629114</v>
      </c>
      <c r="I67" s="6">
        <v>542</v>
      </c>
      <c r="J67" s="5" t="s">
        <v>75</v>
      </c>
      <c r="K67" s="5" t="s">
        <v>13</v>
      </c>
      <c r="L67" s="6">
        <v>421</v>
      </c>
      <c r="N67" s="7">
        <v>0</v>
      </c>
      <c r="O67" s="7"/>
      <c r="P67" s="7">
        <v>0</v>
      </c>
      <c r="Q67" s="7"/>
      <c r="R67" s="7">
        <v>117.7</v>
      </c>
      <c r="S67" s="7"/>
      <c r="T67" s="21">
        <v>117.7</v>
      </c>
      <c r="U67" s="7"/>
      <c r="V67" s="1" t="str">
        <f t="shared" ref="V67:V130" si="1">IF(O67&amp;Q67&amp;S67&amp;U67&lt;&gt;"","Yes","No")</f>
        <v>No</v>
      </c>
    </row>
    <row r="68" spans="1:22">
      <c r="A68" s="5" t="s">
        <v>410</v>
      </c>
      <c r="B68" s="5" t="s">
        <v>1025</v>
      </c>
      <c r="C68" s="116" t="s">
        <v>37</v>
      </c>
      <c r="D68" s="174">
        <v>9045</v>
      </c>
      <c r="E68" s="176">
        <v>90045</v>
      </c>
      <c r="F68" s="23" t="s">
        <v>123</v>
      </c>
      <c r="G68" s="23" t="s">
        <v>121</v>
      </c>
      <c r="H68" s="6">
        <v>1886011</v>
      </c>
      <c r="I68" s="6">
        <v>523</v>
      </c>
      <c r="J68" s="5" t="s">
        <v>75</v>
      </c>
      <c r="K68" s="5" t="s">
        <v>13</v>
      </c>
      <c r="L68" s="6">
        <v>230</v>
      </c>
      <c r="N68" s="7">
        <v>69.5</v>
      </c>
      <c r="O68" s="7"/>
      <c r="P68" s="7">
        <v>0</v>
      </c>
      <c r="Q68" s="7"/>
      <c r="R68" s="7">
        <v>19.899999999999999</v>
      </c>
      <c r="S68" s="7"/>
      <c r="T68" s="21">
        <v>89.4</v>
      </c>
      <c r="U68" s="7"/>
      <c r="V68" s="1" t="str">
        <f t="shared" si="1"/>
        <v>No</v>
      </c>
    </row>
    <row r="69" spans="1:22">
      <c r="A69" s="5" t="s">
        <v>199</v>
      </c>
      <c r="B69" s="5" t="s">
        <v>200</v>
      </c>
      <c r="C69" s="116" t="s">
        <v>14</v>
      </c>
      <c r="D69" s="174">
        <v>9013</v>
      </c>
      <c r="E69" s="176">
        <v>90013</v>
      </c>
      <c r="F69" s="23" t="s">
        <v>123</v>
      </c>
      <c r="G69" s="23" t="s">
        <v>121</v>
      </c>
      <c r="H69" s="6">
        <v>1664496</v>
      </c>
      <c r="I69" s="6">
        <v>515</v>
      </c>
      <c r="J69" s="5" t="s">
        <v>75</v>
      </c>
      <c r="K69" s="5" t="s">
        <v>9</v>
      </c>
      <c r="L69" s="6">
        <v>319</v>
      </c>
      <c r="N69" s="7">
        <v>1.1000000000000001</v>
      </c>
      <c r="O69" s="7"/>
      <c r="P69" s="7">
        <v>0</v>
      </c>
      <c r="Q69" s="7"/>
      <c r="R69" s="7">
        <v>163.1</v>
      </c>
      <c r="S69" s="7"/>
      <c r="T69" s="21">
        <v>164.2</v>
      </c>
      <c r="U69" s="7"/>
      <c r="V69" s="1" t="str">
        <f t="shared" si="1"/>
        <v>No</v>
      </c>
    </row>
    <row r="70" spans="1:22">
      <c r="A70" s="5" t="s">
        <v>199</v>
      </c>
      <c r="B70" s="5" t="s">
        <v>200</v>
      </c>
      <c r="C70" s="116" t="s">
        <v>14</v>
      </c>
      <c r="D70" s="174">
        <v>9013</v>
      </c>
      <c r="E70" s="176">
        <v>90013</v>
      </c>
      <c r="F70" s="23" t="s">
        <v>123</v>
      </c>
      <c r="G70" s="23" t="s">
        <v>121</v>
      </c>
      <c r="H70" s="6">
        <v>1664496</v>
      </c>
      <c r="I70" s="6">
        <v>515</v>
      </c>
      <c r="J70" s="5" t="s">
        <v>75</v>
      </c>
      <c r="K70" s="5" t="s">
        <v>13</v>
      </c>
      <c r="L70" s="6">
        <v>12</v>
      </c>
      <c r="N70" s="7">
        <v>0</v>
      </c>
      <c r="O70" s="7"/>
      <c r="P70" s="7">
        <v>33.1</v>
      </c>
      <c r="Q70" s="7"/>
      <c r="R70" s="7">
        <v>0</v>
      </c>
      <c r="S70" s="7"/>
      <c r="T70" s="21">
        <v>33.1</v>
      </c>
      <c r="U70" s="7"/>
      <c r="V70" s="1" t="str">
        <f t="shared" si="1"/>
        <v>No</v>
      </c>
    </row>
    <row r="71" spans="1:22">
      <c r="A71" s="5" t="s">
        <v>382</v>
      </c>
      <c r="B71" s="5" t="s">
        <v>308</v>
      </c>
      <c r="C71" s="116" t="s">
        <v>48</v>
      </c>
      <c r="D71" s="174">
        <v>29</v>
      </c>
      <c r="E71" s="176">
        <v>29</v>
      </c>
      <c r="F71" s="23" t="s">
        <v>123</v>
      </c>
      <c r="G71" s="23" t="s">
        <v>121</v>
      </c>
      <c r="H71" s="6">
        <v>3059393</v>
      </c>
      <c r="I71" s="6">
        <v>505</v>
      </c>
      <c r="J71" s="5" t="s">
        <v>75</v>
      </c>
      <c r="K71" s="5" t="s">
        <v>9</v>
      </c>
      <c r="L71" s="6">
        <v>111</v>
      </c>
      <c r="N71" s="7">
        <v>0</v>
      </c>
      <c r="O71" s="7"/>
      <c r="P71" s="7">
        <v>19.8</v>
      </c>
      <c r="Q71" s="7"/>
      <c r="R71" s="7">
        <v>6.6</v>
      </c>
      <c r="S71" s="7"/>
      <c r="T71" s="21">
        <v>26.4</v>
      </c>
      <c r="U71" s="7"/>
      <c r="V71" s="1" t="str">
        <f t="shared" si="1"/>
        <v>No</v>
      </c>
    </row>
    <row r="72" spans="1:22">
      <c r="A72" s="5" t="s">
        <v>382</v>
      </c>
      <c r="B72" s="5" t="s">
        <v>308</v>
      </c>
      <c r="C72" s="116" t="s">
        <v>48</v>
      </c>
      <c r="D72" s="174">
        <v>29</v>
      </c>
      <c r="E72" s="176">
        <v>29</v>
      </c>
      <c r="F72" s="23" t="s">
        <v>123</v>
      </c>
      <c r="G72" s="23" t="s">
        <v>121</v>
      </c>
      <c r="H72" s="6">
        <v>3059393</v>
      </c>
      <c r="I72" s="6">
        <v>505</v>
      </c>
      <c r="J72" s="5" t="s">
        <v>77</v>
      </c>
      <c r="K72" s="5" t="s">
        <v>13</v>
      </c>
      <c r="L72" s="6">
        <v>50</v>
      </c>
      <c r="N72" s="7">
        <v>0</v>
      </c>
      <c r="O72" s="7"/>
      <c r="P72" s="7">
        <v>50.8</v>
      </c>
      <c r="Q72" s="7"/>
      <c r="R72" s="7">
        <v>2.2999999999999998</v>
      </c>
      <c r="S72" s="7"/>
      <c r="T72" s="21">
        <v>53.099999999999902</v>
      </c>
      <c r="U72" s="7"/>
      <c r="V72" s="1" t="str">
        <f t="shared" si="1"/>
        <v>No</v>
      </c>
    </row>
    <row r="73" spans="1:22">
      <c r="A73" s="5" t="s">
        <v>382</v>
      </c>
      <c r="B73" s="5" t="s">
        <v>308</v>
      </c>
      <c r="C73" s="116" t="s">
        <v>48</v>
      </c>
      <c r="D73" s="174">
        <v>29</v>
      </c>
      <c r="E73" s="176">
        <v>29</v>
      </c>
      <c r="F73" s="23" t="s">
        <v>123</v>
      </c>
      <c r="G73" s="23" t="s">
        <v>121</v>
      </c>
      <c r="H73" s="6">
        <v>3059393</v>
      </c>
      <c r="I73" s="6">
        <v>505</v>
      </c>
      <c r="J73" s="5" t="s">
        <v>77</v>
      </c>
      <c r="K73" s="5" t="s">
        <v>9</v>
      </c>
      <c r="L73" s="6">
        <v>46</v>
      </c>
      <c r="N73" s="7">
        <v>0</v>
      </c>
      <c r="O73" s="7"/>
      <c r="P73" s="7">
        <v>68.099999999999994</v>
      </c>
      <c r="Q73" s="7"/>
      <c r="R73" s="7">
        <v>8</v>
      </c>
      <c r="S73" s="7"/>
      <c r="T73" s="21">
        <v>76.099999999999994</v>
      </c>
      <c r="U73" s="7"/>
      <c r="V73" s="1" t="str">
        <f t="shared" si="1"/>
        <v>No</v>
      </c>
    </row>
    <row r="74" spans="1:22">
      <c r="A74" s="5" t="s">
        <v>588</v>
      </c>
      <c r="B74" s="5" t="s">
        <v>140</v>
      </c>
      <c r="C74" s="116" t="s">
        <v>14</v>
      </c>
      <c r="D74" s="174">
        <v>9014</v>
      </c>
      <c r="E74" s="176">
        <v>90014</v>
      </c>
      <c r="F74" s="23" t="s">
        <v>123</v>
      </c>
      <c r="G74" s="23" t="s">
        <v>121</v>
      </c>
      <c r="H74" s="6">
        <v>3281212</v>
      </c>
      <c r="I74" s="6">
        <v>500</v>
      </c>
      <c r="J74" s="5" t="s">
        <v>75</v>
      </c>
      <c r="K74" s="5" t="s">
        <v>9</v>
      </c>
      <c r="L74" s="6">
        <v>330</v>
      </c>
      <c r="N74" s="7">
        <v>0</v>
      </c>
      <c r="O74" s="7"/>
      <c r="P74" s="7">
        <v>0.3</v>
      </c>
      <c r="Q74" s="7"/>
      <c r="R74" s="7">
        <v>0</v>
      </c>
      <c r="S74" s="7"/>
      <c r="T74" s="21">
        <v>0.3</v>
      </c>
      <c r="U74" s="7"/>
      <c r="V74" s="1" t="str">
        <f t="shared" si="1"/>
        <v>No</v>
      </c>
    </row>
    <row r="75" spans="1:22">
      <c r="A75" s="5" t="s">
        <v>588</v>
      </c>
      <c r="B75" s="5" t="s">
        <v>140</v>
      </c>
      <c r="C75" s="116" t="s">
        <v>14</v>
      </c>
      <c r="D75" s="174">
        <v>9014</v>
      </c>
      <c r="E75" s="176">
        <v>90014</v>
      </c>
      <c r="F75" s="23" t="s">
        <v>123</v>
      </c>
      <c r="G75" s="23" t="s">
        <v>121</v>
      </c>
      <c r="H75" s="6">
        <v>3281212</v>
      </c>
      <c r="I75" s="6">
        <v>500</v>
      </c>
      <c r="J75" s="5" t="s">
        <v>77</v>
      </c>
      <c r="K75" s="5" t="s">
        <v>9</v>
      </c>
      <c r="L75" s="6">
        <v>22</v>
      </c>
      <c r="N75" s="7">
        <v>0</v>
      </c>
      <c r="O75" s="7"/>
      <c r="P75" s="7">
        <v>13.5</v>
      </c>
      <c r="Q75" s="7"/>
      <c r="R75" s="7">
        <v>0</v>
      </c>
      <c r="S75" s="7"/>
      <c r="T75" s="21">
        <v>13.5</v>
      </c>
      <c r="U75" s="7"/>
      <c r="V75" s="1" t="str">
        <f t="shared" si="1"/>
        <v>No</v>
      </c>
    </row>
    <row r="76" spans="1:22">
      <c r="A76" s="5" t="s">
        <v>588</v>
      </c>
      <c r="B76" s="5" t="s">
        <v>140</v>
      </c>
      <c r="C76" s="116" t="s">
        <v>14</v>
      </c>
      <c r="D76" s="174">
        <v>9014</v>
      </c>
      <c r="E76" s="176">
        <v>90014</v>
      </c>
      <c r="F76" s="23" t="s">
        <v>123</v>
      </c>
      <c r="G76" s="23" t="s">
        <v>121</v>
      </c>
      <c r="H76" s="6">
        <v>3281212</v>
      </c>
      <c r="I76" s="6">
        <v>500</v>
      </c>
      <c r="J76" s="5" t="s">
        <v>79</v>
      </c>
      <c r="K76" s="5" t="s">
        <v>9</v>
      </c>
      <c r="L76" s="6">
        <v>17</v>
      </c>
      <c r="N76" s="7">
        <v>18.600000000000001</v>
      </c>
      <c r="O76" s="7"/>
      <c r="P76" s="7">
        <v>0</v>
      </c>
      <c r="Q76" s="7"/>
      <c r="R76" s="7">
        <v>0</v>
      </c>
      <c r="S76" s="7"/>
      <c r="T76" s="21">
        <v>18.600000000000001</v>
      </c>
      <c r="U76" s="7"/>
      <c r="V76" s="1" t="str">
        <f t="shared" si="1"/>
        <v>No</v>
      </c>
    </row>
    <row r="77" spans="1:22">
      <c r="A77" s="5" t="s">
        <v>588</v>
      </c>
      <c r="B77" s="5" t="s">
        <v>140</v>
      </c>
      <c r="C77" s="116" t="s">
        <v>14</v>
      </c>
      <c r="D77" s="174">
        <v>9014</v>
      </c>
      <c r="E77" s="176">
        <v>90014</v>
      </c>
      <c r="F77" s="23" t="s">
        <v>123</v>
      </c>
      <c r="G77" s="23" t="s">
        <v>121</v>
      </c>
      <c r="H77" s="6">
        <v>3281212</v>
      </c>
      <c r="I77" s="6">
        <v>500</v>
      </c>
      <c r="J77" s="5" t="s">
        <v>75</v>
      </c>
      <c r="K77" s="5" t="s">
        <v>13</v>
      </c>
      <c r="L77" s="6">
        <v>15</v>
      </c>
      <c r="N77" s="7">
        <v>0</v>
      </c>
      <c r="O77" s="7"/>
      <c r="P77" s="7">
        <v>0</v>
      </c>
      <c r="Q77" s="7"/>
      <c r="R77" s="7">
        <v>0</v>
      </c>
      <c r="S77" s="7"/>
      <c r="T77" s="21">
        <v>0</v>
      </c>
      <c r="U77" s="7"/>
      <c r="V77" s="1" t="str">
        <f t="shared" si="1"/>
        <v>No</v>
      </c>
    </row>
    <row r="78" spans="1:22">
      <c r="A78" s="5" t="s">
        <v>884</v>
      </c>
      <c r="B78" s="5" t="s">
        <v>1015</v>
      </c>
      <c r="C78" s="116" t="s">
        <v>33</v>
      </c>
      <c r="D78" s="174">
        <v>7006</v>
      </c>
      <c r="E78" s="176">
        <v>70006</v>
      </c>
      <c r="F78" s="23" t="s">
        <v>123</v>
      </c>
      <c r="G78" s="23" t="s">
        <v>121</v>
      </c>
      <c r="H78" s="6">
        <v>2150706</v>
      </c>
      <c r="I78" s="6">
        <v>461</v>
      </c>
      <c r="J78" s="5" t="s">
        <v>75</v>
      </c>
      <c r="K78" s="5" t="s">
        <v>9</v>
      </c>
      <c r="L78" s="6">
        <v>317</v>
      </c>
      <c r="N78" s="7">
        <v>0</v>
      </c>
      <c r="O78" s="7"/>
      <c r="P78" s="7">
        <v>0</v>
      </c>
      <c r="Q78" s="7"/>
      <c r="R78" s="7">
        <v>0</v>
      </c>
      <c r="S78" s="7"/>
      <c r="T78" s="21">
        <v>0</v>
      </c>
      <c r="U78" s="7"/>
      <c r="V78" s="1" t="str">
        <f t="shared" si="1"/>
        <v>No</v>
      </c>
    </row>
    <row r="79" spans="1:22">
      <c r="A79" s="5" t="s">
        <v>731</v>
      </c>
      <c r="B79" s="5" t="s">
        <v>1026</v>
      </c>
      <c r="C79" s="116" t="s">
        <v>22</v>
      </c>
      <c r="D79" s="174">
        <v>4029</v>
      </c>
      <c r="E79" s="176">
        <v>40029</v>
      </c>
      <c r="F79" s="23" t="s">
        <v>120</v>
      </c>
      <c r="G79" s="23" t="s">
        <v>121</v>
      </c>
      <c r="H79" s="6">
        <v>5502379</v>
      </c>
      <c r="I79" s="6">
        <v>461</v>
      </c>
      <c r="J79" s="5" t="s">
        <v>75</v>
      </c>
      <c r="K79" s="5" t="s">
        <v>9</v>
      </c>
      <c r="L79" s="6">
        <v>278</v>
      </c>
      <c r="N79" s="7">
        <v>0</v>
      </c>
      <c r="O79" s="7"/>
      <c r="P79" s="7">
        <v>0</v>
      </c>
      <c r="Q79" s="7"/>
      <c r="R79" s="7">
        <v>0</v>
      </c>
      <c r="S79" s="7"/>
      <c r="T79" s="21">
        <v>0</v>
      </c>
      <c r="U79" s="7"/>
      <c r="V79" s="1" t="str">
        <f t="shared" si="1"/>
        <v>No</v>
      </c>
    </row>
    <row r="80" spans="1:22">
      <c r="A80" s="5" t="s">
        <v>731</v>
      </c>
      <c r="B80" s="5" t="s">
        <v>1026</v>
      </c>
      <c r="C80" s="116" t="s">
        <v>22</v>
      </c>
      <c r="D80" s="174">
        <v>4029</v>
      </c>
      <c r="E80" s="176">
        <v>40029</v>
      </c>
      <c r="F80" s="23" t="s">
        <v>120</v>
      </c>
      <c r="G80" s="23" t="s">
        <v>121</v>
      </c>
      <c r="H80" s="6">
        <v>5502379</v>
      </c>
      <c r="I80" s="6">
        <v>461</v>
      </c>
      <c r="J80" s="5" t="s">
        <v>75</v>
      </c>
      <c r="K80" s="5" t="s">
        <v>13</v>
      </c>
      <c r="L80" s="6">
        <v>7</v>
      </c>
      <c r="N80" s="7">
        <v>0</v>
      </c>
      <c r="O80" s="7"/>
      <c r="P80" s="7">
        <v>0</v>
      </c>
      <c r="Q80" s="7"/>
      <c r="R80" s="7">
        <v>0</v>
      </c>
      <c r="S80" s="7"/>
      <c r="T80" s="21">
        <v>0</v>
      </c>
      <c r="U80" s="7"/>
      <c r="V80" s="1" t="str">
        <f t="shared" si="1"/>
        <v>No</v>
      </c>
    </row>
    <row r="81" spans="1:22">
      <c r="A81" s="5" t="s">
        <v>354</v>
      </c>
      <c r="B81" s="5" t="s">
        <v>1027</v>
      </c>
      <c r="C81" s="116" t="s">
        <v>28</v>
      </c>
      <c r="D81" s="174">
        <v>1061</v>
      </c>
      <c r="E81" s="176">
        <v>10061</v>
      </c>
      <c r="F81" s="23" t="s">
        <v>123</v>
      </c>
      <c r="G81" s="23" t="s">
        <v>121</v>
      </c>
      <c r="H81" s="6">
        <v>116960</v>
      </c>
      <c r="I81" s="6">
        <v>403</v>
      </c>
      <c r="J81" s="5" t="s">
        <v>75</v>
      </c>
      <c r="K81" s="5" t="s">
        <v>13</v>
      </c>
      <c r="L81" s="6">
        <v>22</v>
      </c>
      <c r="N81" s="7">
        <v>0</v>
      </c>
      <c r="O81" s="7"/>
      <c r="P81" s="7">
        <v>0</v>
      </c>
      <c r="Q81" s="7"/>
      <c r="R81" s="7">
        <v>0</v>
      </c>
      <c r="S81" s="7"/>
      <c r="T81" s="21">
        <v>0</v>
      </c>
      <c r="U81" s="7"/>
      <c r="V81" s="1" t="str">
        <f t="shared" si="1"/>
        <v>No</v>
      </c>
    </row>
    <row r="82" spans="1:22">
      <c r="A82" s="5" t="s">
        <v>732</v>
      </c>
      <c r="B82" s="5" t="s">
        <v>1028</v>
      </c>
      <c r="C82" s="116" t="s">
        <v>22</v>
      </c>
      <c r="D82" s="174">
        <v>4037</v>
      </c>
      <c r="E82" s="176">
        <v>40037</v>
      </c>
      <c r="F82" s="23" t="s">
        <v>120</v>
      </c>
      <c r="G82" s="23" t="s">
        <v>121</v>
      </c>
      <c r="H82" s="6">
        <v>5502379</v>
      </c>
      <c r="I82" s="6">
        <v>377</v>
      </c>
      <c r="J82" s="5" t="s">
        <v>75</v>
      </c>
      <c r="K82" s="5" t="s">
        <v>9</v>
      </c>
      <c r="L82" s="6">
        <v>118</v>
      </c>
      <c r="N82" s="7">
        <v>0</v>
      </c>
      <c r="O82" s="7"/>
      <c r="P82" s="7">
        <v>0</v>
      </c>
      <c r="Q82" s="7"/>
      <c r="R82" s="7">
        <v>0</v>
      </c>
      <c r="S82" s="7"/>
      <c r="T82" s="21">
        <v>0</v>
      </c>
      <c r="U82" s="7"/>
      <c r="V82" s="1" t="str">
        <f t="shared" si="1"/>
        <v>No</v>
      </c>
    </row>
    <row r="83" spans="1:22">
      <c r="A83" s="5" t="s">
        <v>739</v>
      </c>
      <c r="B83" s="5" t="s">
        <v>1029</v>
      </c>
      <c r="C83" s="116" t="s">
        <v>38</v>
      </c>
      <c r="D83" s="174">
        <v>2076</v>
      </c>
      <c r="E83" s="176">
        <v>20076</v>
      </c>
      <c r="F83" s="23" t="s">
        <v>120</v>
      </c>
      <c r="G83" s="23" t="s">
        <v>121</v>
      </c>
      <c r="H83" s="6">
        <v>18351295</v>
      </c>
      <c r="I83" s="6">
        <v>373</v>
      </c>
      <c r="J83" s="5" t="s">
        <v>75</v>
      </c>
      <c r="K83" s="5" t="s">
        <v>13</v>
      </c>
      <c r="L83" s="6">
        <v>270</v>
      </c>
      <c r="N83" s="7">
        <v>0</v>
      </c>
      <c r="O83" s="7"/>
      <c r="P83" s="7">
        <v>0</v>
      </c>
      <c r="Q83" s="7"/>
      <c r="R83" s="7">
        <v>0</v>
      </c>
      <c r="S83" s="7"/>
      <c r="T83" s="21">
        <v>0</v>
      </c>
      <c r="U83" s="7"/>
      <c r="V83" s="1" t="str">
        <f t="shared" si="1"/>
        <v>No</v>
      </c>
    </row>
    <row r="84" spans="1:22">
      <c r="A84" s="5" t="s">
        <v>733</v>
      </c>
      <c r="B84" s="5" t="s">
        <v>352</v>
      </c>
      <c r="C84" s="116" t="s">
        <v>49</v>
      </c>
      <c r="D84" s="174">
        <v>5008</v>
      </c>
      <c r="E84" s="176">
        <v>50008</v>
      </c>
      <c r="F84" s="23" t="s">
        <v>120</v>
      </c>
      <c r="G84" s="23" t="s">
        <v>121</v>
      </c>
      <c r="H84" s="6">
        <v>1376476</v>
      </c>
      <c r="I84" s="6">
        <v>368</v>
      </c>
      <c r="J84" s="5" t="s">
        <v>75</v>
      </c>
      <c r="K84" s="5" t="s">
        <v>13</v>
      </c>
      <c r="L84" s="6">
        <v>306</v>
      </c>
      <c r="N84" s="7">
        <v>0</v>
      </c>
      <c r="O84" s="7"/>
      <c r="P84" s="7">
        <v>0</v>
      </c>
      <c r="Q84" s="7"/>
      <c r="R84" s="7">
        <v>0</v>
      </c>
      <c r="S84" s="7"/>
      <c r="T84" s="21">
        <v>0</v>
      </c>
      <c r="U84" s="7"/>
      <c r="V84" s="1" t="str">
        <f t="shared" si="1"/>
        <v>No</v>
      </c>
    </row>
    <row r="85" spans="1:22">
      <c r="A85" s="5" t="s">
        <v>368</v>
      </c>
      <c r="B85" s="5" t="s">
        <v>1030</v>
      </c>
      <c r="C85" s="116" t="s">
        <v>47</v>
      </c>
      <c r="D85" s="174">
        <v>3070</v>
      </c>
      <c r="E85" s="176">
        <v>30070</v>
      </c>
      <c r="F85" s="23" t="s">
        <v>123</v>
      </c>
      <c r="G85" s="23" t="s">
        <v>121</v>
      </c>
      <c r="H85" s="6">
        <v>4586770</v>
      </c>
      <c r="I85" s="6">
        <v>364</v>
      </c>
      <c r="J85" s="5" t="s">
        <v>77</v>
      </c>
      <c r="K85" s="5" t="s">
        <v>13</v>
      </c>
      <c r="L85" s="6">
        <v>87</v>
      </c>
      <c r="N85" s="7">
        <v>0</v>
      </c>
      <c r="O85" s="7"/>
      <c r="P85" s="7">
        <v>0</v>
      </c>
      <c r="Q85" s="7"/>
      <c r="R85" s="7">
        <v>34.6</v>
      </c>
      <c r="S85" s="7"/>
      <c r="T85" s="21">
        <v>34.6</v>
      </c>
      <c r="U85" s="7"/>
      <c r="V85" s="1" t="str">
        <f t="shared" si="1"/>
        <v>No</v>
      </c>
    </row>
    <row r="86" spans="1:22">
      <c r="A86" s="5" t="s">
        <v>368</v>
      </c>
      <c r="B86" s="5" t="s">
        <v>1030</v>
      </c>
      <c r="C86" s="116" t="s">
        <v>47</v>
      </c>
      <c r="D86" s="174">
        <v>3070</v>
      </c>
      <c r="E86" s="176">
        <v>30070</v>
      </c>
      <c r="F86" s="23" t="s">
        <v>123</v>
      </c>
      <c r="G86" s="23" t="s">
        <v>121</v>
      </c>
      <c r="H86" s="6">
        <v>4586770</v>
      </c>
      <c r="I86" s="6">
        <v>364</v>
      </c>
      <c r="J86" s="5" t="s">
        <v>75</v>
      </c>
      <c r="K86" s="5" t="s">
        <v>13</v>
      </c>
      <c r="L86" s="6">
        <v>32</v>
      </c>
      <c r="N86" s="7">
        <v>0</v>
      </c>
      <c r="O86" s="7"/>
      <c r="P86" s="7">
        <v>0</v>
      </c>
      <c r="Q86" s="7"/>
      <c r="R86" s="7">
        <v>40.1</v>
      </c>
      <c r="S86" s="7"/>
      <c r="T86" s="21">
        <v>40.1</v>
      </c>
      <c r="U86" s="7"/>
      <c r="V86" s="1" t="str">
        <f t="shared" si="1"/>
        <v>No</v>
      </c>
    </row>
    <row r="87" spans="1:22">
      <c r="A87" s="5" t="s">
        <v>370</v>
      </c>
      <c r="B87" s="5" t="s">
        <v>1031</v>
      </c>
      <c r="C87" s="116" t="s">
        <v>37</v>
      </c>
      <c r="D87" s="174">
        <v>9001</v>
      </c>
      <c r="E87" s="176">
        <v>90001</v>
      </c>
      <c r="F87" s="23" t="s">
        <v>123</v>
      </c>
      <c r="G87" s="23" t="s">
        <v>121</v>
      </c>
      <c r="H87" s="6">
        <v>392141</v>
      </c>
      <c r="I87" s="6">
        <v>360</v>
      </c>
      <c r="J87" s="5" t="s">
        <v>75</v>
      </c>
      <c r="K87" s="5" t="s">
        <v>13</v>
      </c>
      <c r="L87" s="6">
        <v>55</v>
      </c>
      <c r="N87" s="7">
        <v>2.2000000000000002</v>
      </c>
      <c r="O87" s="7"/>
      <c r="P87" s="7">
        <v>0</v>
      </c>
      <c r="Q87" s="7"/>
      <c r="R87" s="7">
        <v>0</v>
      </c>
      <c r="S87" s="7"/>
      <c r="T87" s="21">
        <v>2.2000000000000002</v>
      </c>
      <c r="U87" s="7"/>
      <c r="V87" s="1" t="str">
        <f t="shared" si="1"/>
        <v>No</v>
      </c>
    </row>
    <row r="88" spans="1:22">
      <c r="A88" s="5" t="s">
        <v>370</v>
      </c>
      <c r="B88" s="5" t="s">
        <v>1031</v>
      </c>
      <c r="C88" s="116" t="s">
        <v>37</v>
      </c>
      <c r="D88" s="174">
        <v>9001</v>
      </c>
      <c r="E88" s="176">
        <v>90001</v>
      </c>
      <c r="F88" s="23" t="s">
        <v>123</v>
      </c>
      <c r="G88" s="23" t="s">
        <v>121</v>
      </c>
      <c r="H88" s="6">
        <v>392141</v>
      </c>
      <c r="I88" s="6">
        <v>360</v>
      </c>
      <c r="J88" s="5" t="s">
        <v>77</v>
      </c>
      <c r="K88" s="5" t="s">
        <v>13</v>
      </c>
      <c r="L88" s="6">
        <v>3</v>
      </c>
      <c r="N88" s="7">
        <v>0</v>
      </c>
      <c r="O88" s="7"/>
      <c r="P88" s="7">
        <v>0</v>
      </c>
      <c r="Q88" s="7"/>
      <c r="R88" s="7">
        <v>0</v>
      </c>
      <c r="S88" s="7"/>
      <c r="T88" s="21">
        <v>0</v>
      </c>
      <c r="U88" s="7"/>
      <c r="V88" s="1" t="str">
        <f t="shared" si="1"/>
        <v>No</v>
      </c>
    </row>
    <row r="89" spans="1:22">
      <c r="A89" s="5" t="s">
        <v>736</v>
      </c>
      <c r="B89" s="5" t="s">
        <v>185</v>
      </c>
      <c r="C89" s="116" t="s">
        <v>48</v>
      </c>
      <c r="D89" s="174">
        <v>40</v>
      </c>
      <c r="E89" s="176">
        <v>40</v>
      </c>
      <c r="F89" s="23" t="s">
        <v>123</v>
      </c>
      <c r="G89" s="23" t="s">
        <v>121</v>
      </c>
      <c r="H89" s="6">
        <v>3059393</v>
      </c>
      <c r="I89" s="6">
        <v>357</v>
      </c>
      <c r="J89" s="5" t="s">
        <v>77</v>
      </c>
      <c r="K89" s="5" t="s">
        <v>9</v>
      </c>
      <c r="L89" s="6">
        <v>170</v>
      </c>
      <c r="N89" s="7">
        <v>2.9</v>
      </c>
      <c r="O89" s="7"/>
      <c r="P89" s="7">
        <v>137.1</v>
      </c>
      <c r="Q89" s="7"/>
      <c r="R89" s="7">
        <v>52.2</v>
      </c>
      <c r="S89" s="7"/>
      <c r="T89" s="21">
        <v>192.2</v>
      </c>
      <c r="U89" s="7"/>
      <c r="V89" s="1" t="str">
        <f t="shared" si="1"/>
        <v>No</v>
      </c>
    </row>
    <row r="90" spans="1:22">
      <c r="A90" s="5" t="s">
        <v>736</v>
      </c>
      <c r="B90" s="5" t="s">
        <v>185</v>
      </c>
      <c r="C90" s="116" t="s">
        <v>48</v>
      </c>
      <c r="D90" s="174">
        <v>40</v>
      </c>
      <c r="E90" s="176">
        <v>40</v>
      </c>
      <c r="F90" s="23" t="s">
        <v>123</v>
      </c>
      <c r="G90" s="23" t="s">
        <v>121</v>
      </c>
      <c r="H90" s="6">
        <v>3059393</v>
      </c>
      <c r="I90" s="6">
        <v>357</v>
      </c>
      <c r="J90" s="5" t="s">
        <v>77</v>
      </c>
      <c r="K90" s="5" t="s">
        <v>13</v>
      </c>
      <c r="L90" s="6">
        <v>36</v>
      </c>
      <c r="N90" s="7">
        <v>0</v>
      </c>
      <c r="O90" s="7"/>
      <c r="P90" s="7">
        <v>44.6</v>
      </c>
      <c r="Q90" s="7"/>
      <c r="R90" s="7">
        <v>33.9</v>
      </c>
      <c r="S90" s="7"/>
      <c r="T90" s="21">
        <v>78.5</v>
      </c>
      <c r="U90" s="7"/>
      <c r="V90" s="1" t="str">
        <f t="shared" si="1"/>
        <v>No</v>
      </c>
    </row>
    <row r="91" spans="1:22">
      <c r="A91" s="5" t="s">
        <v>155</v>
      </c>
      <c r="B91" s="5" t="s">
        <v>156</v>
      </c>
      <c r="C91" s="116" t="s">
        <v>39</v>
      </c>
      <c r="D91" s="174">
        <v>5015</v>
      </c>
      <c r="E91" s="176">
        <v>50015</v>
      </c>
      <c r="F91" s="23" t="s">
        <v>123</v>
      </c>
      <c r="G91" s="23" t="s">
        <v>121</v>
      </c>
      <c r="H91" s="6">
        <v>1780673</v>
      </c>
      <c r="I91" s="6">
        <v>356</v>
      </c>
      <c r="J91" s="5" t="s">
        <v>75</v>
      </c>
      <c r="K91" s="5" t="s">
        <v>9</v>
      </c>
      <c r="L91" s="6">
        <v>213</v>
      </c>
      <c r="N91" s="7">
        <v>0</v>
      </c>
      <c r="O91" s="7"/>
      <c r="P91" s="7">
        <v>0</v>
      </c>
      <c r="Q91" s="7"/>
      <c r="R91" s="7">
        <v>3.2</v>
      </c>
      <c r="S91" s="7"/>
      <c r="T91" s="21">
        <v>3.2</v>
      </c>
      <c r="U91" s="7"/>
      <c r="V91" s="1" t="str">
        <f t="shared" si="1"/>
        <v>No</v>
      </c>
    </row>
    <row r="92" spans="1:22">
      <c r="A92" s="5" t="s">
        <v>155</v>
      </c>
      <c r="B92" s="5" t="s">
        <v>156</v>
      </c>
      <c r="C92" s="116" t="s">
        <v>39</v>
      </c>
      <c r="D92" s="174">
        <v>5015</v>
      </c>
      <c r="E92" s="176">
        <v>50015</v>
      </c>
      <c r="F92" s="23" t="s">
        <v>123</v>
      </c>
      <c r="G92" s="23" t="s">
        <v>121</v>
      </c>
      <c r="H92" s="6">
        <v>1780673</v>
      </c>
      <c r="I92" s="6">
        <v>356</v>
      </c>
      <c r="J92" s="5" t="s">
        <v>79</v>
      </c>
      <c r="K92" s="5" t="s">
        <v>9</v>
      </c>
      <c r="L92" s="6">
        <v>11</v>
      </c>
      <c r="N92" s="7">
        <v>8.6999999999999993</v>
      </c>
      <c r="O92" s="7"/>
      <c r="P92" s="7">
        <v>0</v>
      </c>
      <c r="Q92" s="7"/>
      <c r="R92" s="7">
        <v>5.4</v>
      </c>
      <c r="S92" s="7"/>
      <c r="T92" s="21">
        <v>14.1</v>
      </c>
      <c r="U92" s="7"/>
      <c r="V92" s="1" t="str">
        <f t="shared" si="1"/>
        <v>No</v>
      </c>
    </row>
    <row r="93" spans="1:22">
      <c r="A93" s="5" t="s">
        <v>364</v>
      </c>
      <c r="B93" s="5" t="s">
        <v>1032</v>
      </c>
      <c r="C93" s="116" t="s">
        <v>48</v>
      </c>
      <c r="D93" s="174">
        <v>3</v>
      </c>
      <c r="E93" s="176">
        <v>3</v>
      </c>
      <c r="F93" s="23" t="s">
        <v>123</v>
      </c>
      <c r="G93" s="23" t="s">
        <v>121</v>
      </c>
      <c r="H93" s="6">
        <v>3059393</v>
      </c>
      <c r="I93" s="6">
        <v>351</v>
      </c>
      <c r="J93" s="5" t="s">
        <v>75</v>
      </c>
      <c r="K93" s="5" t="s">
        <v>9</v>
      </c>
      <c r="L93" s="6">
        <v>108</v>
      </c>
      <c r="N93" s="7">
        <v>0</v>
      </c>
      <c r="O93" s="7"/>
      <c r="P93" s="7">
        <v>11.1</v>
      </c>
      <c r="Q93" s="7"/>
      <c r="R93" s="7">
        <v>0</v>
      </c>
      <c r="S93" s="7"/>
      <c r="T93" s="21">
        <v>11.1</v>
      </c>
      <c r="U93" s="7"/>
      <c r="V93" s="1" t="str">
        <f t="shared" si="1"/>
        <v>No</v>
      </c>
    </row>
    <row r="94" spans="1:22">
      <c r="A94" s="5" t="s">
        <v>735</v>
      </c>
      <c r="B94" s="5" t="s">
        <v>204</v>
      </c>
      <c r="C94" s="116" t="s">
        <v>47</v>
      </c>
      <c r="D94" s="174">
        <v>3083</v>
      </c>
      <c r="E94" s="176">
        <v>30083</v>
      </c>
      <c r="F94" s="23" t="s">
        <v>123</v>
      </c>
      <c r="G94" s="23" t="s">
        <v>121</v>
      </c>
      <c r="H94" s="6">
        <v>1439666</v>
      </c>
      <c r="I94" s="6">
        <v>349</v>
      </c>
      <c r="J94" s="5" t="s">
        <v>75</v>
      </c>
      <c r="K94" s="5" t="s">
        <v>9</v>
      </c>
      <c r="L94" s="6">
        <v>240</v>
      </c>
      <c r="N94" s="7">
        <v>0</v>
      </c>
      <c r="O94" s="7"/>
      <c r="P94" s="7">
        <v>0</v>
      </c>
      <c r="Q94" s="7"/>
      <c r="R94" s="7">
        <v>72.8</v>
      </c>
      <c r="S94" s="7"/>
      <c r="T94" s="21">
        <v>72.8</v>
      </c>
      <c r="U94" s="7"/>
      <c r="V94" s="1" t="str">
        <f t="shared" si="1"/>
        <v>No</v>
      </c>
    </row>
    <row r="95" spans="1:22">
      <c r="A95" s="5" t="s">
        <v>737</v>
      </c>
      <c r="B95" s="5" t="s">
        <v>154</v>
      </c>
      <c r="C95" s="116" t="s">
        <v>14</v>
      </c>
      <c r="D95" s="174">
        <v>9147</v>
      </c>
      <c r="E95" s="176">
        <v>90147</v>
      </c>
      <c r="F95" s="23" t="s">
        <v>120</v>
      </c>
      <c r="G95" s="23" t="s">
        <v>121</v>
      </c>
      <c r="H95" s="6">
        <v>12150996</v>
      </c>
      <c r="I95" s="6">
        <v>348</v>
      </c>
      <c r="J95" s="5" t="s">
        <v>75</v>
      </c>
      <c r="K95" s="5" t="s">
        <v>13</v>
      </c>
      <c r="L95" s="6">
        <v>171</v>
      </c>
      <c r="N95" s="7">
        <v>0</v>
      </c>
      <c r="O95" s="7"/>
      <c r="P95" s="7">
        <v>0</v>
      </c>
      <c r="Q95" s="7"/>
      <c r="R95" s="7">
        <v>0</v>
      </c>
      <c r="S95" s="7"/>
      <c r="T95" s="21">
        <v>0</v>
      </c>
      <c r="U95" s="7"/>
      <c r="V95" s="1" t="str">
        <f t="shared" si="1"/>
        <v>No</v>
      </c>
    </row>
    <row r="96" spans="1:22">
      <c r="A96" s="5" t="s">
        <v>737</v>
      </c>
      <c r="B96" s="5" t="s">
        <v>154</v>
      </c>
      <c r="C96" s="116" t="s">
        <v>14</v>
      </c>
      <c r="D96" s="174">
        <v>9147</v>
      </c>
      <c r="E96" s="176">
        <v>90147</v>
      </c>
      <c r="F96" s="23" t="s">
        <v>120</v>
      </c>
      <c r="G96" s="23" t="s">
        <v>121</v>
      </c>
      <c r="H96" s="6">
        <v>12150996</v>
      </c>
      <c r="I96" s="6">
        <v>348</v>
      </c>
      <c r="J96" s="5" t="s">
        <v>77</v>
      </c>
      <c r="K96" s="5" t="s">
        <v>13</v>
      </c>
      <c r="L96" s="6">
        <v>87</v>
      </c>
      <c r="N96" s="7">
        <v>0</v>
      </c>
      <c r="O96" s="7"/>
      <c r="P96" s="7">
        <v>35.1</v>
      </c>
      <c r="Q96" s="7"/>
      <c r="R96" s="7">
        <v>0</v>
      </c>
      <c r="S96" s="7"/>
      <c r="T96" s="21">
        <v>35.1</v>
      </c>
      <c r="U96" s="7"/>
      <c r="V96" s="1" t="str">
        <f t="shared" si="1"/>
        <v>No</v>
      </c>
    </row>
    <row r="97" spans="1:22">
      <c r="A97" s="5" t="s">
        <v>195</v>
      </c>
      <c r="B97" s="5" t="s">
        <v>196</v>
      </c>
      <c r="C97" s="116" t="s">
        <v>38</v>
      </c>
      <c r="D97" s="174">
        <v>2004</v>
      </c>
      <c r="E97" s="176">
        <v>20004</v>
      </c>
      <c r="F97" s="23" t="s">
        <v>123</v>
      </c>
      <c r="G97" s="23" t="s">
        <v>121</v>
      </c>
      <c r="H97" s="6">
        <v>935906</v>
      </c>
      <c r="I97" s="6">
        <v>345</v>
      </c>
      <c r="J97" s="5" t="s">
        <v>75</v>
      </c>
      <c r="K97" s="5" t="s">
        <v>9</v>
      </c>
      <c r="L97" s="6">
        <v>266</v>
      </c>
      <c r="N97" s="7">
        <v>0</v>
      </c>
      <c r="O97" s="7"/>
      <c r="P97" s="7">
        <v>0</v>
      </c>
      <c r="Q97" s="7"/>
      <c r="R97" s="7">
        <v>0</v>
      </c>
      <c r="S97" s="7"/>
      <c r="T97" s="21">
        <v>0</v>
      </c>
      <c r="U97" s="7"/>
      <c r="V97" s="1" t="str">
        <f t="shared" si="1"/>
        <v>No</v>
      </c>
    </row>
    <row r="98" spans="1:22">
      <c r="A98" s="5" t="s">
        <v>738</v>
      </c>
      <c r="B98" s="5" t="s">
        <v>385</v>
      </c>
      <c r="C98" s="116" t="s">
        <v>39</v>
      </c>
      <c r="D98" s="174">
        <v>5012</v>
      </c>
      <c r="E98" s="176">
        <v>50012</v>
      </c>
      <c r="F98" s="23" t="s">
        <v>123</v>
      </c>
      <c r="G98" s="23" t="s">
        <v>121</v>
      </c>
      <c r="H98" s="6">
        <v>1624827</v>
      </c>
      <c r="I98" s="6">
        <v>326</v>
      </c>
      <c r="J98" s="5" t="s">
        <v>75</v>
      </c>
      <c r="K98" s="5" t="s">
        <v>9</v>
      </c>
      <c r="L98" s="6">
        <v>286</v>
      </c>
      <c r="N98" s="7">
        <v>0.1</v>
      </c>
      <c r="O98" s="7"/>
      <c r="P98" s="7">
        <v>0</v>
      </c>
      <c r="Q98" s="7"/>
      <c r="R98" s="7">
        <v>0</v>
      </c>
      <c r="S98" s="7"/>
      <c r="T98" s="21">
        <v>0.1</v>
      </c>
      <c r="U98" s="7"/>
      <c r="V98" s="1" t="str">
        <f t="shared" si="1"/>
        <v>No</v>
      </c>
    </row>
    <row r="99" spans="1:22">
      <c r="A99" s="5" t="s">
        <v>365</v>
      </c>
      <c r="B99" s="5" t="s">
        <v>1033</v>
      </c>
      <c r="C99" s="116" t="s">
        <v>22</v>
      </c>
      <c r="D99" s="174">
        <v>4027</v>
      </c>
      <c r="E99" s="176">
        <v>40027</v>
      </c>
      <c r="F99" s="23" t="s">
        <v>123</v>
      </c>
      <c r="G99" s="23" t="s">
        <v>121</v>
      </c>
      <c r="H99" s="6">
        <v>2441770</v>
      </c>
      <c r="I99" s="6">
        <v>320</v>
      </c>
      <c r="J99" s="5" t="s">
        <v>75</v>
      </c>
      <c r="K99" s="5" t="s">
        <v>9</v>
      </c>
      <c r="L99" s="6">
        <v>177</v>
      </c>
      <c r="N99" s="7">
        <v>0</v>
      </c>
      <c r="O99" s="7"/>
      <c r="P99" s="7">
        <v>0</v>
      </c>
      <c r="Q99" s="7"/>
      <c r="R99" s="7">
        <v>1.1000000000000001</v>
      </c>
      <c r="S99" s="7"/>
      <c r="T99" s="21">
        <v>1.1000000000000001</v>
      </c>
      <c r="U99" s="7"/>
      <c r="V99" s="1" t="str">
        <f t="shared" si="1"/>
        <v>No</v>
      </c>
    </row>
    <row r="100" spans="1:22">
      <c r="A100" s="5" t="s">
        <v>365</v>
      </c>
      <c r="B100" s="5" t="s">
        <v>1033</v>
      </c>
      <c r="C100" s="116" t="s">
        <v>22</v>
      </c>
      <c r="D100" s="174">
        <v>4027</v>
      </c>
      <c r="E100" s="176">
        <v>40027</v>
      </c>
      <c r="F100" s="23" t="s">
        <v>123</v>
      </c>
      <c r="G100" s="23" t="s">
        <v>121</v>
      </c>
      <c r="H100" s="6">
        <v>2441770</v>
      </c>
      <c r="I100" s="6">
        <v>320</v>
      </c>
      <c r="J100" s="5" t="s">
        <v>75</v>
      </c>
      <c r="K100" s="5" t="s">
        <v>13</v>
      </c>
      <c r="L100" s="6">
        <v>13</v>
      </c>
      <c r="N100" s="7">
        <v>0</v>
      </c>
      <c r="O100" s="7"/>
      <c r="P100" s="7">
        <v>0</v>
      </c>
      <c r="Q100" s="7"/>
      <c r="R100" s="7">
        <v>0</v>
      </c>
      <c r="S100" s="7"/>
      <c r="T100" s="21">
        <v>0</v>
      </c>
      <c r="U100" s="7"/>
      <c r="V100" s="1" t="str">
        <f t="shared" si="1"/>
        <v>No</v>
      </c>
    </row>
    <row r="101" spans="1:22">
      <c r="A101" s="5" t="s">
        <v>734</v>
      </c>
      <c r="B101" s="5" t="s">
        <v>201</v>
      </c>
      <c r="C101" s="116" t="s">
        <v>34</v>
      </c>
      <c r="D101" s="174">
        <v>4008</v>
      </c>
      <c r="E101" s="176">
        <v>40008</v>
      </c>
      <c r="F101" s="23" t="s">
        <v>120</v>
      </c>
      <c r="G101" s="23" t="s">
        <v>121</v>
      </c>
      <c r="H101" s="6">
        <v>1249442</v>
      </c>
      <c r="I101" s="6">
        <v>304</v>
      </c>
      <c r="J101" s="5" t="s">
        <v>75</v>
      </c>
      <c r="K101" s="5" t="s">
        <v>13</v>
      </c>
      <c r="L101" s="6">
        <v>159</v>
      </c>
      <c r="N101" s="7">
        <v>0</v>
      </c>
      <c r="O101" s="7"/>
      <c r="P101" s="7">
        <v>0</v>
      </c>
      <c r="Q101" s="7"/>
      <c r="R101" s="7">
        <v>0</v>
      </c>
      <c r="S101" s="7"/>
      <c r="T101" s="21">
        <v>0</v>
      </c>
      <c r="U101" s="7"/>
      <c r="V101" s="1" t="str">
        <f t="shared" si="1"/>
        <v>No</v>
      </c>
    </row>
    <row r="102" spans="1:22">
      <c r="A102" s="5" t="s">
        <v>734</v>
      </c>
      <c r="B102" s="5" t="s">
        <v>201</v>
      </c>
      <c r="C102" s="116" t="s">
        <v>34</v>
      </c>
      <c r="D102" s="174">
        <v>4008</v>
      </c>
      <c r="E102" s="176">
        <v>40008</v>
      </c>
      <c r="F102" s="23" t="s">
        <v>120</v>
      </c>
      <c r="G102" s="23" t="s">
        <v>121</v>
      </c>
      <c r="H102" s="6">
        <v>1249442</v>
      </c>
      <c r="I102" s="6">
        <v>304</v>
      </c>
      <c r="J102" s="5" t="s">
        <v>77</v>
      </c>
      <c r="K102" s="5" t="s">
        <v>13</v>
      </c>
      <c r="L102" s="6">
        <v>22</v>
      </c>
      <c r="N102" s="7">
        <v>0</v>
      </c>
      <c r="O102" s="7"/>
      <c r="P102" s="7">
        <v>0</v>
      </c>
      <c r="Q102" s="7"/>
      <c r="R102" s="7">
        <v>0</v>
      </c>
      <c r="S102" s="7"/>
      <c r="T102" s="21">
        <v>0</v>
      </c>
      <c r="U102" s="7"/>
      <c r="V102" s="1" t="str">
        <f t="shared" si="1"/>
        <v>No</v>
      </c>
    </row>
    <row r="103" spans="1:22">
      <c r="A103" s="5" t="s">
        <v>78</v>
      </c>
      <c r="B103" s="5" t="s">
        <v>1034</v>
      </c>
      <c r="C103" s="116" t="s">
        <v>14</v>
      </c>
      <c r="D103" s="174">
        <v>9146</v>
      </c>
      <c r="E103" s="176">
        <v>90146</v>
      </c>
      <c r="F103" s="23" t="s">
        <v>123</v>
      </c>
      <c r="G103" s="23" t="s">
        <v>121</v>
      </c>
      <c r="H103" s="6">
        <v>12150996</v>
      </c>
      <c r="I103" s="6">
        <v>303</v>
      </c>
      <c r="J103" s="5" t="s">
        <v>75</v>
      </c>
      <c r="K103" s="5" t="s">
        <v>13</v>
      </c>
      <c r="L103" s="6">
        <v>303</v>
      </c>
      <c r="N103" s="7">
        <v>1.5</v>
      </c>
      <c r="O103" s="7"/>
      <c r="P103" s="7">
        <v>0</v>
      </c>
      <c r="Q103" s="7"/>
      <c r="R103" s="7">
        <v>62.3</v>
      </c>
      <c r="S103" s="7"/>
      <c r="T103" s="21">
        <v>63.8</v>
      </c>
      <c r="U103" s="7"/>
      <c r="V103" s="1" t="str">
        <f t="shared" si="1"/>
        <v>No</v>
      </c>
    </row>
    <row r="104" spans="1:22">
      <c r="A104" s="5" t="s">
        <v>376</v>
      </c>
      <c r="B104" s="5" t="s">
        <v>168</v>
      </c>
      <c r="C104" s="116" t="s">
        <v>14</v>
      </c>
      <c r="D104" s="174">
        <v>9009</v>
      </c>
      <c r="E104" s="176">
        <v>90009</v>
      </c>
      <c r="F104" s="23" t="s">
        <v>123</v>
      </c>
      <c r="G104" s="23" t="s">
        <v>121</v>
      </c>
      <c r="H104" s="6">
        <v>3281212</v>
      </c>
      <c r="I104" s="6">
        <v>303</v>
      </c>
      <c r="J104" s="5" t="s">
        <v>75</v>
      </c>
      <c r="K104" s="5" t="s">
        <v>9</v>
      </c>
      <c r="L104" s="6">
        <v>149</v>
      </c>
      <c r="N104" s="7">
        <v>0</v>
      </c>
      <c r="O104" s="7"/>
      <c r="P104" s="7">
        <v>0</v>
      </c>
      <c r="Q104" s="7"/>
      <c r="R104" s="7">
        <v>0</v>
      </c>
      <c r="S104" s="7"/>
      <c r="T104" s="21">
        <v>0</v>
      </c>
      <c r="U104" s="7"/>
      <c r="V104" s="1" t="str">
        <f t="shared" si="1"/>
        <v>No</v>
      </c>
    </row>
    <row r="105" spans="1:22">
      <c r="A105" s="5" t="s">
        <v>376</v>
      </c>
      <c r="B105" s="5" t="s">
        <v>168</v>
      </c>
      <c r="C105" s="116" t="s">
        <v>14</v>
      </c>
      <c r="D105" s="174">
        <v>9009</v>
      </c>
      <c r="E105" s="176">
        <v>90009</v>
      </c>
      <c r="F105" s="23" t="s">
        <v>123</v>
      </c>
      <c r="G105" s="23" t="s">
        <v>121</v>
      </c>
      <c r="H105" s="6">
        <v>3281212</v>
      </c>
      <c r="I105" s="6">
        <v>303</v>
      </c>
      <c r="J105" s="5" t="s">
        <v>75</v>
      </c>
      <c r="K105" s="5" t="s">
        <v>13</v>
      </c>
      <c r="L105" s="6">
        <v>58</v>
      </c>
      <c r="N105" s="7">
        <v>0</v>
      </c>
      <c r="O105" s="7"/>
      <c r="P105" s="7">
        <v>0</v>
      </c>
      <c r="Q105" s="7"/>
      <c r="R105" s="7">
        <v>0</v>
      </c>
      <c r="S105" s="7"/>
      <c r="T105" s="21">
        <v>0</v>
      </c>
      <c r="U105" s="7"/>
      <c r="V105" s="1" t="str">
        <f t="shared" si="1"/>
        <v>No</v>
      </c>
    </row>
    <row r="106" spans="1:22">
      <c r="A106" s="5" t="s">
        <v>885</v>
      </c>
      <c r="B106" s="5" t="s">
        <v>198</v>
      </c>
      <c r="C106" s="116" t="s">
        <v>14</v>
      </c>
      <c r="D106" s="174">
        <v>9019</v>
      </c>
      <c r="E106" s="176">
        <v>90019</v>
      </c>
      <c r="F106" s="23" t="s">
        <v>123</v>
      </c>
      <c r="G106" s="23" t="s">
        <v>121</v>
      </c>
      <c r="H106" s="6">
        <v>1723634</v>
      </c>
      <c r="I106" s="6">
        <v>300</v>
      </c>
      <c r="J106" s="5" t="s">
        <v>75</v>
      </c>
      <c r="K106" s="5" t="s">
        <v>9</v>
      </c>
      <c r="L106" s="6">
        <v>159</v>
      </c>
      <c r="N106" s="7">
        <v>0</v>
      </c>
      <c r="O106" s="7"/>
      <c r="P106" s="7">
        <v>0</v>
      </c>
      <c r="Q106" s="7"/>
      <c r="R106" s="7">
        <v>0</v>
      </c>
      <c r="S106" s="7"/>
      <c r="T106" s="21">
        <v>0</v>
      </c>
      <c r="U106" s="7"/>
      <c r="V106" s="1" t="str">
        <f t="shared" si="1"/>
        <v>No</v>
      </c>
    </row>
    <row r="107" spans="1:22">
      <c r="A107" s="5" t="s">
        <v>371</v>
      </c>
      <c r="B107" s="5" t="s">
        <v>1035</v>
      </c>
      <c r="C107" s="116" t="s">
        <v>107</v>
      </c>
      <c r="D107" s="174">
        <v>1001</v>
      </c>
      <c r="E107" s="176">
        <v>10001</v>
      </c>
      <c r="F107" s="23" t="s">
        <v>123</v>
      </c>
      <c r="G107" s="23" t="s">
        <v>121</v>
      </c>
      <c r="H107" s="6">
        <v>1190956</v>
      </c>
      <c r="I107" s="6">
        <v>297</v>
      </c>
      <c r="J107" s="5" t="s">
        <v>75</v>
      </c>
      <c r="K107" s="5" t="s">
        <v>9</v>
      </c>
      <c r="L107" s="6">
        <v>203</v>
      </c>
      <c r="N107" s="7">
        <v>2.7</v>
      </c>
      <c r="O107" s="7"/>
      <c r="P107" s="7">
        <v>0</v>
      </c>
      <c r="Q107" s="7"/>
      <c r="R107" s="7">
        <v>0</v>
      </c>
      <c r="S107" s="7"/>
      <c r="T107" s="21">
        <v>2.7</v>
      </c>
      <c r="U107" s="7"/>
      <c r="V107" s="1" t="str">
        <f t="shared" si="1"/>
        <v>No</v>
      </c>
    </row>
    <row r="108" spans="1:22">
      <c r="A108" s="5" t="s">
        <v>743</v>
      </c>
      <c r="B108" s="5" t="s">
        <v>311</v>
      </c>
      <c r="C108" s="116" t="s">
        <v>45</v>
      </c>
      <c r="D108" s="174">
        <v>6007</v>
      </c>
      <c r="E108" s="176">
        <v>60007</v>
      </c>
      <c r="F108" s="23" t="s">
        <v>123</v>
      </c>
      <c r="G108" s="23" t="s">
        <v>121</v>
      </c>
      <c r="H108" s="6">
        <v>5121892</v>
      </c>
      <c r="I108" s="6">
        <v>295</v>
      </c>
      <c r="J108" s="5" t="s">
        <v>75</v>
      </c>
      <c r="K108" s="5" t="s">
        <v>9</v>
      </c>
      <c r="L108" s="6">
        <v>122</v>
      </c>
      <c r="N108" s="7">
        <v>0</v>
      </c>
      <c r="O108" s="7"/>
      <c r="P108" s="7">
        <v>0</v>
      </c>
      <c r="Q108" s="7"/>
      <c r="R108" s="7">
        <v>0</v>
      </c>
      <c r="S108" s="7"/>
      <c r="T108" s="21">
        <v>0</v>
      </c>
      <c r="U108" s="7"/>
      <c r="V108" s="1" t="str">
        <f t="shared" si="1"/>
        <v>No</v>
      </c>
    </row>
    <row r="109" spans="1:22">
      <c r="A109" s="5" t="s">
        <v>276</v>
      </c>
      <c r="B109" s="5" t="s">
        <v>255</v>
      </c>
      <c r="C109" s="116" t="s">
        <v>38</v>
      </c>
      <c r="D109" s="174">
        <v>2002</v>
      </c>
      <c r="E109" s="176">
        <v>20002</v>
      </c>
      <c r="F109" s="23" t="s">
        <v>123</v>
      </c>
      <c r="G109" s="23" t="s">
        <v>121</v>
      </c>
      <c r="H109" s="6">
        <v>594962</v>
      </c>
      <c r="I109" s="6">
        <v>293</v>
      </c>
      <c r="J109" s="5" t="s">
        <v>75</v>
      </c>
      <c r="K109" s="5" t="s">
        <v>9</v>
      </c>
      <c r="L109" s="6">
        <v>203</v>
      </c>
      <c r="N109" s="7">
        <v>0</v>
      </c>
      <c r="O109" s="7"/>
      <c r="P109" s="7">
        <v>0</v>
      </c>
      <c r="Q109" s="7"/>
      <c r="R109" s="7">
        <v>0</v>
      </c>
      <c r="S109" s="7"/>
      <c r="T109" s="21">
        <v>0</v>
      </c>
      <c r="U109" s="7"/>
      <c r="V109" s="1" t="str">
        <f t="shared" si="1"/>
        <v>No</v>
      </c>
    </row>
    <row r="110" spans="1:22">
      <c r="A110" s="5" t="s">
        <v>276</v>
      </c>
      <c r="B110" s="5" t="s">
        <v>255</v>
      </c>
      <c r="C110" s="116" t="s">
        <v>38</v>
      </c>
      <c r="D110" s="174">
        <v>2002</v>
      </c>
      <c r="E110" s="176">
        <v>20002</v>
      </c>
      <c r="F110" s="23" t="s">
        <v>123</v>
      </c>
      <c r="G110" s="23" t="s">
        <v>121</v>
      </c>
      <c r="H110" s="6">
        <v>594962</v>
      </c>
      <c r="I110" s="6">
        <v>293</v>
      </c>
      <c r="J110" s="5" t="s">
        <v>77</v>
      </c>
      <c r="K110" s="5" t="s">
        <v>13</v>
      </c>
      <c r="L110" s="6">
        <v>10</v>
      </c>
      <c r="N110" s="7">
        <v>0</v>
      </c>
      <c r="O110" s="7"/>
      <c r="P110" s="7">
        <v>0</v>
      </c>
      <c r="Q110" s="7"/>
      <c r="R110" s="7">
        <v>0</v>
      </c>
      <c r="S110" s="7"/>
      <c r="T110" s="21">
        <v>0</v>
      </c>
      <c r="U110" s="7"/>
      <c r="V110" s="1" t="str">
        <f t="shared" si="1"/>
        <v>No</v>
      </c>
    </row>
    <row r="111" spans="1:22">
      <c r="A111" s="5" t="s">
        <v>741</v>
      </c>
      <c r="B111" s="5" t="s">
        <v>217</v>
      </c>
      <c r="C111" s="116" t="s">
        <v>31</v>
      </c>
      <c r="D111" s="174">
        <v>5119</v>
      </c>
      <c r="E111" s="176">
        <v>50119</v>
      </c>
      <c r="F111" s="23" t="s">
        <v>120</v>
      </c>
      <c r="G111" s="23" t="s">
        <v>121</v>
      </c>
      <c r="H111" s="6">
        <v>3734090</v>
      </c>
      <c r="I111" s="6">
        <v>289</v>
      </c>
      <c r="J111" s="5" t="s">
        <v>75</v>
      </c>
      <c r="K111" s="5" t="s">
        <v>9</v>
      </c>
      <c r="L111" s="6">
        <v>231</v>
      </c>
      <c r="N111" s="7">
        <v>0</v>
      </c>
      <c r="O111" s="7"/>
      <c r="P111" s="7">
        <v>0</v>
      </c>
      <c r="Q111" s="7"/>
      <c r="R111" s="7">
        <v>0</v>
      </c>
      <c r="S111" s="7"/>
      <c r="T111" s="21">
        <v>0</v>
      </c>
      <c r="U111" s="7"/>
      <c r="V111" s="1" t="str">
        <f t="shared" si="1"/>
        <v>No</v>
      </c>
    </row>
    <row r="112" spans="1:22">
      <c r="A112" s="5" t="s">
        <v>740</v>
      </c>
      <c r="B112" s="5" t="s">
        <v>1036</v>
      </c>
      <c r="C112" s="116" t="s">
        <v>38</v>
      </c>
      <c r="D112" s="174">
        <v>2206</v>
      </c>
      <c r="E112" s="176">
        <v>20206</v>
      </c>
      <c r="F112" s="23" t="s">
        <v>120</v>
      </c>
      <c r="G112" s="23" t="s">
        <v>121</v>
      </c>
      <c r="H112" s="6">
        <v>18351295</v>
      </c>
      <c r="I112" s="6">
        <v>285</v>
      </c>
      <c r="J112" s="5" t="s">
        <v>75</v>
      </c>
      <c r="K112" s="5" t="s">
        <v>13</v>
      </c>
      <c r="L112" s="6">
        <v>221</v>
      </c>
      <c r="N112" s="7">
        <v>0</v>
      </c>
      <c r="O112" s="7"/>
      <c r="P112" s="7">
        <v>0</v>
      </c>
      <c r="Q112" s="7"/>
      <c r="R112" s="7">
        <v>0</v>
      </c>
      <c r="S112" s="7"/>
      <c r="T112" s="21">
        <v>0</v>
      </c>
      <c r="U112" s="7"/>
      <c r="V112" s="1" t="str">
        <f t="shared" si="1"/>
        <v>No</v>
      </c>
    </row>
    <row r="113" spans="1:22">
      <c r="A113" s="5" t="s">
        <v>329</v>
      </c>
      <c r="B113" s="5" t="s">
        <v>1037</v>
      </c>
      <c r="C113" s="116" t="s">
        <v>26</v>
      </c>
      <c r="D113" s="174">
        <v>5050</v>
      </c>
      <c r="E113" s="176">
        <v>50050</v>
      </c>
      <c r="F113" s="23" t="s">
        <v>123</v>
      </c>
      <c r="G113" s="23" t="s">
        <v>121</v>
      </c>
      <c r="H113" s="6">
        <v>1487483</v>
      </c>
      <c r="I113" s="6">
        <v>284</v>
      </c>
      <c r="J113" s="5" t="s">
        <v>75</v>
      </c>
      <c r="K113" s="5" t="s">
        <v>9</v>
      </c>
      <c r="L113" s="6">
        <v>126</v>
      </c>
      <c r="N113" s="7">
        <v>0</v>
      </c>
      <c r="O113" s="7"/>
      <c r="P113" s="7">
        <v>0</v>
      </c>
      <c r="Q113" s="7"/>
      <c r="R113" s="7">
        <v>0</v>
      </c>
      <c r="S113" s="7"/>
      <c r="T113" s="21">
        <v>0</v>
      </c>
      <c r="U113" s="7"/>
      <c r="V113" s="1" t="str">
        <f t="shared" si="1"/>
        <v>No</v>
      </c>
    </row>
    <row r="114" spans="1:22">
      <c r="A114" s="5" t="s">
        <v>329</v>
      </c>
      <c r="B114" s="5" t="s">
        <v>1037</v>
      </c>
      <c r="C114" s="116" t="s">
        <v>26</v>
      </c>
      <c r="D114" s="174">
        <v>5050</v>
      </c>
      <c r="E114" s="176">
        <v>50050</v>
      </c>
      <c r="F114" s="23" t="s">
        <v>123</v>
      </c>
      <c r="G114" s="23" t="s">
        <v>121</v>
      </c>
      <c r="H114" s="6">
        <v>1487483</v>
      </c>
      <c r="I114" s="6">
        <v>284</v>
      </c>
      <c r="J114" s="5" t="s">
        <v>79</v>
      </c>
      <c r="K114" s="5" t="s">
        <v>9</v>
      </c>
      <c r="L114" s="6">
        <v>16</v>
      </c>
      <c r="N114" s="7">
        <v>15.3</v>
      </c>
      <c r="O114" s="7"/>
      <c r="P114" s="7">
        <v>0</v>
      </c>
      <c r="Q114" s="7"/>
      <c r="R114" s="7">
        <v>0</v>
      </c>
      <c r="S114" s="7"/>
      <c r="T114" s="21">
        <v>15.3</v>
      </c>
      <c r="U114" s="7"/>
      <c r="V114" s="1" t="str">
        <f t="shared" si="1"/>
        <v>No</v>
      </c>
    </row>
    <row r="115" spans="1:22">
      <c r="A115" s="5" t="s">
        <v>329</v>
      </c>
      <c r="B115" s="5" t="s">
        <v>1037</v>
      </c>
      <c r="C115" s="116" t="s">
        <v>26</v>
      </c>
      <c r="D115" s="174">
        <v>5050</v>
      </c>
      <c r="E115" s="176">
        <v>50050</v>
      </c>
      <c r="F115" s="23" t="s">
        <v>123</v>
      </c>
      <c r="G115" s="23" t="s">
        <v>121</v>
      </c>
      <c r="H115" s="6">
        <v>1487483</v>
      </c>
      <c r="I115" s="6">
        <v>284</v>
      </c>
      <c r="J115" s="5" t="s">
        <v>75</v>
      </c>
      <c r="K115" s="5" t="s">
        <v>13</v>
      </c>
      <c r="L115" s="6">
        <v>1</v>
      </c>
      <c r="N115" s="7">
        <v>0</v>
      </c>
      <c r="O115" s="7"/>
      <c r="P115" s="7">
        <v>0</v>
      </c>
      <c r="Q115" s="7"/>
      <c r="R115" s="7">
        <v>0</v>
      </c>
      <c r="S115" s="7"/>
      <c r="T115" s="21">
        <v>0</v>
      </c>
      <c r="U115" s="7"/>
      <c r="V115" s="1" t="str">
        <f t="shared" si="1"/>
        <v>No</v>
      </c>
    </row>
    <row r="116" spans="1:22">
      <c r="A116" s="5" t="s">
        <v>279</v>
      </c>
      <c r="B116" s="5" t="s">
        <v>1038</v>
      </c>
      <c r="C116" s="116" t="s">
        <v>39</v>
      </c>
      <c r="D116" s="174">
        <v>5016</v>
      </c>
      <c r="E116" s="176">
        <v>50016</v>
      </c>
      <c r="F116" s="23" t="s">
        <v>123</v>
      </c>
      <c r="G116" s="23" t="s">
        <v>121</v>
      </c>
      <c r="H116" s="6">
        <v>1368035</v>
      </c>
      <c r="I116" s="6">
        <v>283</v>
      </c>
      <c r="J116" s="5" t="s">
        <v>75</v>
      </c>
      <c r="K116" s="5" t="s">
        <v>9</v>
      </c>
      <c r="L116" s="6">
        <v>219</v>
      </c>
      <c r="N116" s="7">
        <v>0</v>
      </c>
      <c r="O116" s="7"/>
      <c r="P116" s="7">
        <v>0</v>
      </c>
      <c r="Q116" s="7"/>
      <c r="R116" s="7">
        <v>1.4</v>
      </c>
      <c r="S116" s="7"/>
      <c r="T116" s="21">
        <v>1.4</v>
      </c>
      <c r="U116" s="7"/>
      <c r="V116" s="1" t="str">
        <f t="shared" si="1"/>
        <v>No</v>
      </c>
    </row>
    <row r="117" spans="1:22">
      <c r="A117" s="5" t="s">
        <v>401</v>
      </c>
      <c r="B117" s="5" t="s">
        <v>1039</v>
      </c>
      <c r="C117" s="116" t="s">
        <v>14</v>
      </c>
      <c r="D117" s="174">
        <v>9148</v>
      </c>
      <c r="E117" s="176">
        <v>90148</v>
      </c>
      <c r="F117" s="23" t="s">
        <v>123</v>
      </c>
      <c r="G117" s="23" t="s">
        <v>121</v>
      </c>
      <c r="H117" s="6">
        <v>328454</v>
      </c>
      <c r="I117" s="6">
        <v>277</v>
      </c>
      <c r="J117" s="5" t="s">
        <v>75</v>
      </c>
      <c r="K117" s="5" t="s">
        <v>13</v>
      </c>
      <c r="L117" s="6">
        <v>46</v>
      </c>
      <c r="N117" s="7">
        <v>0</v>
      </c>
      <c r="O117" s="7"/>
      <c r="P117" s="7">
        <v>0</v>
      </c>
      <c r="Q117" s="7"/>
      <c r="R117" s="7">
        <v>0</v>
      </c>
      <c r="S117" s="7"/>
      <c r="T117" s="21">
        <v>0</v>
      </c>
      <c r="U117" s="7"/>
      <c r="V117" s="1" t="str">
        <f t="shared" si="1"/>
        <v>No</v>
      </c>
    </row>
    <row r="118" spans="1:22">
      <c r="A118" s="5" t="s">
        <v>401</v>
      </c>
      <c r="B118" s="5" t="s">
        <v>1039</v>
      </c>
      <c r="C118" s="116" t="s">
        <v>14</v>
      </c>
      <c r="D118" s="174">
        <v>9148</v>
      </c>
      <c r="E118" s="176">
        <v>90148</v>
      </c>
      <c r="F118" s="23" t="s">
        <v>123</v>
      </c>
      <c r="G118" s="23" t="s">
        <v>121</v>
      </c>
      <c r="H118" s="6">
        <v>328454</v>
      </c>
      <c r="I118" s="6">
        <v>277</v>
      </c>
      <c r="J118" s="5" t="s">
        <v>77</v>
      </c>
      <c r="K118" s="5" t="s">
        <v>13</v>
      </c>
      <c r="L118" s="6">
        <v>6</v>
      </c>
      <c r="N118" s="7">
        <v>0</v>
      </c>
      <c r="O118" s="7"/>
      <c r="P118" s="7">
        <v>0</v>
      </c>
      <c r="Q118" s="7"/>
      <c r="R118" s="7">
        <v>0</v>
      </c>
      <c r="S118" s="7"/>
      <c r="T118" s="21">
        <v>0</v>
      </c>
      <c r="U118" s="7"/>
      <c r="V118" s="1" t="str">
        <f t="shared" si="1"/>
        <v>No</v>
      </c>
    </row>
    <row r="119" spans="1:22">
      <c r="A119" s="5" t="s">
        <v>747</v>
      </c>
      <c r="B119" s="5" t="s">
        <v>1040</v>
      </c>
      <c r="C119" s="116" t="s">
        <v>47</v>
      </c>
      <c r="D119" s="174">
        <v>3068</v>
      </c>
      <c r="E119" s="176">
        <v>30068</v>
      </c>
      <c r="F119" s="23" t="s">
        <v>120</v>
      </c>
      <c r="G119" s="23" t="s">
        <v>121</v>
      </c>
      <c r="H119" s="6">
        <v>4586770</v>
      </c>
      <c r="I119" s="6">
        <v>276</v>
      </c>
      <c r="J119" s="5" t="s">
        <v>75</v>
      </c>
      <c r="K119" s="5" t="s">
        <v>13</v>
      </c>
      <c r="L119" s="6">
        <v>276</v>
      </c>
      <c r="N119" s="7">
        <v>0</v>
      </c>
      <c r="O119" s="7"/>
      <c r="P119" s="7">
        <v>0</v>
      </c>
      <c r="Q119" s="7"/>
      <c r="R119" s="7">
        <v>34.799999999999997</v>
      </c>
      <c r="S119" s="7"/>
      <c r="T119" s="21">
        <v>34.799999999999997</v>
      </c>
      <c r="U119" s="7"/>
      <c r="V119" s="1" t="str">
        <f t="shared" si="1"/>
        <v>No</v>
      </c>
    </row>
    <row r="120" spans="1:22">
      <c r="A120" s="5" t="s">
        <v>386</v>
      </c>
      <c r="B120" s="5" t="s">
        <v>1041</v>
      </c>
      <c r="C120" s="116" t="s">
        <v>48</v>
      </c>
      <c r="D120" s="174">
        <v>2</v>
      </c>
      <c r="E120" s="176">
        <v>2</v>
      </c>
      <c r="F120" s="23" t="s">
        <v>123</v>
      </c>
      <c r="G120" s="23" t="s">
        <v>121</v>
      </c>
      <c r="H120" s="6">
        <v>387847</v>
      </c>
      <c r="I120" s="6">
        <v>276</v>
      </c>
      <c r="J120" s="5" t="s">
        <v>75</v>
      </c>
      <c r="K120" s="5" t="s">
        <v>9</v>
      </c>
      <c r="L120" s="6">
        <v>121</v>
      </c>
      <c r="N120" s="7">
        <v>0</v>
      </c>
      <c r="O120" s="7"/>
      <c r="P120" s="7">
        <v>0</v>
      </c>
      <c r="Q120" s="7"/>
      <c r="R120" s="7">
        <v>0</v>
      </c>
      <c r="S120" s="7"/>
      <c r="T120" s="21">
        <v>0</v>
      </c>
      <c r="U120" s="7"/>
      <c r="V120" s="1" t="str">
        <f t="shared" si="1"/>
        <v>No</v>
      </c>
    </row>
    <row r="121" spans="1:22">
      <c r="A121" s="5" t="s">
        <v>274</v>
      </c>
      <c r="B121" s="5" t="s">
        <v>1042</v>
      </c>
      <c r="C121" s="116" t="s">
        <v>28</v>
      </c>
      <c r="D121" s="174">
        <v>1105</v>
      </c>
      <c r="E121" s="176">
        <v>10105</v>
      </c>
      <c r="F121" s="23" t="s">
        <v>123</v>
      </c>
      <c r="G121" s="23" t="s">
        <v>121</v>
      </c>
      <c r="H121" s="6">
        <v>246695</v>
      </c>
      <c r="I121" s="6">
        <v>274</v>
      </c>
      <c r="J121" s="5" t="s">
        <v>75</v>
      </c>
      <c r="K121" s="5" t="s">
        <v>13</v>
      </c>
      <c r="L121" s="6">
        <v>43</v>
      </c>
      <c r="N121" s="7">
        <v>0</v>
      </c>
      <c r="O121" s="7"/>
      <c r="P121" s="7">
        <v>0</v>
      </c>
      <c r="Q121" s="7"/>
      <c r="R121" s="7">
        <v>0</v>
      </c>
      <c r="S121" s="7"/>
      <c r="T121" s="21">
        <v>0</v>
      </c>
      <c r="U121" s="7"/>
      <c r="V121" s="1" t="str">
        <f t="shared" si="1"/>
        <v>No</v>
      </c>
    </row>
    <row r="122" spans="1:22">
      <c r="A122" s="5" t="s">
        <v>397</v>
      </c>
      <c r="B122" s="5" t="s">
        <v>1043</v>
      </c>
      <c r="C122" s="116" t="s">
        <v>91</v>
      </c>
      <c r="D122" s="174">
        <v>4018</v>
      </c>
      <c r="E122" s="176">
        <v>40018</v>
      </c>
      <c r="F122" s="23" t="s">
        <v>123</v>
      </c>
      <c r="G122" s="23" t="s">
        <v>121</v>
      </c>
      <c r="H122" s="6">
        <v>972546</v>
      </c>
      <c r="I122" s="6">
        <v>270</v>
      </c>
      <c r="J122" s="5" t="s">
        <v>75</v>
      </c>
      <c r="K122" s="5" t="s">
        <v>9</v>
      </c>
      <c r="L122" s="6">
        <v>174</v>
      </c>
      <c r="N122" s="7">
        <v>0</v>
      </c>
      <c r="O122" s="7"/>
      <c r="P122" s="7">
        <v>0</v>
      </c>
      <c r="Q122" s="7"/>
      <c r="R122" s="7">
        <v>0</v>
      </c>
      <c r="S122" s="7"/>
      <c r="T122" s="21">
        <v>0</v>
      </c>
      <c r="U122" s="7"/>
      <c r="V122" s="1" t="str">
        <f t="shared" si="1"/>
        <v>No</v>
      </c>
    </row>
    <row r="123" spans="1:22">
      <c r="A123" s="5" t="s">
        <v>397</v>
      </c>
      <c r="B123" s="5" t="s">
        <v>1043</v>
      </c>
      <c r="C123" s="116" t="s">
        <v>91</v>
      </c>
      <c r="D123" s="174">
        <v>4018</v>
      </c>
      <c r="E123" s="176">
        <v>40018</v>
      </c>
      <c r="F123" s="23" t="s">
        <v>123</v>
      </c>
      <c r="G123" s="23" t="s">
        <v>121</v>
      </c>
      <c r="H123" s="6">
        <v>972546</v>
      </c>
      <c r="I123" s="6">
        <v>270</v>
      </c>
      <c r="J123" s="5" t="s">
        <v>75</v>
      </c>
      <c r="K123" s="5" t="s">
        <v>13</v>
      </c>
      <c r="L123" s="6">
        <v>2</v>
      </c>
      <c r="N123" s="7">
        <v>0</v>
      </c>
      <c r="O123" s="7"/>
      <c r="P123" s="7">
        <v>0</v>
      </c>
      <c r="Q123" s="7"/>
      <c r="R123" s="7">
        <v>0</v>
      </c>
      <c r="S123" s="7"/>
      <c r="T123" s="21">
        <v>0</v>
      </c>
      <c r="U123" s="7"/>
      <c r="V123" s="1" t="str">
        <f t="shared" si="1"/>
        <v>No</v>
      </c>
    </row>
    <row r="124" spans="1:22">
      <c r="A124" s="5" t="s">
        <v>617</v>
      </c>
      <c r="B124" s="5" t="s">
        <v>295</v>
      </c>
      <c r="C124" s="116" t="s">
        <v>11</v>
      </c>
      <c r="D124" s="174">
        <v>9033</v>
      </c>
      <c r="E124" s="176">
        <v>90033</v>
      </c>
      <c r="F124" s="23" t="s">
        <v>120</v>
      </c>
      <c r="G124" s="23" t="s">
        <v>121</v>
      </c>
      <c r="H124" s="6">
        <v>843168</v>
      </c>
      <c r="I124" s="6">
        <v>267</v>
      </c>
      <c r="J124" s="5" t="s">
        <v>75</v>
      </c>
      <c r="K124" s="5" t="s">
        <v>13</v>
      </c>
      <c r="L124" s="6">
        <v>174</v>
      </c>
      <c r="N124" s="7">
        <v>0</v>
      </c>
      <c r="O124" s="7"/>
      <c r="P124" s="7">
        <v>0</v>
      </c>
      <c r="Q124" s="7"/>
      <c r="R124" s="7">
        <v>0</v>
      </c>
      <c r="S124" s="7"/>
      <c r="T124" s="21">
        <v>0</v>
      </c>
      <c r="U124" s="7"/>
      <c r="V124" s="1" t="str">
        <f t="shared" si="1"/>
        <v>No</v>
      </c>
    </row>
    <row r="125" spans="1:22">
      <c r="A125" s="5" t="s">
        <v>323</v>
      </c>
      <c r="B125" s="5" t="s">
        <v>1044</v>
      </c>
      <c r="C125" s="116" t="s">
        <v>47</v>
      </c>
      <c r="D125" s="174">
        <v>3006</v>
      </c>
      <c r="E125" s="176">
        <v>30006</v>
      </c>
      <c r="F125" s="23" t="s">
        <v>135</v>
      </c>
      <c r="G125" s="23" t="s">
        <v>121</v>
      </c>
      <c r="H125" s="6">
        <v>953556</v>
      </c>
      <c r="I125" s="6">
        <v>261</v>
      </c>
      <c r="J125" s="5" t="s">
        <v>75</v>
      </c>
      <c r="K125" s="5" t="s">
        <v>9</v>
      </c>
      <c r="L125" s="6">
        <v>104</v>
      </c>
      <c r="N125" s="7">
        <v>0</v>
      </c>
      <c r="O125" s="7"/>
      <c r="P125" s="7">
        <v>0</v>
      </c>
      <c r="Q125" s="7"/>
      <c r="R125" s="7">
        <v>0</v>
      </c>
      <c r="S125" s="7"/>
      <c r="T125" s="21">
        <v>0</v>
      </c>
      <c r="U125" s="7"/>
      <c r="V125" s="1" t="str">
        <f t="shared" si="1"/>
        <v>No</v>
      </c>
    </row>
    <row r="126" spans="1:22">
      <c r="A126" s="5" t="s">
        <v>323</v>
      </c>
      <c r="B126" s="5" t="s">
        <v>1044</v>
      </c>
      <c r="C126" s="116" t="s">
        <v>47</v>
      </c>
      <c r="D126" s="174">
        <v>3006</v>
      </c>
      <c r="E126" s="176">
        <v>30006</v>
      </c>
      <c r="F126" s="23" t="s">
        <v>135</v>
      </c>
      <c r="G126" s="23" t="s">
        <v>121</v>
      </c>
      <c r="H126" s="6">
        <v>953556</v>
      </c>
      <c r="I126" s="6">
        <v>261</v>
      </c>
      <c r="J126" s="5" t="s">
        <v>75</v>
      </c>
      <c r="K126" s="5" t="s">
        <v>13</v>
      </c>
      <c r="L126" s="6">
        <v>18</v>
      </c>
      <c r="N126" s="7">
        <v>0</v>
      </c>
      <c r="O126" s="7"/>
      <c r="P126" s="7">
        <v>0</v>
      </c>
      <c r="Q126" s="7"/>
      <c r="R126" s="7">
        <v>0</v>
      </c>
      <c r="S126" s="7"/>
      <c r="T126" s="21">
        <v>0</v>
      </c>
      <c r="U126" s="7"/>
      <c r="V126" s="1" t="str">
        <f t="shared" si="1"/>
        <v>No</v>
      </c>
    </row>
    <row r="127" spans="1:22">
      <c r="A127" s="5" t="s">
        <v>323</v>
      </c>
      <c r="B127" s="5" t="s">
        <v>1044</v>
      </c>
      <c r="C127" s="116" t="s">
        <v>47</v>
      </c>
      <c r="D127" s="174">
        <v>3006</v>
      </c>
      <c r="E127" s="176">
        <v>30006</v>
      </c>
      <c r="F127" s="23" t="s">
        <v>135</v>
      </c>
      <c r="G127" s="23" t="s">
        <v>121</v>
      </c>
      <c r="H127" s="6">
        <v>953556</v>
      </c>
      <c r="I127" s="6">
        <v>261</v>
      </c>
      <c r="J127" s="5" t="s">
        <v>79</v>
      </c>
      <c r="K127" s="5" t="s">
        <v>9</v>
      </c>
      <c r="L127" s="6">
        <v>9</v>
      </c>
      <c r="N127" s="7">
        <v>0</v>
      </c>
      <c r="O127" s="7"/>
      <c r="P127" s="7">
        <v>0</v>
      </c>
      <c r="Q127" s="7"/>
      <c r="R127" s="7">
        <v>7.6</v>
      </c>
      <c r="S127" s="7"/>
      <c r="T127" s="21">
        <v>7.6</v>
      </c>
      <c r="U127" s="7"/>
      <c r="V127" s="1" t="str">
        <f t="shared" si="1"/>
        <v>No</v>
      </c>
    </row>
    <row r="128" spans="1:22">
      <c r="A128" s="5" t="s">
        <v>742</v>
      </c>
      <c r="B128" s="5" t="s">
        <v>1045</v>
      </c>
      <c r="C128" s="116" t="s">
        <v>29</v>
      </c>
      <c r="D128" s="174">
        <v>3051</v>
      </c>
      <c r="E128" s="176">
        <v>30051</v>
      </c>
      <c r="F128" s="23" t="s">
        <v>120</v>
      </c>
      <c r="G128" s="23" t="s">
        <v>121</v>
      </c>
      <c r="H128" s="6">
        <v>4586770</v>
      </c>
      <c r="I128" s="6">
        <v>255</v>
      </c>
      <c r="J128" s="5" t="s">
        <v>75</v>
      </c>
      <c r="K128" s="5" t="s">
        <v>9</v>
      </c>
      <c r="L128" s="6">
        <v>255</v>
      </c>
      <c r="N128" s="7">
        <v>0</v>
      </c>
      <c r="O128" s="7"/>
      <c r="P128" s="7">
        <v>0</v>
      </c>
      <c r="Q128" s="7"/>
      <c r="R128" s="7">
        <v>0</v>
      </c>
      <c r="S128" s="7"/>
      <c r="T128" s="21">
        <v>0</v>
      </c>
      <c r="U128" s="7"/>
      <c r="V128" s="1" t="str">
        <f t="shared" si="1"/>
        <v>No</v>
      </c>
    </row>
    <row r="129" spans="1:22">
      <c r="A129" s="5" t="s">
        <v>744</v>
      </c>
      <c r="B129" s="5" t="s">
        <v>1046</v>
      </c>
      <c r="C129" s="116" t="s">
        <v>38</v>
      </c>
      <c r="D129" s="174">
        <v>2072</v>
      </c>
      <c r="E129" s="176">
        <v>20072</v>
      </c>
      <c r="F129" s="23" t="s">
        <v>120</v>
      </c>
      <c r="G129" s="23" t="s">
        <v>121</v>
      </c>
      <c r="H129" s="6">
        <v>18351295</v>
      </c>
      <c r="I129" s="6">
        <v>255</v>
      </c>
      <c r="J129" s="5" t="s">
        <v>75</v>
      </c>
      <c r="K129" s="5" t="s">
        <v>13</v>
      </c>
      <c r="L129" s="6">
        <v>116</v>
      </c>
      <c r="N129" s="7">
        <v>0</v>
      </c>
      <c r="O129" s="7"/>
      <c r="P129" s="7">
        <v>0</v>
      </c>
      <c r="Q129" s="7"/>
      <c r="R129" s="7">
        <v>46.9</v>
      </c>
      <c r="S129" s="7"/>
      <c r="T129" s="21">
        <v>46.9</v>
      </c>
      <c r="U129" s="7"/>
      <c r="V129" s="1" t="str">
        <f t="shared" si="1"/>
        <v>No</v>
      </c>
    </row>
    <row r="130" spans="1:22">
      <c r="A130" s="5" t="s">
        <v>745</v>
      </c>
      <c r="B130" s="5" t="s">
        <v>1047</v>
      </c>
      <c r="C130" s="116" t="s">
        <v>34</v>
      </c>
      <c r="D130" s="174">
        <v>4007</v>
      </c>
      <c r="E130" s="176">
        <v>40007</v>
      </c>
      <c r="F130" s="23" t="s">
        <v>120</v>
      </c>
      <c r="G130" s="23" t="s">
        <v>121</v>
      </c>
      <c r="H130" s="6">
        <v>884891</v>
      </c>
      <c r="I130" s="6">
        <v>253</v>
      </c>
      <c r="J130" s="5" t="s">
        <v>75</v>
      </c>
      <c r="K130" s="5" t="s">
        <v>13</v>
      </c>
      <c r="L130" s="6">
        <v>75</v>
      </c>
      <c r="N130" s="7">
        <v>0</v>
      </c>
      <c r="O130" s="7"/>
      <c r="P130" s="7">
        <v>0</v>
      </c>
      <c r="Q130" s="7"/>
      <c r="R130" s="7">
        <v>0</v>
      </c>
      <c r="S130" s="7"/>
      <c r="T130" s="21">
        <v>0</v>
      </c>
      <c r="U130" s="7"/>
      <c r="V130" s="1" t="str">
        <f t="shared" si="1"/>
        <v>No</v>
      </c>
    </row>
    <row r="131" spans="1:22">
      <c r="A131" s="5" t="s">
        <v>388</v>
      </c>
      <c r="B131" s="5" t="s">
        <v>217</v>
      </c>
      <c r="C131" s="116" t="s">
        <v>31</v>
      </c>
      <c r="D131" s="174">
        <v>5031</v>
      </c>
      <c r="E131" s="176">
        <v>50031</v>
      </c>
      <c r="F131" s="23" t="s">
        <v>123</v>
      </c>
      <c r="G131" s="23" t="s">
        <v>121</v>
      </c>
      <c r="H131" s="6">
        <v>3734090</v>
      </c>
      <c r="I131" s="6">
        <v>239</v>
      </c>
      <c r="J131" s="5" t="s">
        <v>75</v>
      </c>
      <c r="K131" s="5" t="s">
        <v>9</v>
      </c>
      <c r="L131" s="6">
        <v>143</v>
      </c>
      <c r="N131" s="7">
        <v>0</v>
      </c>
      <c r="O131" s="7"/>
      <c r="P131" s="7">
        <v>0</v>
      </c>
      <c r="Q131" s="7"/>
      <c r="R131" s="7">
        <v>0</v>
      </c>
      <c r="S131" s="7"/>
      <c r="T131" s="21">
        <v>0</v>
      </c>
      <c r="U131" s="7"/>
      <c r="V131" s="1" t="str">
        <f t="shared" ref="V131:V194" si="2">IF(O131&amp;Q131&amp;S131&amp;U131&lt;&gt;"","Yes","No")</f>
        <v>No</v>
      </c>
    </row>
    <row r="132" spans="1:22">
      <c r="A132" s="5" t="s">
        <v>330</v>
      </c>
      <c r="B132" s="5" t="s">
        <v>1048</v>
      </c>
      <c r="C132" s="116" t="s">
        <v>48</v>
      </c>
      <c r="D132" s="174">
        <v>19</v>
      </c>
      <c r="E132" s="176">
        <v>19</v>
      </c>
      <c r="F132" s="23" t="s">
        <v>123</v>
      </c>
      <c r="G132" s="23" t="s">
        <v>121</v>
      </c>
      <c r="H132" s="6">
        <v>176617</v>
      </c>
      <c r="I132" s="6">
        <v>233</v>
      </c>
      <c r="J132" s="5" t="s">
        <v>75</v>
      </c>
      <c r="K132" s="5" t="s">
        <v>9</v>
      </c>
      <c r="L132" s="6">
        <v>47</v>
      </c>
      <c r="N132" s="7">
        <v>0</v>
      </c>
      <c r="O132" s="7"/>
      <c r="P132" s="7">
        <v>0</v>
      </c>
      <c r="Q132" s="7"/>
      <c r="R132" s="7">
        <v>0</v>
      </c>
      <c r="S132" s="7"/>
      <c r="T132" s="21">
        <v>0</v>
      </c>
      <c r="U132" s="7"/>
      <c r="V132" s="1" t="str">
        <f t="shared" si="2"/>
        <v>No</v>
      </c>
    </row>
    <row r="133" spans="1:22">
      <c r="A133" s="5" t="s">
        <v>330</v>
      </c>
      <c r="B133" s="5" t="s">
        <v>1048</v>
      </c>
      <c r="C133" s="116" t="s">
        <v>48</v>
      </c>
      <c r="D133" s="174">
        <v>19</v>
      </c>
      <c r="E133" s="176">
        <v>19</v>
      </c>
      <c r="F133" s="23" t="s">
        <v>123</v>
      </c>
      <c r="G133" s="23" t="s">
        <v>121</v>
      </c>
      <c r="H133" s="6">
        <v>176617</v>
      </c>
      <c r="I133" s="6">
        <v>233</v>
      </c>
      <c r="J133" s="5" t="s">
        <v>77</v>
      </c>
      <c r="K133" s="5" t="s">
        <v>9</v>
      </c>
      <c r="L133" s="6">
        <v>2</v>
      </c>
      <c r="N133" s="7">
        <v>0</v>
      </c>
      <c r="O133" s="7"/>
      <c r="P133" s="7">
        <v>0</v>
      </c>
      <c r="Q133" s="7"/>
      <c r="R133" s="7">
        <v>0</v>
      </c>
      <c r="S133" s="7"/>
      <c r="T133" s="21">
        <v>0</v>
      </c>
      <c r="U133" s="7"/>
      <c r="V133" s="1" t="str">
        <f t="shared" si="2"/>
        <v>No</v>
      </c>
    </row>
    <row r="134" spans="1:22">
      <c r="A134" s="5" t="s">
        <v>920</v>
      </c>
      <c r="B134" s="5" t="s">
        <v>146</v>
      </c>
      <c r="C134" s="116" t="s">
        <v>24</v>
      </c>
      <c r="E134" s="176">
        <v>42000</v>
      </c>
      <c r="F134" s="23" t="s">
        <v>159</v>
      </c>
      <c r="G134" s="23" t="s">
        <v>121</v>
      </c>
      <c r="H134" s="6">
        <v>4515419</v>
      </c>
      <c r="I134" s="6">
        <v>231</v>
      </c>
      <c r="J134" s="5" t="s">
        <v>77</v>
      </c>
      <c r="K134" s="5" t="s">
        <v>13</v>
      </c>
      <c r="L134" s="6">
        <v>95</v>
      </c>
      <c r="N134" s="7">
        <v>0</v>
      </c>
      <c r="O134" s="7"/>
      <c r="P134" s="7">
        <v>91.2</v>
      </c>
      <c r="Q134" s="7"/>
      <c r="R134" s="7">
        <v>0</v>
      </c>
      <c r="S134" s="7"/>
      <c r="T134" s="21">
        <v>91.2</v>
      </c>
      <c r="U134" s="7"/>
      <c r="V134" s="1" t="str">
        <f t="shared" si="2"/>
        <v>No</v>
      </c>
    </row>
    <row r="135" spans="1:22">
      <c r="A135" s="5" t="s">
        <v>298</v>
      </c>
      <c r="B135" s="5" t="s">
        <v>299</v>
      </c>
      <c r="C135" s="116" t="s">
        <v>20</v>
      </c>
      <c r="D135" s="174">
        <v>1048</v>
      </c>
      <c r="E135" s="176">
        <v>10048</v>
      </c>
      <c r="F135" s="23" t="s">
        <v>159</v>
      </c>
      <c r="G135" s="23" t="s">
        <v>121</v>
      </c>
      <c r="H135" s="6">
        <v>924859</v>
      </c>
      <c r="I135" s="6">
        <v>229</v>
      </c>
      <c r="J135" s="5" t="s">
        <v>75</v>
      </c>
      <c r="K135" s="5" t="s">
        <v>9</v>
      </c>
      <c r="L135" s="6">
        <v>220</v>
      </c>
      <c r="N135" s="7">
        <v>18.2</v>
      </c>
      <c r="O135" s="7"/>
      <c r="P135" s="7">
        <v>28.8</v>
      </c>
      <c r="Q135" s="7"/>
      <c r="R135" s="7">
        <v>0</v>
      </c>
      <c r="S135" s="7"/>
      <c r="T135" s="21">
        <v>47</v>
      </c>
      <c r="U135" s="7"/>
      <c r="V135" s="1" t="str">
        <f t="shared" si="2"/>
        <v>No</v>
      </c>
    </row>
    <row r="136" spans="1:22">
      <c r="A136" s="5" t="s">
        <v>298</v>
      </c>
      <c r="B136" s="5" t="s">
        <v>299</v>
      </c>
      <c r="C136" s="116" t="s">
        <v>20</v>
      </c>
      <c r="D136" s="174">
        <v>1048</v>
      </c>
      <c r="E136" s="176">
        <v>10048</v>
      </c>
      <c r="F136" s="23" t="s">
        <v>159</v>
      </c>
      <c r="G136" s="23" t="s">
        <v>121</v>
      </c>
      <c r="H136" s="6">
        <v>924859</v>
      </c>
      <c r="I136" s="6">
        <v>229</v>
      </c>
      <c r="J136" s="5" t="s">
        <v>79</v>
      </c>
      <c r="K136" s="5" t="s">
        <v>9</v>
      </c>
      <c r="L136" s="6">
        <v>9</v>
      </c>
      <c r="N136" s="7">
        <v>18.2</v>
      </c>
      <c r="O136" s="7"/>
      <c r="P136" s="7">
        <v>0</v>
      </c>
      <c r="Q136" s="7"/>
      <c r="R136" s="7">
        <v>0</v>
      </c>
      <c r="S136" s="7"/>
      <c r="T136" s="21">
        <v>18.2</v>
      </c>
      <c r="U136" s="7"/>
      <c r="V136" s="1" t="str">
        <f t="shared" si="2"/>
        <v>No</v>
      </c>
    </row>
    <row r="137" spans="1:22">
      <c r="A137" s="5" t="s">
        <v>219</v>
      </c>
      <c r="B137" s="5" t="s">
        <v>220</v>
      </c>
      <c r="C137" s="116" t="s">
        <v>22</v>
      </c>
      <c r="D137" s="174">
        <v>4040</v>
      </c>
      <c r="E137" s="176">
        <v>40040</v>
      </c>
      <c r="F137" s="23" t="s">
        <v>123</v>
      </c>
      <c r="G137" s="23" t="s">
        <v>121</v>
      </c>
      <c r="H137" s="6">
        <v>1065219</v>
      </c>
      <c r="I137" s="6">
        <v>227</v>
      </c>
      <c r="J137" s="5" t="s">
        <v>75</v>
      </c>
      <c r="K137" s="5" t="s">
        <v>9</v>
      </c>
      <c r="L137" s="6">
        <v>125</v>
      </c>
      <c r="N137" s="7">
        <v>0</v>
      </c>
      <c r="O137" s="7"/>
      <c r="P137" s="7">
        <v>0</v>
      </c>
      <c r="Q137" s="7"/>
      <c r="R137" s="7">
        <v>0</v>
      </c>
      <c r="S137" s="7"/>
      <c r="T137" s="21">
        <v>0</v>
      </c>
      <c r="U137" s="7"/>
      <c r="V137" s="1" t="str">
        <f t="shared" si="2"/>
        <v>No</v>
      </c>
    </row>
    <row r="138" spans="1:22">
      <c r="A138" s="5" t="s">
        <v>256</v>
      </c>
      <c r="B138" s="5" t="s">
        <v>257</v>
      </c>
      <c r="C138" s="116" t="s">
        <v>31</v>
      </c>
      <c r="D138" s="174">
        <v>5040</v>
      </c>
      <c r="E138" s="176">
        <v>50040</v>
      </c>
      <c r="F138" s="23" t="s">
        <v>123</v>
      </c>
      <c r="G138" s="23" t="s">
        <v>121</v>
      </c>
      <c r="H138" s="6">
        <v>306022</v>
      </c>
      <c r="I138" s="6">
        <v>227</v>
      </c>
      <c r="J138" s="5" t="s">
        <v>75</v>
      </c>
      <c r="K138" s="5" t="s">
        <v>9</v>
      </c>
      <c r="L138" s="6">
        <v>75</v>
      </c>
      <c r="N138" s="7">
        <v>0</v>
      </c>
      <c r="O138" s="7"/>
      <c r="P138" s="7">
        <v>0</v>
      </c>
      <c r="Q138" s="7"/>
      <c r="R138" s="7">
        <v>0</v>
      </c>
      <c r="S138" s="7"/>
      <c r="T138" s="21">
        <v>0</v>
      </c>
      <c r="U138" s="7"/>
      <c r="V138" s="1" t="str">
        <f t="shared" si="2"/>
        <v>No</v>
      </c>
    </row>
    <row r="139" spans="1:22">
      <c r="A139" s="5" t="s">
        <v>219</v>
      </c>
      <c r="B139" s="5" t="s">
        <v>220</v>
      </c>
      <c r="C139" s="116" t="s">
        <v>22</v>
      </c>
      <c r="D139" s="174">
        <v>4040</v>
      </c>
      <c r="E139" s="176">
        <v>40040</v>
      </c>
      <c r="F139" s="23" t="s">
        <v>123</v>
      </c>
      <c r="G139" s="23" t="s">
        <v>121</v>
      </c>
      <c r="H139" s="6">
        <v>1065219</v>
      </c>
      <c r="I139" s="6">
        <v>227</v>
      </c>
      <c r="J139" s="5" t="s">
        <v>75</v>
      </c>
      <c r="K139" s="5" t="s">
        <v>13</v>
      </c>
      <c r="L139" s="6">
        <v>7</v>
      </c>
      <c r="N139" s="7">
        <v>0</v>
      </c>
      <c r="O139" s="7"/>
      <c r="P139" s="7">
        <v>0</v>
      </c>
      <c r="Q139" s="7"/>
      <c r="R139" s="7">
        <v>0</v>
      </c>
      <c r="S139" s="7"/>
      <c r="T139" s="21">
        <v>0</v>
      </c>
      <c r="U139" s="7"/>
      <c r="V139" s="1" t="str">
        <f t="shared" si="2"/>
        <v>No</v>
      </c>
    </row>
    <row r="140" spans="1:22">
      <c r="A140" s="5" t="s">
        <v>219</v>
      </c>
      <c r="B140" s="5" t="s">
        <v>220</v>
      </c>
      <c r="C140" s="116" t="s">
        <v>22</v>
      </c>
      <c r="D140" s="174">
        <v>4040</v>
      </c>
      <c r="E140" s="176">
        <v>40040</v>
      </c>
      <c r="F140" s="23" t="s">
        <v>123</v>
      </c>
      <c r="G140" s="23" t="s">
        <v>121</v>
      </c>
      <c r="H140" s="6">
        <v>1065219</v>
      </c>
      <c r="I140" s="6">
        <v>227</v>
      </c>
      <c r="J140" s="5" t="s">
        <v>77</v>
      </c>
      <c r="K140" s="5" t="s">
        <v>13</v>
      </c>
      <c r="L140" s="6">
        <v>5</v>
      </c>
      <c r="N140" s="7">
        <v>0</v>
      </c>
      <c r="O140" s="7"/>
      <c r="P140" s="7">
        <v>0</v>
      </c>
      <c r="Q140" s="7"/>
      <c r="R140" s="7">
        <v>0</v>
      </c>
      <c r="S140" s="7"/>
      <c r="T140" s="21">
        <v>0</v>
      </c>
      <c r="U140" s="7"/>
      <c r="V140" s="1" t="str">
        <f t="shared" si="2"/>
        <v>No</v>
      </c>
    </row>
    <row r="141" spans="1:22">
      <c r="A141" s="5" t="s">
        <v>256</v>
      </c>
      <c r="B141" s="5" t="s">
        <v>257</v>
      </c>
      <c r="C141" s="116" t="s">
        <v>31</v>
      </c>
      <c r="D141" s="174">
        <v>5040</v>
      </c>
      <c r="E141" s="176">
        <v>50040</v>
      </c>
      <c r="F141" s="23" t="s">
        <v>123</v>
      </c>
      <c r="G141" s="23" t="s">
        <v>121</v>
      </c>
      <c r="H141" s="6">
        <v>306022</v>
      </c>
      <c r="I141" s="6">
        <v>227</v>
      </c>
      <c r="J141" s="5" t="s">
        <v>77</v>
      </c>
      <c r="K141" s="5" t="s">
        <v>13</v>
      </c>
      <c r="L141" s="6">
        <v>0</v>
      </c>
      <c r="N141" s="7">
        <v>0</v>
      </c>
      <c r="O141" s="7"/>
      <c r="P141" s="7">
        <v>0</v>
      </c>
      <c r="Q141" s="7"/>
      <c r="R141" s="7">
        <v>0</v>
      </c>
      <c r="S141" s="7"/>
      <c r="T141" s="21">
        <v>0</v>
      </c>
      <c r="U141" s="7"/>
      <c r="V141" s="1" t="str">
        <f t="shared" si="2"/>
        <v>No</v>
      </c>
    </row>
    <row r="142" spans="1:22">
      <c r="A142" s="5" t="s">
        <v>746</v>
      </c>
      <c r="B142" s="5" t="s">
        <v>262</v>
      </c>
      <c r="C142" s="116" t="s">
        <v>38</v>
      </c>
      <c r="D142" s="174">
        <v>2113</v>
      </c>
      <c r="E142" s="176">
        <v>20113</v>
      </c>
      <c r="F142" s="23" t="s">
        <v>123</v>
      </c>
      <c r="G142" s="23" t="s">
        <v>121</v>
      </c>
      <c r="H142" s="6">
        <v>720572</v>
      </c>
      <c r="I142" s="6">
        <v>226</v>
      </c>
      <c r="J142" s="5" t="s">
        <v>75</v>
      </c>
      <c r="K142" s="5" t="s">
        <v>9</v>
      </c>
      <c r="L142" s="6">
        <v>177</v>
      </c>
      <c r="N142" s="7">
        <v>0</v>
      </c>
      <c r="O142" s="7"/>
      <c r="P142" s="7">
        <v>0</v>
      </c>
      <c r="Q142" s="7"/>
      <c r="R142" s="7">
        <v>0</v>
      </c>
      <c r="S142" s="7"/>
      <c r="T142" s="21">
        <v>0</v>
      </c>
      <c r="U142" s="7"/>
      <c r="V142" s="1" t="str">
        <f t="shared" si="2"/>
        <v>No</v>
      </c>
    </row>
    <row r="143" spans="1:22">
      <c r="A143" s="5" t="s">
        <v>263</v>
      </c>
      <c r="B143" s="5" t="s">
        <v>1049</v>
      </c>
      <c r="C143" s="116" t="s">
        <v>48</v>
      </c>
      <c r="D143" s="174">
        <v>18</v>
      </c>
      <c r="E143" s="176">
        <v>18</v>
      </c>
      <c r="F143" s="23" t="s">
        <v>123</v>
      </c>
      <c r="G143" s="23" t="s">
        <v>121</v>
      </c>
      <c r="H143" s="6">
        <v>210975</v>
      </c>
      <c r="I143" s="6">
        <v>222</v>
      </c>
      <c r="J143" s="5" t="s">
        <v>75</v>
      </c>
      <c r="K143" s="5" t="s">
        <v>9</v>
      </c>
      <c r="L143" s="6">
        <v>50</v>
      </c>
      <c r="N143" s="7">
        <v>0</v>
      </c>
      <c r="O143" s="7"/>
      <c r="P143" s="7">
        <v>0</v>
      </c>
      <c r="Q143" s="7"/>
      <c r="R143" s="7">
        <v>0</v>
      </c>
      <c r="S143" s="7"/>
      <c r="T143" s="21">
        <v>0</v>
      </c>
      <c r="U143" s="7"/>
      <c r="V143" s="1" t="str">
        <f t="shared" si="2"/>
        <v>No</v>
      </c>
    </row>
    <row r="144" spans="1:22">
      <c r="A144" s="5" t="s">
        <v>335</v>
      </c>
      <c r="B144" s="5" t="s">
        <v>336</v>
      </c>
      <c r="C144" s="116" t="s">
        <v>33</v>
      </c>
      <c r="D144" s="174">
        <v>7005</v>
      </c>
      <c r="E144" s="176">
        <v>70005</v>
      </c>
      <c r="F144" s="23" t="s">
        <v>123</v>
      </c>
      <c r="G144" s="23" t="s">
        <v>121</v>
      </c>
      <c r="H144" s="6">
        <v>1519417</v>
      </c>
      <c r="I144" s="6">
        <v>220</v>
      </c>
      <c r="J144" s="5" t="s">
        <v>75</v>
      </c>
      <c r="K144" s="5" t="s">
        <v>9</v>
      </c>
      <c r="L144" s="6">
        <v>105</v>
      </c>
      <c r="N144" s="7">
        <v>0.5</v>
      </c>
      <c r="O144" s="7"/>
      <c r="P144" s="7">
        <v>0</v>
      </c>
      <c r="Q144" s="7"/>
      <c r="R144" s="7">
        <v>3</v>
      </c>
      <c r="S144" s="7"/>
      <c r="T144" s="21">
        <v>3.5</v>
      </c>
      <c r="U144" s="7"/>
      <c r="V144" s="1" t="str">
        <f t="shared" si="2"/>
        <v>No</v>
      </c>
    </row>
    <row r="145" spans="1:22">
      <c r="A145" s="5" t="s">
        <v>627</v>
      </c>
      <c r="B145" s="5" t="s">
        <v>1050</v>
      </c>
      <c r="C145" s="116" t="s">
        <v>31</v>
      </c>
      <c r="D145" s="174">
        <v>5032</v>
      </c>
      <c r="E145" s="176">
        <v>50032</v>
      </c>
      <c r="F145" s="23" t="s">
        <v>123</v>
      </c>
      <c r="G145" s="23" t="s">
        <v>121</v>
      </c>
      <c r="H145" s="6">
        <v>356218</v>
      </c>
      <c r="I145" s="6">
        <v>220</v>
      </c>
      <c r="J145" s="5" t="s">
        <v>75</v>
      </c>
      <c r="K145" s="5" t="s">
        <v>9</v>
      </c>
      <c r="L145" s="6">
        <v>99</v>
      </c>
      <c r="N145" s="7">
        <v>0</v>
      </c>
      <c r="O145" s="7"/>
      <c r="P145" s="7">
        <v>0</v>
      </c>
      <c r="Q145" s="7"/>
      <c r="R145" s="7">
        <v>0</v>
      </c>
      <c r="S145" s="7"/>
      <c r="T145" s="21">
        <v>0</v>
      </c>
      <c r="U145" s="7"/>
      <c r="V145" s="1" t="str">
        <f t="shared" si="2"/>
        <v>No</v>
      </c>
    </row>
    <row r="146" spans="1:22">
      <c r="A146" s="5" t="s">
        <v>335</v>
      </c>
      <c r="B146" s="5" t="s">
        <v>336</v>
      </c>
      <c r="C146" s="116" t="s">
        <v>33</v>
      </c>
      <c r="D146" s="174">
        <v>7005</v>
      </c>
      <c r="E146" s="176">
        <v>70005</v>
      </c>
      <c r="F146" s="23" t="s">
        <v>123</v>
      </c>
      <c r="G146" s="23" t="s">
        <v>121</v>
      </c>
      <c r="H146" s="6">
        <v>1519417</v>
      </c>
      <c r="I146" s="6">
        <v>220</v>
      </c>
      <c r="J146" s="5" t="s">
        <v>79</v>
      </c>
      <c r="K146" s="5" t="s">
        <v>9</v>
      </c>
      <c r="L146" s="6">
        <v>6</v>
      </c>
      <c r="N146" s="7">
        <v>11.6</v>
      </c>
      <c r="O146" s="7"/>
      <c r="P146" s="7">
        <v>0</v>
      </c>
      <c r="Q146" s="7"/>
      <c r="R146" s="7">
        <v>0</v>
      </c>
      <c r="S146" s="7"/>
      <c r="T146" s="21">
        <v>11.6</v>
      </c>
      <c r="U146" s="7"/>
      <c r="V146" s="1" t="str">
        <f t="shared" si="2"/>
        <v>No</v>
      </c>
    </row>
    <row r="147" spans="1:22">
      <c r="A147" s="5" t="s">
        <v>626</v>
      </c>
      <c r="B147" s="5" t="s">
        <v>1051</v>
      </c>
      <c r="C147" s="116" t="s">
        <v>41</v>
      </c>
      <c r="D147" s="174">
        <v>3027</v>
      </c>
      <c r="E147" s="176">
        <v>30027</v>
      </c>
      <c r="F147" s="23" t="s">
        <v>123</v>
      </c>
      <c r="G147" s="23" t="s">
        <v>121</v>
      </c>
      <c r="H147" s="6">
        <v>232045</v>
      </c>
      <c r="I147" s="6">
        <v>214</v>
      </c>
      <c r="J147" s="5" t="s">
        <v>75</v>
      </c>
      <c r="K147" s="5" t="s">
        <v>9</v>
      </c>
      <c r="L147" s="6">
        <v>30</v>
      </c>
      <c r="N147" s="7">
        <v>0</v>
      </c>
      <c r="O147" s="7"/>
      <c r="P147" s="7">
        <v>0</v>
      </c>
      <c r="Q147" s="7"/>
      <c r="R147" s="7">
        <v>0</v>
      </c>
      <c r="S147" s="7"/>
      <c r="T147" s="21">
        <v>0</v>
      </c>
      <c r="U147" s="7"/>
      <c r="V147" s="1" t="str">
        <f t="shared" si="2"/>
        <v>No</v>
      </c>
    </row>
    <row r="148" spans="1:22">
      <c r="A148" s="5" t="s">
        <v>626</v>
      </c>
      <c r="B148" s="5" t="s">
        <v>1051</v>
      </c>
      <c r="C148" s="116" t="s">
        <v>41</v>
      </c>
      <c r="D148" s="174">
        <v>3027</v>
      </c>
      <c r="E148" s="176">
        <v>30027</v>
      </c>
      <c r="F148" s="23" t="s">
        <v>123</v>
      </c>
      <c r="G148" s="23" t="s">
        <v>121</v>
      </c>
      <c r="H148" s="6">
        <v>232045</v>
      </c>
      <c r="I148" s="6">
        <v>214</v>
      </c>
      <c r="J148" s="5" t="s">
        <v>77</v>
      </c>
      <c r="K148" s="5" t="s">
        <v>9</v>
      </c>
      <c r="L148" s="6">
        <v>9</v>
      </c>
      <c r="N148" s="7">
        <v>0</v>
      </c>
      <c r="O148" s="7"/>
      <c r="P148" s="7">
        <v>0</v>
      </c>
      <c r="Q148" s="7"/>
      <c r="R148" s="7">
        <v>0</v>
      </c>
      <c r="S148" s="7"/>
      <c r="T148" s="21">
        <v>0</v>
      </c>
      <c r="U148" s="7"/>
      <c r="V148" s="1" t="str">
        <f t="shared" si="2"/>
        <v>No</v>
      </c>
    </row>
    <row r="149" spans="1:22">
      <c r="A149" s="5" t="s">
        <v>111</v>
      </c>
      <c r="B149" s="5" t="s">
        <v>1052</v>
      </c>
      <c r="C149" s="116" t="s">
        <v>48</v>
      </c>
      <c r="D149" s="174">
        <v>20</v>
      </c>
      <c r="E149" s="176">
        <v>20</v>
      </c>
      <c r="F149" s="23" t="s">
        <v>123</v>
      </c>
      <c r="G149" s="23" t="s">
        <v>121</v>
      </c>
      <c r="H149" s="6">
        <v>198979</v>
      </c>
      <c r="I149" s="6">
        <v>213</v>
      </c>
      <c r="J149" s="5" t="s">
        <v>75</v>
      </c>
      <c r="K149" s="5" t="s">
        <v>9</v>
      </c>
      <c r="L149" s="6">
        <v>94</v>
      </c>
      <c r="N149" s="7">
        <v>0</v>
      </c>
      <c r="O149" s="7"/>
      <c r="P149" s="7">
        <v>0</v>
      </c>
      <c r="Q149" s="7"/>
      <c r="R149" s="7">
        <v>0</v>
      </c>
      <c r="S149" s="7"/>
      <c r="T149" s="21">
        <v>0</v>
      </c>
      <c r="U149" s="7"/>
      <c r="V149" s="1" t="str">
        <f t="shared" si="2"/>
        <v>No</v>
      </c>
    </row>
    <row r="150" spans="1:22">
      <c r="A150" s="5" t="s">
        <v>748</v>
      </c>
      <c r="B150" s="5" t="s">
        <v>1053</v>
      </c>
      <c r="C150" s="116" t="s">
        <v>38</v>
      </c>
      <c r="D150" s="174">
        <v>2018</v>
      </c>
      <c r="E150" s="176">
        <v>20018</v>
      </c>
      <c r="F150" s="23" t="s">
        <v>123</v>
      </c>
      <c r="G150" s="23" t="s">
        <v>121</v>
      </c>
      <c r="H150" s="6">
        <v>412317</v>
      </c>
      <c r="I150" s="6">
        <v>205</v>
      </c>
      <c r="J150" s="5" t="s">
        <v>75</v>
      </c>
      <c r="K150" s="5" t="s">
        <v>9</v>
      </c>
      <c r="L150" s="6">
        <v>153</v>
      </c>
      <c r="N150" s="7">
        <v>0</v>
      </c>
      <c r="O150" s="7"/>
      <c r="P150" s="7">
        <v>0</v>
      </c>
      <c r="Q150" s="7"/>
      <c r="R150" s="7">
        <v>0</v>
      </c>
      <c r="S150" s="7"/>
      <c r="T150" s="21">
        <v>0</v>
      </c>
      <c r="U150" s="7"/>
      <c r="V150" s="1" t="str">
        <f t="shared" si="2"/>
        <v>No</v>
      </c>
    </row>
    <row r="151" spans="1:22">
      <c r="A151" s="5" t="s">
        <v>886</v>
      </c>
      <c r="B151" s="5" t="s">
        <v>1054</v>
      </c>
      <c r="C151" s="116" t="s">
        <v>31</v>
      </c>
      <c r="D151" s="174">
        <v>5148</v>
      </c>
      <c r="E151" s="176">
        <v>50148</v>
      </c>
      <c r="F151" s="23" t="s">
        <v>123</v>
      </c>
      <c r="G151" s="23" t="s">
        <v>121</v>
      </c>
      <c r="H151" s="6">
        <v>87106</v>
      </c>
      <c r="I151" s="6">
        <v>202</v>
      </c>
      <c r="J151" s="5" t="s">
        <v>75</v>
      </c>
      <c r="K151" s="5" t="s">
        <v>9</v>
      </c>
      <c r="L151" s="6">
        <v>9</v>
      </c>
      <c r="N151" s="7">
        <v>0</v>
      </c>
      <c r="O151" s="7"/>
      <c r="P151" s="7">
        <v>0</v>
      </c>
      <c r="Q151" s="7"/>
      <c r="R151" s="7">
        <v>0</v>
      </c>
      <c r="S151" s="7"/>
      <c r="T151" s="21">
        <v>0</v>
      </c>
      <c r="U151" s="7"/>
      <c r="V151" s="1" t="str">
        <f t="shared" si="2"/>
        <v>No</v>
      </c>
    </row>
    <row r="152" spans="1:22">
      <c r="A152" s="5" t="s">
        <v>886</v>
      </c>
      <c r="B152" s="5" t="s">
        <v>1054</v>
      </c>
      <c r="C152" s="116" t="s">
        <v>31</v>
      </c>
      <c r="D152" s="174">
        <v>5148</v>
      </c>
      <c r="E152" s="176">
        <v>50148</v>
      </c>
      <c r="F152" s="23" t="s">
        <v>123</v>
      </c>
      <c r="G152" s="23" t="s">
        <v>121</v>
      </c>
      <c r="H152" s="6">
        <v>87106</v>
      </c>
      <c r="I152" s="6">
        <v>202</v>
      </c>
      <c r="J152" s="5" t="s">
        <v>77</v>
      </c>
      <c r="K152" s="5" t="s">
        <v>9</v>
      </c>
      <c r="L152" s="6">
        <v>3</v>
      </c>
      <c r="N152" s="7">
        <v>0</v>
      </c>
      <c r="O152" s="7"/>
      <c r="P152" s="7">
        <v>0</v>
      </c>
      <c r="Q152" s="7"/>
      <c r="R152" s="7">
        <v>0</v>
      </c>
      <c r="S152" s="7"/>
      <c r="T152" s="21">
        <v>0</v>
      </c>
      <c r="U152" s="7"/>
      <c r="V152" s="1" t="str">
        <f t="shared" si="2"/>
        <v>No</v>
      </c>
    </row>
    <row r="153" spans="1:22">
      <c r="A153" s="5" t="s">
        <v>212</v>
      </c>
      <c r="B153" s="5" t="s">
        <v>213</v>
      </c>
      <c r="C153" s="116" t="s">
        <v>22</v>
      </c>
      <c r="D153" s="174">
        <v>4041</v>
      </c>
      <c r="E153" s="176">
        <v>40041</v>
      </c>
      <c r="F153" s="23" t="s">
        <v>123</v>
      </c>
      <c r="G153" s="23" t="s">
        <v>121</v>
      </c>
      <c r="H153" s="6">
        <v>2441770</v>
      </c>
      <c r="I153" s="6">
        <v>199</v>
      </c>
      <c r="J153" s="5" t="s">
        <v>75</v>
      </c>
      <c r="K153" s="5" t="s">
        <v>9</v>
      </c>
      <c r="L153" s="6">
        <v>125</v>
      </c>
      <c r="N153" s="7">
        <v>0</v>
      </c>
      <c r="O153" s="7"/>
      <c r="P153" s="7">
        <v>0</v>
      </c>
      <c r="Q153" s="7"/>
      <c r="R153" s="7">
        <v>1.1000000000000001</v>
      </c>
      <c r="S153" s="7"/>
      <c r="T153" s="21">
        <v>1.1000000000000001</v>
      </c>
      <c r="U153" s="7"/>
      <c r="V153" s="1" t="str">
        <f t="shared" si="2"/>
        <v>No</v>
      </c>
    </row>
    <row r="154" spans="1:22">
      <c r="A154" s="5" t="s">
        <v>392</v>
      </c>
      <c r="B154" s="5" t="s">
        <v>1055</v>
      </c>
      <c r="C154" s="116" t="s">
        <v>39</v>
      </c>
      <c r="D154" s="174">
        <v>5022</v>
      </c>
      <c r="E154" s="176">
        <v>50022</v>
      </c>
      <c r="F154" s="23" t="s">
        <v>123</v>
      </c>
      <c r="G154" s="23" t="s">
        <v>121</v>
      </c>
      <c r="H154" s="6">
        <v>507643</v>
      </c>
      <c r="I154" s="6">
        <v>197</v>
      </c>
      <c r="J154" s="5" t="s">
        <v>75</v>
      </c>
      <c r="K154" s="5" t="s">
        <v>9</v>
      </c>
      <c r="L154" s="6">
        <v>99</v>
      </c>
      <c r="N154" s="7">
        <v>0</v>
      </c>
      <c r="O154" s="7"/>
      <c r="P154" s="7">
        <v>0</v>
      </c>
      <c r="Q154" s="7"/>
      <c r="R154" s="7">
        <v>0</v>
      </c>
      <c r="S154" s="7"/>
      <c r="T154" s="21">
        <v>0</v>
      </c>
      <c r="U154" s="7"/>
      <c r="V154" s="1" t="str">
        <f t="shared" si="2"/>
        <v>No</v>
      </c>
    </row>
    <row r="155" spans="1:22">
      <c r="A155" s="5" t="s">
        <v>372</v>
      </c>
      <c r="B155" s="5" t="s">
        <v>1056</v>
      </c>
      <c r="C155" s="116" t="s">
        <v>14</v>
      </c>
      <c r="D155" s="174">
        <v>9031</v>
      </c>
      <c r="E155" s="176">
        <v>90031</v>
      </c>
      <c r="F155" s="23" t="s">
        <v>123</v>
      </c>
      <c r="G155" s="23" t="s">
        <v>121</v>
      </c>
      <c r="H155" s="6">
        <v>1932666</v>
      </c>
      <c r="I155" s="6">
        <v>196</v>
      </c>
      <c r="J155" s="5" t="s">
        <v>75</v>
      </c>
      <c r="K155" s="5" t="s">
        <v>9</v>
      </c>
      <c r="L155" s="6">
        <v>95</v>
      </c>
      <c r="N155" s="7">
        <v>0</v>
      </c>
      <c r="O155" s="7"/>
      <c r="P155" s="7">
        <v>0</v>
      </c>
      <c r="Q155" s="7"/>
      <c r="R155" s="7">
        <v>0</v>
      </c>
      <c r="S155" s="7"/>
      <c r="T155" s="21">
        <v>0</v>
      </c>
      <c r="U155" s="7"/>
      <c r="V155" s="1" t="str">
        <f t="shared" si="2"/>
        <v>No</v>
      </c>
    </row>
    <row r="156" spans="1:22">
      <c r="A156" s="5" t="s">
        <v>372</v>
      </c>
      <c r="B156" s="5" t="s">
        <v>1056</v>
      </c>
      <c r="C156" s="116" t="s">
        <v>14</v>
      </c>
      <c r="D156" s="174">
        <v>9031</v>
      </c>
      <c r="E156" s="176">
        <v>90031</v>
      </c>
      <c r="F156" s="23" t="s">
        <v>123</v>
      </c>
      <c r="G156" s="23" t="s">
        <v>121</v>
      </c>
      <c r="H156" s="6">
        <v>1932666</v>
      </c>
      <c r="I156" s="6">
        <v>196</v>
      </c>
      <c r="J156" s="5" t="s">
        <v>75</v>
      </c>
      <c r="K156" s="5" t="s">
        <v>13</v>
      </c>
      <c r="L156" s="6">
        <v>41</v>
      </c>
      <c r="N156" s="7">
        <v>0</v>
      </c>
      <c r="O156" s="7"/>
      <c r="P156" s="7">
        <v>0</v>
      </c>
      <c r="Q156" s="7"/>
      <c r="R156" s="7">
        <v>0</v>
      </c>
      <c r="S156" s="7"/>
      <c r="T156" s="21">
        <v>0</v>
      </c>
      <c r="U156" s="7"/>
      <c r="V156" s="1" t="str">
        <f t="shared" si="2"/>
        <v>No</v>
      </c>
    </row>
    <row r="157" spans="1:22">
      <c r="A157" s="5" t="s">
        <v>372</v>
      </c>
      <c r="B157" s="5" t="s">
        <v>1056</v>
      </c>
      <c r="C157" s="116" t="s">
        <v>14</v>
      </c>
      <c r="D157" s="174">
        <v>9031</v>
      </c>
      <c r="E157" s="176">
        <v>90031</v>
      </c>
      <c r="F157" s="23" t="s">
        <v>123</v>
      </c>
      <c r="G157" s="23" t="s">
        <v>121</v>
      </c>
      <c r="H157" s="6">
        <v>1932666</v>
      </c>
      <c r="I157" s="6">
        <v>196</v>
      </c>
      <c r="J157" s="5" t="s">
        <v>77</v>
      </c>
      <c r="K157" s="5" t="s">
        <v>9</v>
      </c>
      <c r="L157" s="6">
        <v>20</v>
      </c>
      <c r="N157" s="7">
        <v>0</v>
      </c>
      <c r="O157" s="7"/>
      <c r="P157" s="7">
        <v>0</v>
      </c>
      <c r="Q157" s="7"/>
      <c r="R157" s="7">
        <v>0</v>
      </c>
      <c r="S157" s="7"/>
      <c r="T157" s="21">
        <v>0</v>
      </c>
      <c r="U157" s="7"/>
      <c r="V157" s="1" t="str">
        <f t="shared" si="2"/>
        <v>No</v>
      </c>
    </row>
    <row r="158" spans="1:22">
      <c r="A158" s="5" t="s">
        <v>347</v>
      </c>
      <c r="B158" s="5" t="s">
        <v>1017</v>
      </c>
      <c r="C158" s="116" t="s">
        <v>44</v>
      </c>
      <c r="D158" s="174">
        <v>4004</v>
      </c>
      <c r="E158" s="176">
        <v>40004</v>
      </c>
      <c r="F158" s="23" t="s">
        <v>123</v>
      </c>
      <c r="G158" s="23" t="s">
        <v>121</v>
      </c>
      <c r="H158" s="6">
        <v>969587</v>
      </c>
      <c r="I158" s="6">
        <v>193</v>
      </c>
      <c r="J158" s="5" t="s">
        <v>75</v>
      </c>
      <c r="K158" s="5" t="s">
        <v>9</v>
      </c>
      <c r="L158" s="6">
        <v>117</v>
      </c>
      <c r="N158" s="7">
        <v>0</v>
      </c>
      <c r="O158" s="7"/>
      <c r="P158" s="7">
        <v>0</v>
      </c>
      <c r="Q158" s="7"/>
      <c r="R158" s="7">
        <v>0</v>
      </c>
      <c r="S158" s="7"/>
      <c r="T158" s="21">
        <v>0</v>
      </c>
      <c r="U158" s="7"/>
      <c r="V158" s="1" t="str">
        <f t="shared" si="2"/>
        <v>No</v>
      </c>
    </row>
    <row r="159" spans="1:22">
      <c r="A159" s="5" t="s">
        <v>186</v>
      </c>
      <c r="B159" s="5" t="s">
        <v>187</v>
      </c>
      <c r="C159" s="116" t="s">
        <v>14</v>
      </c>
      <c r="D159" s="174">
        <v>9030</v>
      </c>
      <c r="E159" s="176">
        <v>90030</v>
      </c>
      <c r="F159" s="23" t="s">
        <v>123</v>
      </c>
      <c r="G159" s="23" t="s">
        <v>121</v>
      </c>
      <c r="H159" s="6">
        <v>2956746</v>
      </c>
      <c r="I159" s="6">
        <v>183</v>
      </c>
      <c r="J159" s="5" t="s">
        <v>75</v>
      </c>
      <c r="K159" s="5" t="s">
        <v>13</v>
      </c>
      <c r="L159" s="6">
        <v>135</v>
      </c>
      <c r="N159" s="7">
        <v>0</v>
      </c>
      <c r="O159" s="7"/>
      <c r="P159" s="7">
        <v>0</v>
      </c>
      <c r="Q159" s="7"/>
      <c r="R159" s="7">
        <v>0</v>
      </c>
      <c r="S159" s="7"/>
      <c r="T159" s="21">
        <v>0</v>
      </c>
      <c r="U159" s="7"/>
      <c r="V159" s="1" t="str">
        <f t="shared" si="2"/>
        <v>No</v>
      </c>
    </row>
    <row r="160" spans="1:22">
      <c r="A160" s="5" t="s">
        <v>921</v>
      </c>
      <c r="B160" s="5" t="s">
        <v>316</v>
      </c>
      <c r="C160" s="116" t="s">
        <v>31</v>
      </c>
      <c r="D160" s="174">
        <v>5033</v>
      </c>
      <c r="E160" s="176">
        <v>50033</v>
      </c>
      <c r="F160" s="23" t="s">
        <v>123</v>
      </c>
      <c r="G160" s="23" t="s">
        <v>121</v>
      </c>
      <c r="H160" s="6">
        <v>569935</v>
      </c>
      <c r="I160" s="6">
        <v>179</v>
      </c>
      <c r="J160" s="5" t="s">
        <v>75</v>
      </c>
      <c r="K160" s="5" t="s">
        <v>9</v>
      </c>
      <c r="L160" s="6">
        <v>105</v>
      </c>
      <c r="N160" s="7">
        <v>0</v>
      </c>
      <c r="O160" s="7"/>
      <c r="P160" s="7">
        <v>0</v>
      </c>
      <c r="Q160" s="7"/>
      <c r="R160" s="7">
        <v>0</v>
      </c>
      <c r="S160" s="7"/>
      <c r="T160" s="21">
        <v>0</v>
      </c>
      <c r="U160" s="7"/>
      <c r="V160" s="1" t="str">
        <f t="shared" si="2"/>
        <v>No</v>
      </c>
    </row>
    <row r="161" spans="1:22">
      <c r="A161" s="5" t="s">
        <v>921</v>
      </c>
      <c r="B161" s="5" t="s">
        <v>316</v>
      </c>
      <c r="C161" s="116" t="s">
        <v>31</v>
      </c>
      <c r="D161" s="174">
        <v>5033</v>
      </c>
      <c r="E161" s="176">
        <v>50033</v>
      </c>
      <c r="F161" s="23" t="s">
        <v>123</v>
      </c>
      <c r="G161" s="23" t="s">
        <v>121</v>
      </c>
      <c r="H161" s="6">
        <v>569935</v>
      </c>
      <c r="I161" s="6">
        <v>179</v>
      </c>
      <c r="J161" s="5" t="s">
        <v>79</v>
      </c>
      <c r="K161" s="5" t="s">
        <v>9</v>
      </c>
      <c r="L161" s="6">
        <v>6</v>
      </c>
      <c r="N161" s="7">
        <v>19</v>
      </c>
      <c r="O161" s="7"/>
      <c r="P161" s="7">
        <v>0</v>
      </c>
      <c r="Q161" s="7"/>
      <c r="R161" s="7">
        <v>0</v>
      </c>
      <c r="S161" s="7"/>
      <c r="T161" s="21">
        <v>19</v>
      </c>
      <c r="U161" s="7"/>
      <c r="V161" s="1" t="str">
        <f t="shared" si="2"/>
        <v>No</v>
      </c>
    </row>
    <row r="162" spans="1:22">
      <c r="A162" s="5" t="s">
        <v>749</v>
      </c>
      <c r="B162" s="5" t="s">
        <v>344</v>
      </c>
      <c r="C162" s="116" t="s">
        <v>45</v>
      </c>
      <c r="D162" s="174">
        <v>6006</v>
      </c>
      <c r="E162" s="176">
        <v>60006</v>
      </c>
      <c r="F162" s="23" t="s">
        <v>120</v>
      </c>
      <c r="G162" s="23" t="s">
        <v>121</v>
      </c>
      <c r="H162" s="6">
        <v>803086</v>
      </c>
      <c r="I162" s="6">
        <v>177</v>
      </c>
      <c r="J162" s="5" t="s">
        <v>75</v>
      </c>
      <c r="K162" s="5" t="s">
        <v>9</v>
      </c>
      <c r="L162" s="6">
        <v>112</v>
      </c>
      <c r="N162" s="7">
        <v>0</v>
      </c>
      <c r="O162" s="7"/>
      <c r="P162" s="7">
        <v>0</v>
      </c>
      <c r="Q162" s="7"/>
      <c r="R162" s="7">
        <v>0</v>
      </c>
      <c r="S162" s="7"/>
      <c r="T162" s="21">
        <v>0</v>
      </c>
      <c r="U162" s="7"/>
      <c r="V162" s="1" t="str">
        <f t="shared" si="2"/>
        <v>No</v>
      </c>
    </row>
    <row r="163" spans="1:22">
      <c r="A163" s="5" t="s">
        <v>275</v>
      </c>
      <c r="B163" s="5" t="s">
        <v>1057</v>
      </c>
      <c r="C163" s="116" t="s">
        <v>31</v>
      </c>
      <c r="D163" s="174">
        <v>5036</v>
      </c>
      <c r="E163" s="176">
        <v>50036</v>
      </c>
      <c r="F163" s="23" t="s">
        <v>123</v>
      </c>
      <c r="G163" s="23" t="s">
        <v>121</v>
      </c>
      <c r="H163" s="6">
        <v>313532</v>
      </c>
      <c r="I163" s="6">
        <v>172</v>
      </c>
      <c r="J163" s="5" t="s">
        <v>75</v>
      </c>
      <c r="K163" s="5" t="s">
        <v>9</v>
      </c>
      <c r="L163" s="6">
        <v>86</v>
      </c>
      <c r="N163" s="7">
        <v>0</v>
      </c>
      <c r="O163" s="7"/>
      <c r="P163" s="7">
        <v>0</v>
      </c>
      <c r="Q163" s="7"/>
      <c r="R163" s="7">
        <v>0</v>
      </c>
      <c r="S163" s="7"/>
      <c r="T163" s="21">
        <v>0</v>
      </c>
      <c r="U163" s="7"/>
      <c r="V163" s="1" t="str">
        <f t="shared" si="2"/>
        <v>No</v>
      </c>
    </row>
    <row r="164" spans="1:22">
      <c r="A164" s="5" t="s">
        <v>366</v>
      </c>
      <c r="B164" s="5" t="s">
        <v>1058</v>
      </c>
      <c r="C164" s="116" t="s">
        <v>28</v>
      </c>
      <c r="D164" s="174">
        <v>1008</v>
      </c>
      <c r="E164" s="176">
        <v>10008</v>
      </c>
      <c r="F164" s="23" t="s">
        <v>123</v>
      </c>
      <c r="G164" s="23" t="s">
        <v>121</v>
      </c>
      <c r="H164" s="6">
        <v>621300</v>
      </c>
      <c r="I164" s="6">
        <v>170</v>
      </c>
      <c r="J164" s="5" t="s">
        <v>75</v>
      </c>
      <c r="K164" s="5" t="s">
        <v>13</v>
      </c>
      <c r="L164" s="6">
        <v>92</v>
      </c>
      <c r="N164" s="7">
        <v>0</v>
      </c>
      <c r="O164" s="7"/>
      <c r="P164" s="7">
        <v>0</v>
      </c>
      <c r="Q164" s="7"/>
      <c r="R164" s="7">
        <v>0</v>
      </c>
      <c r="S164" s="7"/>
      <c r="T164" s="21">
        <v>0</v>
      </c>
      <c r="U164" s="7"/>
      <c r="V164" s="1" t="str">
        <f t="shared" si="2"/>
        <v>No</v>
      </c>
    </row>
    <row r="165" spans="1:22">
      <c r="A165" s="5" t="s">
        <v>224</v>
      </c>
      <c r="B165" s="5" t="s">
        <v>225</v>
      </c>
      <c r="C165" s="116" t="s">
        <v>27</v>
      </c>
      <c r="D165" s="174">
        <v>6032</v>
      </c>
      <c r="E165" s="176">
        <v>60032</v>
      </c>
      <c r="F165" s="23" t="s">
        <v>123</v>
      </c>
      <c r="G165" s="23" t="s">
        <v>121</v>
      </c>
      <c r="H165" s="6">
        <v>899703</v>
      </c>
      <c r="I165" s="6">
        <v>164</v>
      </c>
      <c r="J165" s="5" t="s">
        <v>75</v>
      </c>
      <c r="K165" s="5" t="s">
        <v>9</v>
      </c>
      <c r="L165" s="6">
        <v>94</v>
      </c>
      <c r="N165" s="7">
        <v>0</v>
      </c>
      <c r="O165" s="7"/>
      <c r="P165" s="7">
        <v>7</v>
      </c>
      <c r="Q165" s="7"/>
      <c r="R165" s="7">
        <v>0</v>
      </c>
      <c r="S165" s="7"/>
      <c r="T165" s="21">
        <v>7</v>
      </c>
      <c r="U165" s="7"/>
      <c r="V165" s="1" t="str">
        <f t="shared" si="2"/>
        <v>No</v>
      </c>
    </row>
    <row r="166" spans="1:22">
      <c r="A166" s="5" t="s">
        <v>887</v>
      </c>
      <c r="B166" s="5" t="s">
        <v>180</v>
      </c>
      <c r="C166" s="116" t="s">
        <v>36</v>
      </c>
      <c r="D166" s="174">
        <v>6019</v>
      </c>
      <c r="E166" s="176">
        <v>60019</v>
      </c>
      <c r="F166" s="23" t="s">
        <v>120</v>
      </c>
      <c r="G166" s="23" t="s">
        <v>121</v>
      </c>
      <c r="H166" s="6">
        <v>741318</v>
      </c>
      <c r="I166" s="6">
        <v>163</v>
      </c>
      <c r="J166" s="5" t="s">
        <v>75</v>
      </c>
      <c r="K166" s="5" t="s">
        <v>9</v>
      </c>
      <c r="L166" s="6">
        <v>87</v>
      </c>
      <c r="N166" s="7">
        <v>0</v>
      </c>
      <c r="O166" s="7"/>
      <c r="P166" s="7">
        <v>0</v>
      </c>
      <c r="Q166" s="7"/>
      <c r="R166" s="7">
        <v>0</v>
      </c>
      <c r="S166" s="7"/>
      <c r="T166" s="21">
        <v>0</v>
      </c>
      <c r="U166" s="7"/>
      <c r="V166" s="1" t="str">
        <f t="shared" si="2"/>
        <v>No</v>
      </c>
    </row>
    <row r="167" spans="1:22">
      <c r="A167" s="5" t="s">
        <v>887</v>
      </c>
      <c r="B167" s="5" t="s">
        <v>180</v>
      </c>
      <c r="C167" s="116" t="s">
        <v>36</v>
      </c>
      <c r="D167" s="174">
        <v>6019</v>
      </c>
      <c r="E167" s="176">
        <v>60019</v>
      </c>
      <c r="F167" s="23" t="s">
        <v>120</v>
      </c>
      <c r="G167" s="23" t="s">
        <v>121</v>
      </c>
      <c r="H167" s="6">
        <v>741318</v>
      </c>
      <c r="I167" s="6">
        <v>163</v>
      </c>
      <c r="J167" s="5" t="s">
        <v>79</v>
      </c>
      <c r="K167" s="5" t="s">
        <v>9</v>
      </c>
      <c r="L167" s="6">
        <v>14</v>
      </c>
      <c r="N167" s="7">
        <v>18</v>
      </c>
      <c r="O167" s="7"/>
      <c r="P167" s="7">
        <v>0</v>
      </c>
      <c r="Q167" s="7"/>
      <c r="R167" s="7">
        <v>0</v>
      </c>
      <c r="S167" s="7"/>
      <c r="T167" s="21">
        <v>18</v>
      </c>
      <c r="U167" s="7"/>
      <c r="V167" s="1" t="str">
        <f t="shared" si="2"/>
        <v>No</v>
      </c>
    </row>
    <row r="168" spans="1:22">
      <c r="A168" s="5" t="s">
        <v>665</v>
      </c>
      <c r="B168" s="5" t="s">
        <v>1017</v>
      </c>
      <c r="C168" s="116" t="s">
        <v>49</v>
      </c>
      <c r="D168" s="174">
        <v>5005</v>
      </c>
      <c r="E168" s="176">
        <v>50005</v>
      </c>
      <c r="F168" s="23" t="s">
        <v>120</v>
      </c>
      <c r="G168" s="23" t="s">
        <v>121</v>
      </c>
      <c r="H168" s="6">
        <v>401661</v>
      </c>
      <c r="I168" s="6">
        <v>162</v>
      </c>
      <c r="J168" s="5" t="s">
        <v>75</v>
      </c>
      <c r="K168" s="5" t="s">
        <v>9</v>
      </c>
      <c r="L168" s="6">
        <v>139</v>
      </c>
      <c r="N168" s="7">
        <v>16.2</v>
      </c>
      <c r="O168" s="7"/>
      <c r="P168" s="7">
        <v>0</v>
      </c>
      <c r="Q168" s="7"/>
      <c r="R168" s="7">
        <v>0</v>
      </c>
      <c r="S168" s="7"/>
      <c r="T168" s="21">
        <v>16.2</v>
      </c>
      <c r="U168" s="7"/>
      <c r="V168" s="1" t="str">
        <f t="shared" si="2"/>
        <v>No</v>
      </c>
    </row>
    <row r="169" spans="1:22">
      <c r="A169" s="5" t="s">
        <v>754</v>
      </c>
      <c r="B169" s="5" t="s">
        <v>922</v>
      </c>
      <c r="C169" s="116" t="s">
        <v>22</v>
      </c>
      <c r="D169" s="174">
        <v>4032</v>
      </c>
      <c r="E169" s="176">
        <v>40032</v>
      </c>
      <c r="F169" s="23" t="s">
        <v>120</v>
      </c>
      <c r="G169" s="23" t="s">
        <v>121</v>
      </c>
      <c r="H169" s="6">
        <v>349064</v>
      </c>
      <c r="I169" s="6">
        <v>157</v>
      </c>
      <c r="J169" s="5" t="s">
        <v>75</v>
      </c>
      <c r="K169" s="5" t="s">
        <v>9</v>
      </c>
      <c r="L169" s="6">
        <v>65</v>
      </c>
      <c r="N169" s="7">
        <v>0</v>
      </c>
      <c r="O169" s="7"/>
      <c r="P169" s="7">
        <v>0</v>
      </c>
      <c r="Q169" s="7"/>
      <c r="R169" s="7">
        <v>0</v>
      </c>
      <c r="S169" s="7"/>
      <c r="T169" s="21">
        <v>0</v>
      </c>
      <c r="U169" s="7"/>
      <c r="V169" s="1" t="str">
        <f t="shared" si="2"/>
        <v>No</v>
      </c>
    </row>
    <row r="170" spans="1:22">
      <c r="A170" s="5" t="s">
        <v>305</v>
      </c>
      <c r="B170" s="5" t="s">
        <v>1059</v>
      </c>
      <c r="C170" s="116" t="s">
        <v>87</v>
      </c>
      <c r="D170" s="174">
        <v>7010</v>
      </c>
      <c r="E170" s="176">
        <v>70010</v>
      </c>
      <c r="F170" s="23" t="s">
        <v>123</v>
      </c>
      <c r="G170" s="23" t="s">
        <v>121</v>
      </c>
      <c r="H170" s="6">
        <v>450070</v>
      </c>
      <c r="I170" s="6">
        <v>152</v>
      </c>
      <c r="J170" s="5" t="s">
        <v>75</v>
      </c>
      <c r="K170" s="5" t="s">
        <v>9</v>
      </c>
      <c r="L170" s="6">
        <v>85</v>
      </c>
      <c r="N170" s="7">
        <v>0</v>
      </c>
      <c r="O170" s="7"/>
      <c r="P170" s="7">
        <v>0</v>
      </c>
      <c r="Q170" s="7"/>
      <c r="R170" s="7">
        <v>0</v>
      </c>
      <c r="S170" s="7"/>
      <c r="T170" s="21">
        <v>0</v>
      </c>
      <c r="U170" s="7"/>
      <c r="V170" s="1" t="str">
        <f t="shared" si="2"/>
        <v>No</v>
      </c>
    </row>
    <row r="171" spans="1:22">
      <c r="A171" s="5" t="s">
        <v>639</v>
      </c>
      <c r="B171" s="5" t="s">
        <v>1060</v>
      </c>
      <c r="C171" s="116" t="s">
        <v>39</v>
      </c>
      <c r="D171" s="174">
        <v>5010</v>
      </c>
      <c r="E171" s="176">
        <v>50010</v>
      </c>
      <c r="F171" s="23" t="s">
        <v>123</v>
      </c>
      <c r="G171" s="23" t="s">
        <v>121</v>
      </c>
      <c r="H171" s="6">
        <v>569499</v>
      </c>
      <c r="I171" s="6">
        <v>151</v>
      </c>
      <c r="J171" s="5" t="s">
        <v>75</v>
      </c>
      <c r="K171" s="5" t="s">
        <v>9</v>
      </c>
      <c r="L171" s="6">
        <v>75</v>
      </c>
      <c r="N171" s="7">
        <v>0</v>
      </c>
      <c r="O171" s="7"/>
      <c r="P171" s="7">
        <v>0</v>
      </c>
      <c r="Q171" s="7"/>
      <c r="R171" s="7">
        <v>0</v>
      </c>
      <c r="S171" s="7"/>
      <c r="T171" s="21">
        <v>0</v>
      </c>
      <c r="U171" s="7"/>
      <c r="V171" s="1" t="str">
        <f t="shared" si="2"/>
        <v>No</v>
      </c>
    </row>
    <row r="172" spans="1:22">
      <c r="A172" s="5" t="s">
        <v>296</v>
      </c>
      <c r="B172" s="5" t="s">
        <v>1061</v>
      </c>
      <c r="C172" s="116" t="s">
        <v>48</v>
      </c>
      <c r="D172" s="174">
        <v>24</v>
      </c>
      <c r="E172" s="176">
        <v>24</v>
      </c>
      <c r="F172" s="23" t="s">
        <v>123</v>
      </c>
      <c r="G172" s="23" t="s">
        <v>121</v>
      </c>
      <c r="H172" s="6">
        <v>1849898</v>
      </c>
      <c r="I172" s="6">
        <v>149</v>
      </c>
      <c r="J172" s="5" t="s">
        <v>75</v>
      </c>
      <c r="K172" s="5" t="s">
        <v>9</v>
      </c>
      <c r="L172" s="6">
        <v>96</v>
      </c>
      <c r="N172" s="7">
        <v>0</v>
      </c>
      <c r="O172" s="7"/>
      <c r="P172" s="7">
        <v>0</v>
      </c>
      <c r="Q172" s="7"/>
      <c r="R172" s="7">
        <v>3.4</v>
      </c>
      <c r="S172" s="7"/>
      <c r="T172" s="21">
        <v>3.4</v>
      </c>
      <c r="U172" s="7"/>
      <c r="V172" s="1" t="str">
        <f t="shared" si="2"/>
        <v>No</v>
      </c>
    </row>
    <row r="173" spans="1:22">
      <c r="A173" s="5" t="s">
        <v>628</v>
      </c>
      <c r="B173" s="5" t="s">
        <v>1062</v>
      </c>
      <c r="C173" s="116" t="s">
        <v>41</v>
      </c>
      <c r="E173" s="176">
        <v>30202</v>
      </c>
      <c r="F173" s="23" t="s">
        <v>123</v>
      </c>
      <c r="G173" s="23" t="s">
        <v>121</v>
      </c>
      <c r="H173" s="6">
        <v>402004</v>
      </c>
      <c r="I173" s="6">
        <v>148</v>
      </c>
      <c r="J173" s="5" t="s">
        <v>75</v>
      </c>
      <c r="K173" s="5" t="s">
        <v>9</v>
      </c>
      <c r="L173" s="6">
        <v>75</v>
      </c>
      <c r="N173" s="7">
        <v>0</v>
      </c>
      <c r="O173" s="7"/>
      <c r="P173" s="7">
        <v>0</v>
      </c>
      <c r="Q173" s="7"/>
      <c r="R173" s="7">
        <v>0</v>
      </c>
      <c r="S173" s="7"/>
      <c r="T173" s="21">
        <v>0</v>
      </c>
      <c r="U173" s="7"/>
      <c r="V173" s="1" t="str">
        <f t="shared" si="2"/>
        <v>No</v>
      </c>
    </row>
    <row r="174" spans="1:22">
      <c r="A174" s="5" t="s">
        <v>349</v>
      </c>
      <c r="B174" s="5" t="s">
        <v>1063</v>
      </c>
      <c r="C174" s="116" t="s">
        <v>39</v>
      </c>
      <c r="D174" s="174">
        <v>5017</v>
      </c>
      <c r="E174" s="176">
        <v>50017</v>
      </c>
      <c r="F174" s="23" t="s">
        <v>123</v>
      </c>
      <c r="G174" s="23" t="s">
        <v>121</v>
      </c>
      <c r="H174" s="6">
        <v>724091</v>
      </c>
      <c r="I174" s="6">
        <v>147</v>
      </c>
      <c r="J174" s="5" t="s">
        <v>75</v>
      </c>
      <c r="K174" s="5" t="s">
        <v>9</v>
      </c>
      <c r="L174" s="6">
        <v>77</v>
      </c>
      <c r="N174" s="7">
        <v>0</v>
      </c>
      <c r="O174" s="7"/>
      <c r="P174" s="7">
        <v>0</v>
      </c>
      <c r="Q174" s="7"/>
      <c r="R174" s="7">
        <v>0</v>
      </c>
      <c r="S174" s="7"/>
      <c r="T174" s="21">
        <v>0</v>
      </c>
      <c r="U174" s="7"/>
      <c r="V174" s="1" t="str">
        <f t="shared" si="2"/>
        <v>No</v>
      </c>
    </row>
    <row r="175" spans="1:22">
      <c r="A175" s="5" t="s">
        <v>349</v>
      </c>
      <c r="B175" s="5" t="s">
        <v>1063</v>
      </c>
      <c r="C175" s="116" t="s">
        <v>39</v>
      </c>
      <c r="D175" s="174">
        <v>5017</v>
      </c>
      <c r="E175" s="176">
        <v>50017</v>
      </c>
      <c r="F175" s="23" t="s">
        <v>123</v>
      </c>
      <c r="G175" s="23" t="s">
        <v>121</v>
      </c>
      <c r="H175" s="6">
        <v>724091</v>
      </c>
      <c r="I175" s="6">
        <v>147</v>
      </c>
      <c r="J175" s="5" t="s">
        <v>81</v>
      </c>
      <c r="K175" s="5" t="s">
        <v>9</v>
      </c>
      <c r="L175" s="6">
        <v>31</v>
      </c>
      <c r="N175" s="7">
        <v>125.7</v>
      </c>
      <c r="O175" s="7"/>
      <c r="P175" s="7">
        <v>0</v>
      </c>
      <c r="Q175" s="7"/>
      <c r="R175" s="7">
        <v>0</v>
      </c>
      <c r="S175" s="7"/>
      <c r="T175" s="21">
        <v>125.7</v>
      </c>
      <c r="U175" s="7"/>
      <c r="V175" s="1" t="str">
        <f t="shared" si="2"/>
        <v>No</v>
      </c>
    </row>
    <row r="176" spans="1:22">
      <c r="A176" s="5" t="s">
        <v>755</v>
      </c>
      <c r="B176" s="5" t="s">
        <v>1064</v>
      </c>
      <c r="C176" s="116" t="s">
        <v>14</v>
      </c>
      <c r="D176" s="174">
        <v>9027</v>
      </c>
      <c r="E176" s="176">
        <v>90027</v>
      </c>
      <c r="F176" s="23" t="s">
        <v>120</v>
      </c>
      <c r="G176" s="23" t="s">
        <v>121</v>
      </c>
      <c r="H176" s="6">
        <v>654628</v>
      </c>
      <c r="I176" s="6">
        <v>145</v>
      </c>
      <c r="J176" s="5" t="s">
        <v>75</v>
      </c>
      <c r="K176" s="5" t="s">
        <v>9</v>
      </c>
      <c r="L176" s="6">
        <v>102</v>
      </c>
      <c r="N176" s="7">
        <v>0</v>
      </c>
      <c r="O176" s="7"/>
      <c r="P176" s="7">
        <v>0</v>
      </c>
      <c r="Q176" s="7"/>
      <c r="R176" s="7">
        <v>0</v>
      </c>
      <c r="S176" s="7"/>
      <c r="T176" s="21">
        <v>0</v>
      </c>
      <c r="U176" s="7"/>
      <c r="V176" s="1" t="str">
        <f t="shared" si="2"/>
        <v>No</v>
      </c>
    </row>
    <row r="177" spans="1:22">
      <c r="A177" s="5" t="s">
        <v>753</v>
      </c>
      <c r="B177" s="5" t="s">
        <v>1065</v>
      </c>
      <c r="C177" s="116" t="s">
        <v>22</v>
      </c>
      <c r="D177" s="174">
        <v>4030</v>
      </c>
      <c r="E177" s="176">
        <v>40030</v>
      </c>
      <c r="F177" s="23" t="s">
        <v>120</v>
      </c>
      <c r="G177" s="23" t="s">
        <v>121</v>
      </c>
      <c r="H177" s="6">
        <v>187781</v>
      </c>
      <c r="I177" s="6">
        <v>144</v>
      </c>
      <c r="J177" s="5" t="s">
        <v>75</v>
      </c>
      <c r="K177" s="5" t="s">
        <v>9</v>
      </c>
      <c r="L177" s="6">
        <v>99</v>
      </c>
      <c r="N177" s="7">
        <v>0</v>
      </c>
      <c r="O177" s="7"/>
      <c r="P177" s="7">
        <v>0</v>
      </c>
      <c r="Q177" s="7"/>
      <c r="R177" s="7">
        <v>0</v>
      </c>
      <c r="S177" s="7"/>
      <c r="T177" s="21">
        <v>0</v>
      </c>
      <c r="U177" s="7"/>
      <c r="V177" s="1" t="str">
        <f t="shared" si="2"/>
        <v>No</v>
      </c>
    </row>
    <row r="178" spans="1:22">
      <c r="A178" s="5" t="s">
        <v>358</v>
      </c>
      <c r="B178" s="5" t="s">
        <v>1066</v>
      </c>
      <c r="C178" s="116" t="s">
        <v>14</v>
      </c>
      <c r="D178" s="174">
        <v>9029</v>
      </c>
      <c r="E178" s="176">
        <v>90029</v>
      </c>
      <c r="F178" s="23" t="s">
        <v>123</v>
      </c>
      <c r="G178" s="23" t="s">
        <v>121</v>
      </c>
      <c r="H178" s="6">
        <v>1932666</v>
      </c>
      <c r="I178" s="6">
        <v>143</v>
      </c>
      <c r="J178" s="5" t="s">
        <v>75</v>
      </c>
      <c r="K178" s="5" t="s">
        <v>9</v>
      </c>
      <c r="L178" s="6">
        <v>96</v>
      </c>
      <c r="N178" s="7">
        <v>5.4</v>
      </c>
      <c r="O178" s="7"/>
      <c r="P178" s="7">
        <v>0</v>
      </c>
      <c r="Q178" s="7"/>
      <c r="R178" s="7">
        <v>0</v>
      </c>
      <c r="S178" s="7"/>
      <c r="T178" s="21">
        <v>5.4</v>
      </c>
      <c r="U178" s="7"/>
      <c r="V178" s="1" t="str">
        <f t="shared" si="2"/>
        <v>No</v>
      </c>
    </row>
    <row r="179" spans="1:22">
      <c r="A179" s="5" t="s">
        <v>752</v>
      </c>
      <c r="B179" s="5" t="s">
        <v>208</v>
      </c>
      <c r="C179" s="116" t="s">
        <v>7</v>
      </c>
      <c r="D179" s="174">
        <v>12</v>
      </c>
      <c r="E179" s="176">
        <v>12</v>
      </c>
      <c r="F179" s="23" t="s">
        <v>120</v>
      </c>
      <c r="G179" s="23" t="s">
        <v>121</v>
      </c>
      <c r="H179" s="6">
        <v>251243</v>
      </c>
      <c r="I179" s="6">
        <v>143</v>
      </c>
      <c r="J179" s="5" t="s">
        <v>75</v>
      </c>
      <c r="K179" s="5" t="s">
        <v>9</v>
      </c>
      <c r="L179" s="6">
        <v>47</v>
      </c>
      <c r="N179" s="7">
        <v>0</v>
      </c>
      <c r="O179" s="7"/>
      <c r="P179" s="7">
        <v>0</v>
      </c>
      <c r="Q179" s="7"/>
      <c r="R179" s="7">
        <v>0</v>
      </c>
      <c r="S179" s="7"/>
      <c r="T179" s="21">
        <v>0</v>
      </c>
      <c r="U179" s="7"/>
      <c r="V179" s="1" t="str">
        <f t="shared" si="2"/>
        <v>No</v>
      </c>
    </row>
    <row r="180" spans="1:22">
      <c r="A180" s="5" t="s">
        <v>358</v>
      </c>
      <c r="B180" s="5" t="s">
        <v>1066</v>
      </c>
      <c r="C180" s="116" t="s">
        <v>14</v>
      </c>
      <c r="D180" s="174">
        <v>9029</v>
      </c>
      <c r="E180" s="176">
        <v>90029</v>
      </c>
      <c r="F180" s="23" t="s">
        <v>123</v>
      </c>
      <c r="G180" s="23" t="s">
        <v>121</v>
      </c>
      <c r="H180" s="6">
        <v>1932666</v>
      </c>
      <c r="I180" s="6">
        <v>143</v>
      </c>
      <c r="J180" s="5" t="s">
        <v>75</v>
      </c>
      <c r="K180" s="5" t="s">
        <v>13</v>
      </c>
      <c r="L180" s="6">
        <v>12</v>
      </c>
      <c r="N180" s="7">
        <v>0</v>
      </c>
      <c r="O180" s="7"/>
      <c r="P180" s="7">
        <v>0</v>
      </c>
      <c r="Q180" s="7"/>
      <c r="R180" s="7">
        <v>0</v>
      </c>
      <c r="S180" s="7"/>
      <c r="T180" s="21">
        <v>0</v>
      </c>
      <c r="U180" s="7"/>
      <c r="V180" s="1" t="str">
        <f t="shared" si="2"/>
        <v>No</v>
      </c>
    </row>
    <row r="181" spans="1:22">
      <c r="A181" s="5" t="s">
        <v>226</v>
      </c>
      <c r="B181" s="5" t="s">
        <v>227</v>
      </c>
      <c r="C181" s="116" t="s">
        <v>45</v>
      </c>
      <c r="D181" s="174">
        <v>6101</v>
      </c>
      <c r="E181" s="176">
        <v>60101</v>
      </c>
      <c r="F181" s="23" t="s">
        <v>123</v>
      </c>
      <c r="G181" s="23" t="s">
        <v>121</v>
      </c>
      <c r="H181" s="6">
        <v>366174</v>
      </c>
      <c r="I181" s="6">
        <v>141</v>
      </c>
      <c r="J181" s="5" t="s">
        <v>75</v>
      </c>
      <c r="K181" s="5" t="s">
        <v>9</v>
      </c>
      <c r="L181" s="6">
        <v>35</v>
      </c>
      <c r="N181" s="7">
        <v>0</v>
      </c>
      <c r="O181" s="7"/>
      <c r="P181" s="7">
        <v>0</v>
      </c>
      <c r="Q181" s="7"/>
      <c r="R181" s="7">
        <v>0</v>
      </c>
      <c r="S181" s="7"/>
      <c r="T181" s="21">
        <v>0</v>
      </c>
      <c r="U181" s="7"/>
      <c r="V181" s="1" t="str">
        <f t="shared" si="2"/>
        <v>No</v>
      </c>
    </row>
    <row r="182" spans="1:22">
      <c r="A182" s="5" t="s">
        <v>666</v>
      </c>
      <c r="B182" s="5" t="s">
        <v>1067</v>
      </c>
      <c r="C182" s="116" t="s">
        <v>110</v>
      </c>
      <c r="D182" s="174">
        <v>1066</v>
      </c>
      <c r="E182" s="176">
        <v>10066</v>
      </c>
      <c r="F182" s="23" t="s">
        <v>123</v>
      </c>
      <c r="G182" s="23" t="s">
        <v>121</v>
      </c>
      <c r="H182" s="6">
        <v>108740</v>
      </c>
      <c r="I182" s="6">
        <v>137</v>
      </c>
      <c r="J182" s="5" t="s">
        <v>75</v>
      </c>
      <c r="K182" s="5" t="s">
        <v>9</v>
      </c>
      <c r="L182" s="6">
        <v>52</v>
      </c>
      <c r="N182" s="7">
        <v>0</v>
      </c>
      <c r="O182" s="7"/>
      <c r="P182" s="7">
        <v>0</v>
      </c>
      <c r="Q182" s="7"/>
      <c r="R182" s="7">
        <v>0</v>
      </c>
      <c r="S182" s="7"/>
      <c r="T182" s="21">
        <v>0</v>
      </c>
      <c r="U182" s="7"/>
      <c r="V182" s="1" t="str">
        <f t="shared" si="2"/>
        <v>No</v>
      </c>
    </row>
    <row r="183" spans="1:22">
      <c r="A183" s="5" t="s">
        <v>666</v>
      </c>
      <c r="B183" s="5" t="s">
        <v>1067</v>
      </c>
      <c r="C183" s="116" t="s">
        <v>110</v>
      </c>
      <c r="D183" s="174">
        <v>1066</v>
      </c>
      <c r="E183" s="176">
        <v>10066</v>
      </c>
      <c r="F183" s="23" t="s">
        <v>123</v>
      </c>
      <c r="G183" s="23" t="s">
        <v>121</v>
      </c>
      <c r="H183" s="6">
        <v>108740</v>
      </c>
      <c r="I183" s="6">
        <v>137</v>
      </c>
      <c r="J183" s="5" t="s">
        <v>77</v>
      </c>
      <c r="K183" s="5" t="s">
        <v>9</v>
      </c>
      <c r="L183" s="6">
        <v>17</v>
      </c>
      <c r="N183" s="7">
        <v>0</v>
      </c>
      <c r="O183" s="7"/>
      <c r="P183" s="7">
        <v>0</v>
      </c>
      <c r="Q183" s="7"/>
      <c r="R183" s="7">
        <v>0</v>
      </c>
      <c r="S183" s="7"/>
      <c r="T183" s="21">
        <v>0</v>
      </c>
      <c r="U183" s="7"/>
      <c r="V183" s="1" t="str">
        <f t="shared" si="2"/>
        <v>No</v>
      </c>
    </row>
    <row r="184" spans="1:22">
      <c r="A184" s="5" t="s">
        <v>98</v>
      </c>
      <c r="B184" s="5" t="s">
        <v>1068</v>
      </c>
      <c r="C184" s="116" t="s">
        <v>35</v>
      </c>
      <c r="D184" s="174">
        <v>2122</v>
      </c>
      <c r="E184" s="176">
        <v>20122</v>
      </c>
      <c r="F184" s="23" t="s">
        <v>230</v>
      </c>
      <c r="G184" s="23" t="s">
        <v>121</v>
      </c>
      <c r="H184" s="6">
        <v>18351295</v>
      </c>
      <c r="I184" s="6">
        <v>134</v>
      </c>
      <c r="J184" s="5" t="s">
        <v>77</v>
      </c>
      <c r="K184" s="5" t="s">
        <v>9</v>
      </c>
      <c r="L184" s="6">
        <v>134</v>
      </c>
      <c r="N184" s="7">
        <v>0</v>
      </c>
      <c r="O184" s="7"/>
      <c r="P184" s="7">
        <v>0</v>
      </c>
      <c r="Q184" s="7"/>
      <c r="R184" s="7">
        <v>2.9</v>
      </c>
      <c r="S184" s="7"/>
      <c r="T184" s="21">
        <v>2.9</v>
      </c>
      <c r="U184" s="7"/>
      <c r="V184" s="1" t="str">
        <f t="shared" si="2"/>
        <v>No</v>
      </c>
    </row>
    <row r="185" spans="1:22">
      <c r="A185" s="5" t="s">
        <v>340</v>
      </c>
      <c r="B185" s="5" t="s">
        <v>1069</v>
      </c>
      <c r="C185" s="116" t="s">
        <v>14</v>
      </c>
      <c r="D185" s="174">
        <v>9023</v>
      </c>
      <c r="E185" s="176">
        <v>90023</v>
      </c>
      <c r="F185" s="23" t="s">
        <v>135</v>
      </c>
      <c r="G185" s="23" t="s">
        <v>121</v>
      </c>
      <c r="H185" s="6">
        <v>12150996</v>
      </c>
      <c r="I185" s="6">
        <v>128</v>
      </c>
      <c r="J185" s="5" t="s">
        <v>75</v>
      </c>
      <c r="K185" s="5" t="s">
        <v>9</v>
      </c>
      <c r="L185" s="6">
        <v>118</v>
      </c>
      <c r="N185" s="7">
        <v>0.5</v>
      </c>
      <c r="O185" s="7"/>
      <c r="P185" s="7">
        <v>0</v>
      </c>
      <c r="Q185" s="7"/>
      <c r="R185" s="7">
        <v>0</v>
      </c>
      <c r="S185" s="7"/>
      <c r="T185" s="21">
        <v>0.5</v>
      </c>
      <c r="U185" s="7"/>
      <c r="V185" s="1" t="str">
        <f t="shared" si="2"/>
        <v>No</v>
      </c>
    </row>
    <row r="186" spans="1:22">
      <c r="A186" s="5" t="s">
        <v>751</v>
      </c>
      <c r="B186" s="5" t="s">
        <v>1070</v>
      </c>
      <c r="C186" s="116" t="s">
        <v>14</v>
      </c>
      <c r="D186" s="174">
        <v>9008</v>
      </c>
      <c r="E186" s="176">
        <v>90008</v>
      </c>
      <c r="F186" s="23" t="s">
        <v>120</v>
      </c>
      <c r="G186" s="23" t="s">
        <v>121</v>
      </c>
      <c r="H186" s="6">
        <v>12150996</v>
      </c>
      <c r="I186" s="6">
        <v>128</v>
      </c>
      <c r="J186" s="5" t="s">
        <v>75</v>
      </c>
      <c r="K186" s="5" t="s">
        <v>9</v>
      </c>
      <c r="L186" s="6">
        <v>112</v>
      </c>
      <c r="N186" s="7">
        <v>0.6</v>
      </c>
      <c r="O186" s="7"/>
      <c r="P186" s="7">
        <v>0</v>
      </c>
      <c r="Q186" s="7"/>
      <c r="R186" s="7">
        <v>0</v>
      </c>
      <c r="S186" s="7"/>
      <c r="T186" s="21">
        <v>0.6</v>
      </c>
      <c r="U186" s="7"/>
      <c r="V186" s="1" t="str">
        <f t="shared" si="2"/>
        <v>No</v>
      </c>
    </row>
    <row r="187" spans="1:22">
      <c r="A187" s="5" t="s">
        <v>395</v>
      </c>
      <c r="B187" s="5" t="s">
        <v>1071</v>
      </c>
      <c r="C187" s="116" t="s">
        <v>91</v>
      </c>
      <c r="D187" s="174">
        <v>4019</v>
      </c>
      <c r="E187" s="176">
        <v>40019</v>
      </c>
      <c r="F187" s="23" t="s">
        <v>123</v>
      </c>
      <c r="G187" s="23" t="s">
        <v>121</v>
      </c>
      <c r="H187" s="6">
        <v>1624827</v>
      </c>
      <c r="I187" s="6">
        <v>123</v>
      </c>
      <c r="J187" s="5" t="s">
        <v>75</v>
      </c>
      <c r="K187" s="5" t="s">
        <v>9</v>
      </c>
      <c r="L187" s="6">
        <v>97</v>
      </c>
      <c r="N187" s="7">
        <v>0</v>
      </c>
      <c r="O187" s="7"/>
      <c r="P187" s="7">
        <v>0</v>
      </c>
      <c r="Q187" s="7"/>
      <c r="R187" s="7">
        <v>0</v>
      </c>
      <c r="S187" s="7"/>
      <c r="T187" s="21">
        <v>0</v>
      </c>
      <c r="U187" s="7"/>
      <c r="V187" s="1" t="str">
        <f t="shared" si="2"/>
        <v>No</v>
      </c>
    </row>
    <row r="188" spans="1:22">
      <c r="A188" s="5" t="s">
        <v>756</v>
      </c>
      <c r="B188" s="5" t="s">
        <v>214</v>
      </c>
      <c r="C188" s="116" t="s">
        <v>44</v>
      </c>
      <c r="D188" s="174">
        <v>4003</v>
      </c>
      <c r="E188" s="176">
        <v>40003</v>
      </c>
      <c r="F188" s="23" t="s">
        <v>120</v>
      </c>
      <c r="G188" s="23" t="s">
        <v>121</v>
      </c>
      <c r="H188" s="6">
        <v>1060061</v>
      </c>
      <c r="I188" s="6">
        <v>123</v>
      </c>
      <c r="J188" s="5" t="s">
        <v>75</v>
      </c>
      <c r="K188" s="5" t="s">
        <v>9</v>
      </c>
      <c r="L188" s="6">
        <v>79</v>
      </c>
      <c r="N188" s="7">
        <v>0</v>
      </c>
      <c r="O188" s="7"/>
      <c r="P188" s="7">
        <v>0</v>
      </c>
      <c r="Q188" s="7"/>
      <c r="R188" s="7">
        <v>0</v>
      </c>
      <c r="S188" s="7"/>
      <c r="T188" s="21">
        <v>0</v>
      </c>
      <c r="U188" s="7"/>
      <c r="V188" s="1" t="str">
        <f t="shared" si="2"/>
        <v>No</v>
      </c>
    </row>
    <row r="189" spans="1:22">
      <c r="A189" s="5" t="s">
        <v>338</v>
      </c>
      <c r="B189" s="5" t="s">
        <v>1072</v>
      </c>
      <c r="C189" s="116" t="s">
        <v>41</v>
      </c>
      <c r="D189" s="174">
        <v>3010</v>
      </c>
      <c r="E189" s="176">
        <v>30010</v>
      </c>
      <c r="F189" s="23" t="s">
        <v>123</v>
      </c>
      <c r="G189" s="23" t="s">
        <v>121</v>
      </c>
      <c r="H189" s="6">
        <v>664651</v>
      </c>
      <c r="I189" s="6">
        <v>117</v>
      </c>
      <c r="J189" s="5" t="s">
        <v>75</v>
      </c>
      <c r="K189" s="5" t="s">
        <v>9</v>
      </c>
      <c r="L189" s="6">
        <v>65</v>
      </c>
      <c r="N189" s="7">
        <v>0</v>
      </c>
      <c r="O189" s="7"/>
      <c r="P189" s="7">
        <v>0</v>
      </c>
      <c r="Q189" s="7"/>
      <c r="R189" s="7">
        <v>0</v>
      </c>
      <c r="S189" s="7"/>
      <c r="T189" s="21">
        <v>0</v>
      </c>
      <c r="U189" s="7"/>
      <c r="V189" s="1" t="str">
        <f t="shared" si="2"/>
        <v>No</v>
      </c>
    </row>
    <row r="190" spans="1:22">
      <c r="A190" s="5" t="s">
        <v>888</v>
      </c>
      <c r="B190" s="5" t="s">
        <v>1073</v>
      </c>
      <c r="C190" s="116" t="s">
        <v>40</v>
      </c>
      <c r="D190" s="174">
        <v>25</v>
      </c>
      <c r="E190" s="176">
        <v>25</v>
      </c>
      <c r="F190" s="23" t="s">
        <v>123</v>
      </c>
      <c r="G190" s="23" t="s">
        <v>121</v>
      </c>
      <c r="H190" s="6">
        <v>236632</v>
      </c>
      <c r="I190" s="6">
        <v>116</v>
      </c>
      <c r="J190" s="5" t="s">
        <v>75</v>
      </c>
      <c r="K190" s="5" t="s">
        <v>9</v>
      </c>
      <c r="L190" s="6">
        <v>53</v>
      </c>
      <c r="N190" s="7">
        <v>0</v>
      </c>
      <c r="O190" s="7"/>
      <c r="P190" s="7">
        <v>0</v>
      </c>
      <c r="Q190" s="7"/>
      <c r="R190" s="7">
        <v>0</v>
      </c>
      <c r="S190" s="7"/>
      <c r="T190" s="21">
        <v>0</v>
      </c>
      <c r="U190" s="7"/>
      <c r="V190" s="1" t="str">
        <f t="shared" si="2"/>
        <v>No</v>
      </c>
    </row>
    <row r="191" spans="1:22">
      <c r="A191" s="5" t="s">
        <v>888</v>
      </c>
      <c r="B191" s="5" t="s">
        <v>1073</v>
      </c>
      <c r="C191" s="116" t="s">
        <v>40</v>
      </c>
      <c r="D191" s="174">
        <v>25</v>
      </c>
      <c r="E191" s="176">
        <v>25</v>
      </c>
      <c r="F191" s="23" t="s">
        <v>123</v>
      </c>
      <c r="G191" s="23" t="s">
        <v>121</v>
      </c>
      <c r="H191" s="6">
        <v>236632</v>
      </c>
      <c r="I191" s="6">
        <v>116</v>
      </c>
      <c r="J191" s="5" t="s">
        <v>75</v>
      </c>
      <c r="K191" s="5" t="s">
        <v>13</v>
      </c>
      <c r="L191" s="6">
        <v>8</v>
      </c>
      <c r="N191" s="7">
        <v>0</v>
      </c>
      <c r="O191" s="7"/>
      <c r="P191" s="7">
        <v>0</v>
      </c>
      <c r="Q191" s="7"/>
      <c r="R191" s="7">
        <v>0</v>
      </c>
      <c r="S191" s="7"/>
      <c r="T191" s="21">
        <v>0</v>
      </c>
      <c r="U191" s="7"/>
      <c r="V191" s="1" t="str">
        <f t="shared" si="2"/>
        <v>No</v>
      </c>
    </row>
    <row r="192" spans="1:22">
      <c r="A192" s="5" t="s">
        <v>337</v>
      </c>
      <c r="B192" s="5" t="s">
        <v>1074</v>
      </c>
      <c r="C192" s="116" t="s">
        <v>40</v>
      </c>
      <c r="D192" s="174">
        <v>7</v>
      </c>
      <c r="E192" s="176">
        <v>7</v>
      </c>
      <c r="F192" s="23" t="s">
        <v>123</v>
      </c>
      <c r="G192" s="23" t="s">
        <v>121</v>
      </c>
      <c r="H192" s="6">
        <v>247421</v>
      </c>
      <c r="I192" s="6">
        <v>115</v>
      </c>
      <c r="J192" s="5" t="s">
        <v>75</v>
      </c>
      <c r="K192" s="5" t="s">
        <v>9</v>
      </c>
      <c r="L192" s="6">
        <v>45</v>
      </c>
      <c r="N192" s="7">
        <v>0</v>
      </c>
      <c r="O192" s="7"/>
      <c r="P192" s="7">
        <v>0</v>
      </c>
      <c r="Q192" s="7"/>
      <c r="R192" s="7">
        <v>0</v>
      </c>
      <c r="S192" s="7"/>
      <c r="T192" s="21">
        <v>0</v>
      </c>
      <c r="U192" s="7"/>
      <c r="V192" s="1" t="str">
        <f t="shared" si="2"/>
        <v>No</v>
      </c>
    </row>
    <row r="193" spans="1:22">
      <c r="A193" s="5" t="s">
        <v>337</v>
      </c>
      <c r="B193" s="5" t="s">
        <v>1074</v>
      </c>
      <c r="C193" s="116" t="s">
        <v>40</v>
      </c>
      <c r="D193" s="174">
        <v>7</v>
      </c>
      <c r="E193" s="176">
        <v>7</v>
      </c>
      <c r="F193" s="23" t="s">
        <v>123</v>
      </c>
      <c r="G193" s="23" t="s">
        <v>121</v>
      </c>
      <c r="H193" s="6">
        <v>247421</v>
      </c>
      <c r="I193" s="6">
        <v>115</v>
      </c>
      <c r="J193" s="5" t="s">
        <v>79</v>
      </c>
      <c r="K193" s="5" t="s">
        <v>9</v>
      </c>
      <c r="L193" s="6">
        <v>13</v>
      </c>
      <c r="N193" s="7">
        <v>15.4</v>
      </c>
      <c r="O193" s="7"/>
      <c r="P193" s="7">
        <v>0</v>
      </c>
      <c r="Q193" s="7"/>
      <c r="R193" s="7">
        <v>0</v>
      </c>
      <c r="S193" s="7"/>
      <c r="T193" s="21">
        <v>15.4</v>
      </c>
      <c r="U193" s="7"/>
      <c r="V193" s="1" t="str">
        <f t="shared" si="2"/>
        <v>No</v>
      </c>
    </row>
    <row r="194" spans="1:22">
      <c r="A194" s="5" t="s">
        <v>337</v>
      </c>
      <c r="B194" s="5" t="s">
        <v>1074</v>
      </c>
      <c r="C194" s="116" t="s">
        <v>40</v>
      </c>
      <c r="D194" s="174">
        <v>7</v>
      </c>
      <c r="E194" s="176">
        <v>7</v>
      </c>
      <c r="F194" s="23" t="s">
        <v>123</v>
      </c>
      <c r="G194" s="23" t="s">
        <v>121</v>
      </c>
      <c r="H194" s="6">
        <v>247421</v>
      </c>
      <c r="I194" s="6">
        <v>115</v>
      </c>
      <c r="J194" s="5" t="s">
        <v>75</v>
      </c>
      <c r="K194" s="5" t="s">
        <v>13</v>
      </c>
      <c r="L194" s="6">
        <v>2</v>
      </c>
      <c r="N194" s="7">
        <v>0</v>
      </c>
      <c r="O194" s="7"/>
      <c r="P194" s="7">
        <v>0</v>
      </c>
      <c r="Q194" s="7"/>
      <c r="R194" s="7">
        <v>0</v>
      </c>
      <c r="S194" s="7"/>
      <c r="T194" s="21">
        <v>0</v>
      </c>
      <c r="U194" s="7"/>
      <c r="V194" s="1" t="str">
        <f t="shared" si="2"/>
        <v>No</v>
      </c>
    </row>
    <row r="195" spans="1:22">
      <c r="A195" s="5" t="s">
        <v>281</v>
      </c>
      <c r="B195" s="5" t="s">
        <v>1075</v>
      </c>
      <c r="C195" s="116" t="s">
        <v>41</v>
      </c>
      <c r="D195" s="174">
        <v>3054</v>
      </c>
      <c r="E195" s="176">
        <v>30054</v>
      </c>
      <c r="F195" s="23" t="s">
        <v>123</v>
      </c>
      <c r="G195" s="23" t="s">
        <v>121</v>
      </c>
      <c r="H195" s="6">
        <v>87454</v>
      </c>
      <c r="I195" s="6">
        <v>114</v>
      </c>
      <c r="J195" s="5" t="s">
        <v>75</v>
      </c>
      <c r="K195" s="5" t="s">
        <v>9</v>
      </c>
      <c r="L195" s="6">
        <v>72</v>
      </c>
      <c r="N195" s="7">
        <v>0</v>
      </c>
      <c r="O195" s="7"/>
      <c r="P195" s="7">
        <v>0</v>
      </c>
      <c r="Q195" s="7"/>
      <c r="R195" s="7">
        <v>0</v>
      </c>
      <c r="S195" s="7"/>
      <c r="T195" s="21">
        <v>0</v>
      </c>
      <c r="U195" s="7"/>
      <c r="V195" s="1" t="str">
        <f t="shared" ref="V195:V258" si="3">IF(O195&amp;Q195&amp;S195&amp;U195&lt;&gt;"","Yes","No")</f>
        <v>No</v>
      </c>
    </row>
    <row r="196" spans="1:22">
      <c r="A196" s="5" t="s">
        <v>761</v>
      </c>
      <c r="B196" s="5" t="s">
        <v>182</v>
      </c>
      <c r="C196" s="116" t="s">
        <v>41</v>
      </c>
      <c r="D196" s="174">
        <v>3014</v>
      </c>
      <c r="E196" s="176">
        <v>30014</v>
      </c>
      <c r="F196" s="23" t="s">
        <v>123</v>
      </c>
      <c r="G196" s="23" t="s">
        <v>121</v>
      </c>
      <c r="H196" s="6">
        <v>444474</v>
      </c>
      <c r="I196" s="6">
        <v>114</v>
      </c>
      <c r="J196" s="5" t="s">
        <v>75</v>
      </c>
      <c r="K196" s="5" t="s">
        <v>9</v>
      </c>
      <c r="L196" s="6">
        <v>62</v>
      </c>
      <c r="N196" s="7">
        <v>0</v>
      </c>
      <c r="O196" s="7"/>
      <c r="P196" s="7">
        <v>0</v>
      </c>
      <c r="Q196" s="7"/>
      <c r="R196" s="7">
        <v>0</v>
      </c>
      <c r="S196" s="7"/>
      <c r="T196" s="21">
        <v>0</v>
      </c>
      <c r="U196" s="7"/>
      <c r="V196" s="1" t="str">
        <f t="shared" si="3"/>
        <v>No</v>
      </c>
    </row>
    <row r="197" spans="1:22">
      <c r="A197" s="5" t="s">
        <v>889</v>
      </c>
      <c r="B197" s="5" t="s">
        <v>1076</v>
      </c>
      <c r="C197" s="116" t="s">
        <v>45</v>
      </c>
      <c r="D197" s="174">
        <v>6051</v>
      </c>
      <c r="E197" s="176">
        <v>60051</v>
      </c>
      <c r="F197" s="23" t="s">
        <v>123</v>
      </c>
      <c r="G197" s="23" t="s">
        <v>121</v>
      </c>
      <c r="H197" s="6">
        <v>320069</v>
      </c>
      <c r="I197" s="6">
        <v>114</v>
      </c>
      <c r="J197" s="5" t="s">
        <v>75</v>
      </c>
      <c r="K197" s="5" t="s">
        <v>9</v>
      </c>
      <c r="L197" s="6">
        <v>42</v>
      </c>
      <c r="N197" s="7">
        <v>0</v>
      </c>
      <c r="O197" s="7"/>
      <c r="P197" s="7">
        <v>0</v>
      </c>
      <c r="Q197" s="7"/>
      <c r="R197" s="7">
        <v>0</v>
      </c>
      <c r="S197" s="7"/>
      <c r="T197" s="21">
        <v>0</v>
      </c>
      <c r="U197" s="7"/>
      <c r="V197" s="1" t="str">
        <f t="shared" si="3"/>
        <v>No</v>
      </c>
    </row>
    <row r="198" spans="1:22">
      <c r="A198" s="5" t="s">
        <v>889</v>
      </c>
      <c r="B198" s="5" t="s">
        <v>1076</v>
      </c>
      <c r="C198" s="116" t="s">
        <v>45</v>
      </c>
      <c r="D198" s="174">
        <v>6051</v>
      </c>
      <c r="E198" s="176">
        <v>60051</v>
      </c>
      <c r="F198" s="23" t="s">
        <v>123</v>
      </c>
      <c r="G198" s="23" t="s">
        <v>121</v>
      </c>
      <c r="H198" s="6">
        <v>320069</v>
      </c>
      <c r="I198" s="6">
        <v>114</v>
      </c>
      <c r="J198" s="5" t="s">
        <v>75</v>
      </c>
      <c r="K198" s="5" t="s">
        <v>13</v>
      </c>
      <c r="L198" s="6">
        <v>15</v>
      </c>
      <c r="N198" s="7">
        <v>0</v>
      </c>
      <c r="O198" s="7"/>
      <c r="P198" s="7">
        <v>0</v>
      </c>
      <c r="Q198" s="7"/>
      <c r="R198" s="7">
        <v>0</v>
      </c>
      <c r="S198" s="7"/>
      <c r="T198" s="21">
        <v>0</v>
      </c>
      <c r="U198" s="7"/>
      <c r="V198" s="1" t="str">
        <f t="shared" si="3"/>
        <v>No</v>
      </c>
    </row>
    <row r="199" spans="1:22">
      <c r="A199" s="5" t="s">
        <v>761</v>
      </c>
      <c r="B199" s="5" t="s">
        <v>182</v>
      </c>
      <c r="C199" s="116" t="s">
        <v>41</v>
      </c>
      <c r="D199" s="174">
        <v>3014</v>
      </c>
      <c r="E199" s="176">
        <v>30014</v>
      </c>
      <c r="F199" s="23" t="s">
        <v>123</v>
      </c>
      <c r="G199" s="23" t="s">
        <v>121</v>
      </c>
      <c r="H199" s="6">
        <v>444474</v>
      </c>
      <c r="I199" s="6">
        <v>114</v>
      </c>
      <c r="J199" s="5" t="s">
        <v>75</v>
      </c>
      <c r="K199" s="5" t="s">
        <v>13</v>
      </c>
      <c r="L199" s="6">
        <v>2</v>
      </c>
      <c r="N199" s="7">
        <v>0</v>
      </c>
      <c r="O199" s="7"/>
      <c r="P199" s="7">
        <v>0</v>
      </c>
      <c r="Q199" s="7"/>
      <c r="R199" s="7">
        <v>0</v>
      </c>
      <c r="S199" s="7"/>
      <c r="T199" s="21">
        <v>0</v>
      </c>
      <c r="U199" s="7"/>
      <c r="V199" s="1" t="str">
        <f t="shared" si="3"/>
        <v>No</v>
      </c>
    </row>
    <row r="200" spans="1:22">
      <c r="A200" s="5" t="s">
        <v>343</v>
      </c>
      <c r="B200" s="5" t="s">
        <v>1077</v>
      </c>
      <c r="C200" s="116" t="s">
        <v>25</v>
      </c>
      <c r="D200" s="174">
        <v>5146</v>
      </c>
      <c r="E200" s="176">
        <v>50146</v>
      </c>
      <c r="F200" s="23" t="s">
        <v>123</v>
      </c>
      <c r="G200" s="23" t="s">
        <v>121</v>
      </c>
      <c r="H200" s="6">
        <v>2150706</v>
      </c>
      <c r="I200" s="6">
        <v>113</v>
      </c>
      <c r="J200" s="5" t="s">
        <v>75</v>
      </c>
      <c r="K200" s="5" t="s">
        <v>13</v>
      </c>
      <c r="L200" s="6">
        <v>72</v>
      </c>
      <c r="N200" s="7">
        <v>0</v>
      </c>
      <c r="O200" s="7"/>
      <c r="P200" s="7">
        <v>0</v>
      </c>
      <c r="Q200" s="7"/>
      <c r="R200" s="7">
        <v>0</v>
      </c>
      <c r="S200" s="7"/>
      <c r="T200" s="21">
        <v>0</v>
      </c>
      <c r="U200" s="7"/>
      <c r="V200" s="1" t="str">
        <f t="shared" si="3"/>
        <v>No</v>
      </c>
    </row>
    <row r="201" spans="1:22">
      <c r="A201" s="5" t="s">
        <v>346</v>
      </c>
      <c r="B201" s="5" t="s">
        <v>192</v>
      </c>
      <c r="C201" s="116" t="s">
        <v>43</v>
      </c>
      <c r="D201" s="174">
        <v>4086</v>
      </c>
      <c r="E201" s="176">
        <v>40086</v>
      </c>
      <c r="F201" s="23" t="s">
        <v>123</v>
      </c>
      <c r="G201" s="23" t="s">
        <v>121</v>
      </c>
      <c r="H201" s="6">
        <v>2148346</v>
      </c>
      <c r="I201" s="6">
        <v>111</v>
      </c>
      <c r="J201" s="5" t="s">
        <v>75</v>
      </c>
      <c r="K201" s="5" t="s">
        <v>9</v>
      </c>
      <c r="L201" s="6">
        <v>81</v>
      </c>
      <c r="N201" s="7">
        <v>16.3</v>
      </c>
      <c r="O201" s="7"/>
      <c r="P201" s="7">
        <v>0</v>
      </c>
      <c r="Q201" s="7"/>
      <c r="R201" s="7">
        <v>0</v>
      </c>
      <c r="S201" s="7"/>
      <c r="T201" s="21">
        <v>16.3</v>
      </c>
      <c r="U201" s="7"/>
      <c r="V201" s="1" t="str">
        <f t="shared" si="3"/>
        <v>No</v>
      </c>
    </row>
    <row r="202" spans="1:22">
      <c r="A202" s="5" t="s">
        <v>792</v>
      </c>
      <c r="B202" s="5" t="s">
        <v>252</v>
      </c>
      <c r="C202" s="116" t="s">
        <v>108</v>
      </c>
      <c r="D202" s="174">
        <v>4141</v>
      </c>
      <c r="E202" s="176">
        <v>40141</v>
      </c>
      <c r="F202" s="23" t="s">
        <v>123</v>
      </c>
      <c r="G202" s="23" t="s">
        <v>121</v>
      </c>
      <c r="H202" s="6">
        <v>549777</v>
      </c>
      <c r="I202" s="6">
        <v>111</v>
      </c>
      <c r="J202" s="5" t="s">
        <v>75</v>
      </c>
      <c r="K202" s="5" t="s">
        <v>13</v>
      </c>
      <c r="L202" s="6">
        <v>58</v>
      </c>
      <c r="N202" s="7">
        <v>0</v>
      </c>
      <c r="O202" s="7"/>
      <c r="P202" s="7">
        <v>0</v>
      </c>
      <c r="Q202" s="7"/>
      <c r="R202" s="7">
        <v>0</v>
      </c>
      <c r="S202" s="7"/>
      <c r="T202" s="21">
        <v>0</v>
      </c>
      <c r="U202" s="7"/>
      <c r="V202" s="1" t="str">
        <f t="shared" si="3"/>
        <v>No</v>
      </c>
    </row>
    <row r="203" spans="1:22">
      <c r="A203" s="5" t="s">
        <v>792</v>
      </c>
      <c r="B203" s="5" t="s">
        <v>252</v>
      </c>
      <c r="C203" s="116" t="s">
        <v>108</v>
      </c>
      <c r="D203" s="174">
        <v>4141</v>
      </c>
      <c r="E203" s="176">
        <v>40141</v>
      </c>
      <c r="F203" s="23" t="s">
        <v>123</v>
      </c>
      <c r="G203" s="23" t="s">
        <v>121</v>
      </c>
      <c r="H203" s="6">
        <v>549777</v>
      </c>
      <c r="I203" s="6">
        <v>111</v>
      </c>
      <c r="J203" s="5" t="s">
        <v>77</v>
      </c>
      <c r="K203" s="5" t="s">
        <v>13</v>
      </c>
      <c r="L203" s="6">
        <v>2</v>
      </c>
      <c r="N203" s="7">
        <v>0</v>
      </c>
      <c r="O203" s="7"/>
      <c r="P203" s="7">
        <v>0</v>
      </c>
      <c r="Q203" s="7"/>
      <c r="R203" s="7">
        <v>0</v>
      </c>
      <c r="S203" s="7"/>
      <c r="T203" s="21">
        <v>0</v>
      </c>
      <c r="U203" s="7"/>
      <c r="V203" s="1" t="str">
        <f t="shared" si="3"/>
        <v>No</v>
      </c>
    </row>
    <row r="204" spans="1:22">
      <c r="A204" s="5" t="s">
        <v>291</v>
      </c>
      <c r="B204" s="5" t="s">
        <v>182</v>
      </c>
      <c r="C204" s="116" t="s">
        <v>25</v>
      </c>
      <c r="D204" s="174">
        <v>5211</v>
      </c>
      <c r="E204" s="176">
        <v>50211</v>
      </c>
      <c r="F204" s="23" t="s">
        <v>123</v>
      </c>
      <c r="G204" s="23" t="s">
        <v>121</v>
      </c>
      <c r="H204" s="6">
        <v>67821</v>
      </c>
      <c r="I204" s="6">
        <v>107</v>
      </c>
      <c r="J204" s="5" t="s">
        <v>75</v>
      </c>
      <c r="K204" s="5" t="s">
        <v>9</v>
      </c>
      <c r="L204" s="6">
        <v>107</v>
      </c>
      <c r="N204" s="7">
        <v>0</v>
      </c>
      <c r="O204" s="7"/>
      <c r="P204" s="7">
        <v>0</v>
      </c>
      <c r="Q204" s="7"/>
      <c r="R204" s="7">
        <v>0</v>
      </c>
      <c r="S204" s="7"/>
      <c r="T204" s="21">
        <v>0</v>
      </c>
      <c r="U204" s="7"/>
      <c r="V204" s="1" t="str">
        <f t="shared" si="3"/>
        <v>No</v>
      </c>
    </row>
    <row r="205" spans="1:22">
      <c r="A205" s="5" t="s">
        <v>314</v>
      </c>
      <c r="B205" s="5" t="s">
        <v>119</v>
      </c>
      <c r="C205" s="116" t="s">
        <v>14</v>
      </c>
      <c r="D205" s="174">
        <v>9016</v>
      </c>
      <c r="E205" s="176">
        <v>90016</v>
      </c>
      <c r="F205" s="23" t="s">
        <v>123</v>
      </c>
      <c r="G205" s="23" t="s">
        <v>121</v>
      </c>
      <c r="H205" s="6">
        <v>3281212</v>
      </c>
      <c r="I205" s="6">
        <v>107</v>
      </c>
      <c r="J205" s="5" t="s">
        <v>75</v>
      </c>
      <c r="K205" s="5" t="s">
        <v>9</v>
      </c>
      <c r="L205" s="6">
        <v>94</v>
      </c>
      <c r="N205" s="7">
        <v>0</v>
      </c>
      <c r="O205" s="7"/>
      <c r="P205" s="7">
        <v>0</v>
      </c>
      <c r="Q205" s="7"/>
      <c r="R205" s="7">
        <v>0</v>
      </c>
      <c r="S205" s="7"/>
      <c r="T205" s="21">
        <v>0</v>
      </c>
      <c r="U205" s="7"/>
      <c r="V205" s="1" t="str">
        <f t="shared" si="3"/>
        <v>No</v>
      </c>
    </row>
    <row r="206" spans="1:22">
      <c r="A206" s="5" t="s">
        <v>778</v>
      </c>
      <c r="B206" s="5" t="s">
        <v>1018</v>
      </c>
      <c r="C206" s="116" t="s">
        <v>22</v>
      </c>
      <c r="D206" s="174">
        <v>4036</v>
      </c>
      <c r="E206" s="176">
        <v>40036</v>
      </c>
      <c r="F206" s="23" t="s">
        <v>120</v>
      </c>
      <c r="G206" s="23" t="s">
        <v>121</v>
      </c>
      <c r="H206" s="6">
        <v>240223</v>
      </c>
      <c r="I206" s="6">
        <v>107</v>
      </c>
      <c r="J206" s="5" t="s">
        <v>75</v>
      </c>
      <c r="K206" s="5" t="s">
        <v>9</v>
      </c>
      <c r="L206" s="6">
        <v>55</v>
      </c>
      <c r="N206" s="7">
        <v>0</v>
      </c>
      <c r="O206" s="7"/>
      <c r="P206" s="7">
        <v>0</v>
      </c>
      <c r="Q206" s="7"/>
      <c r="R206" s="7">
        <v>0</v>
      </c>
      <c r="S206" s="7"/>
      <c r="T206" s="21">
        <v>0</v>
      </c>
      <c r="U206" s="7"/>
      <c r="V206" s="1" t="str">
        <f t="shared" si="3"/>
        <v>No</v>
      </c>
    </row>
    <row r="207" spans="1:22">
      <c r="A207" s="5" t="s">
        <v>778</v>
      </c>
      <c r="B207" s="5" t="s">
        <v>1018</v>
      </c>
      <c r="C207" s="116" t="s">
        <v>22</v>
      </c>
      <c r="D207" s="174">
        <v>4036</v>
      </c>
      <c r="E207" s="176">
        <v>40036</v>
      </c>
      <c r="F207" s="23" t="s">
        <v>120</v>
      </c>
      <c r="G207" s="23" t="s">
        <v>121</v>
      </c>
      <c r="H207" s="6">
        <v>240223</v>
      </c>
      <c r="I207" s="6">
        <v>107</v>
      </c>
      <c r="J207" s="5" t="s">
        <v>75</v>
      </c>
      <c r="K207" s="5" t="s">
        <v>13</v>
      </c>
      <c r="L207" s="6">
        <v>2</v>
      </c>
      <c r="N207" s="7">
        <v>0</v>
      </c>
      <c r="O207" s="7"/>
      <c r="P207" s="7">
        <v>0</v>
      </c>
      <c r="Q207" s="7"/>
      <c r="R207" s="7">
        <v>0</v>
      </c>
      <c r="S207" s="7"/>
      <c r="T207" s="21">
        <v>0</v>
      </c>
      <c r="U207" s="7"/>
      <c r="V207" s="1" t="str">
        <f t="shared" si="3"/>
        <v>No</v>
      </c>
    </row>
    <row r="208" spans="1:22">
      <c r="A208" s="5" t="s">
        <v>282</v>
      </c>
      <c r="B208" s="5" t="s">
        <v>1078</v>
      </c>
      <c r="C208" s="116" t="s">
        <v>25</v>
      </c>
      <c r="D208" s="174">
        <v>5060</v>
      </c>
      <c r="E208" s="176">
        <v>50060</v>
      </c>
      <c r="F208" s="23" t="s">
        <v>123</v>
      </c>
      <c r="G208" s="23" t="s">
        <v>121</v>
      </c>
      <c r="H208" s="6">
        <v>145361</v>
      </c>
      <c r="I208" s="6">
        <v>106</v>
      </c>
      <c r="J208" s="5" t="s">
        <v>75</v>
      </c>
      <c r="K208" s="5" t="s">
        <v>9</v>
      </c>
      <c r="L208" s="6">
        <v>90</v>
      </c>
      <c r="N208" s="7">
        <v>0</v>
      </c>
      <c r="O208" s="7"/>
      <c r="P208" s="7">
        <v>0</v>
      </c>
      <c r="Q208" s="7"/>
      <c r="R208" s="7">
        <v>0</v>
      </c>
      <c r="S208" s="7"/>
      <c r="T208" s="21">
        <v>0</v>
      </c>
      <c r="U208" s="7"/>
      <c r="V208" s="1" t="str">
        <f t="shared" si="3"/>
        <v>No</v>
      </c>
    </row>
    <row r="209" spans="1:22">
      <c r="A209" s="5" t="s">
        <v>396</v>
      </c>
      <c r="B209" s="5" t="s">
        <v>1079</v>
      </c>
      <c r="C209" s="116" t="s">
        <v>96</v>
      </c>
      <c r="D209" s="174">
        <v>7002</v>
      </c>
      <c r="E209" s="176">
        <v>70002</v>
      </c>
      <c r="F209" s="23" t="s">
        <v>123</v>
      </c>
      <c r="G209" s="23" t="s">
        <v>121</v>
      </c>
      <c r="H209" s="6">
        <v>725008</v>
      </c>
      <c r="I209" s="6">
        <v>106</v>
      </c>
      <c r="J209" s="5" t="s">
        <v>75</v>
      </c>
      <c r="K209" s="5" t="s">
        <v>9</v>
      </c>
      <c r="L209" s="6">
        <v>81</v>
      </c>
      <c r="N209" s="7">
        <v>1.8</v>
      </c>
      <c r="O209" s="7"/>
      <c r="P209" s="7">
        <v>0</v>
      </c>
      <c r="Q209" s="7"/>
      <c r="R209" s="7">
        <v>0</v>
      </c>
      <c r="S209" s="7"/>
      <c r="T209" s="21">
        <v>1.8</v>
      </c>
      <c r="U209" s="7"/>
      <c r="V209" s="1" t="str">
        <f t="shared" si="3"/>
        <v>No</v>
      </c>
    </row>
    <row r="210" spans="1:22">
      <c r="A210" s="5" t="s">
        <v>923</v>
      </c>
      <c r="B210" s="5" t="s">
        <v>1080</v>
      </c>
      <c r="C210" s="116" t="s">
        <v>22</v>
      </c>
      <c r="D210" s="174">
        <v>4028</v>
      </c>
      <c r="E210" s="176">
        <v>40028</v>
      </c>
      <c r="F210" s="23" t="s">
        <v>120</v>
      </c>
      <c r="G210" s="23" t="s">
        <v>121</v>
      </c>
      <c r="H210" s="6">
        <v>530290</v>
      </c>
      <c r="I210" s="6">
        <v>100</v>
      </c>
      <c r="J210" s="5" t="s">
        <v>75</v>
      </c>
      <c r="K210" s="5" t="s">
        <v>9</v>
      </c>
      <c r="L210" s="6">
        <v>49</v>
      </c>
      <c r="N210" s="7">
        <v>0</v>
      </c>
      <c r="O210" s="7"/>
      <c r="P210" s="7">
        <v>0</v>
      </c>
      <c r="Q210" s="7"/>
      <c r="R210" s="7">
        <v>0</v>
      </c>
      <c r="S210" s="7"/>
      <c r="T210" s="21">
        <v>0</v>
      </c>
      <c r="U210" s="7"/>
      <c r="V210" s="1" t="str">
        <f t="shared" si="3"/>
        <v>No</v>
      </c>
    </row>
    <row r="211" spans="1:22">
      <c r="A211" s="5" t="s">
        <v>300</v>
      </c>
      <c r="B211" s="5" t="s">
        <v>299</v>
      </c>
      <c r="C211" s="116" t="s">
        <v>20</v>
      </c>
      <c r="D211" s="174">
        <v>1055</v>
      </c>
      <c r="E211" s="176">
        <v>10055</v>
      </c>
      <c r="F211" s="23" t="s">
        <v>159</v>
      </c>
      <c r="G211" s="23" t="s">
        <v>121</v>
      </c>
      <c r="H211" s="6">
        <v>562839</v>
      </c>
      <c r="I211" s="6">
        <v>99</v>
      </c>
      <c r="J211" s="5" t="s">
        <v>75</v>
      </c>
      <c r="K211" s="5" t="s">
        <v>9</v>
      </c>
      <c r="L211" s="6">
        <v>99</v>
      </c>
      <c r="N211" s="7">
        <v>0</v>
      </c>
      <c r="O211" s="7"/>
      <c r="P211" s="7">
        <v>0</v>
      </c>
      <c r="Q211" s="7"/>
      <c r="R211" s="7">
        <v>0</v>
      </c>
      <c r="S211" s="7"/>
      <c r="T211" s="21">
        <v>0</v>
      </c>
      <c r="U211" s="7"/>
      <c r="V211" s="1" t="str">
        <f t="shared" si="3"/>
        <v>No</v>
      </c>
    </row>
    <row r="212" spans="1:22">
      <c r="A212" s="5" t="s">
        <v>924</v>
      </c>
      <c r="B212" s="5" t="s">
        <v>1081</v>
      </c>
      <c r="C212" s="116" t="s">
        <v>91</v>
      </c>
      <c r="D212" s="174">
        <v>4017</v>
      </c>
      <c r="E212" s="176">
        <v>40017</v>
      </c>
      <c r="F212" s="23" t="s">
        <v>123</v>
      </c>
      <c r="G212" s="23" t="s">
        <v>121</v>
      </c>
      <c r="H212" s="6">
        <v>290263</v>
      </c>
      <c r="I212" s="6">
        <v>99</v>
      </c>
      <c r="J212" s="5" t="s">
        <v>75</v>
      </c>
      <c r="K212" s="5" t="s">
        <v>9</v>
      </c>
      <c r="L212" s="6">
        <v>51</v>
      </c>
      <c r="N212" s="7">
        <v>0</v>
      </c>
      <c r="O212" s="7"/>
      <c r="P212" s="7">
        <v>0</v>
      </c>
      <c r="Q212" s="7"/>
      <c r="R212" s="7">
        <v>0</v>
      </c>
      <c r="S212" s="7"/>
      <c r="T212" s="21">
        <v>0</v>
      </c>
      <c r="U212" s="7"/>
      <c r="V212" s="1" t="str">
        <f t="shared" si="3"/>
        <v>No</v>
      </c>
    </row>
    <row r="213" spans="1:22">
      <c r="A213" s="5" t="s">
        <v>317</v>
      </c>
      <c r="B213" s="5" t="s">
        <v>1082</v>
      </c>
      <c r="C213" s="116" t="s">
        <v>28</v>
      </c>
      <c r="D213" s="174">
        <v>1064</v>
      </c>
      <c r="E213" s="176">
        <v>10064</v>
      </c>
      <c r="F213" s="23" t="s">
        <v>123</v>
      </c>
      <c r="G213" s="23" t="s">
        <v>121</v>
      </c>
      <c r="H213" s="6">
        <v>1190956</v>
      </c>
      <c r="I213" s="6">
        <v>99</v>
      </c>
      <c r="J213" s="5" t="s">
        <v>75</v>
      </c>
      <c r="K213" s="5" t="s">
        <v>13</v>
      </c>
      <c r="L213" s="6">
        <v>34</v>
      </c>
      <c r="N213" s="7">
        <v>0</v>
      </c>
      <c r="O213" s="7"/>
      <c r="P213" s="7">
        <v>0</v>
      </c>
      <c r="Q213" s="7"/>
      <c r="R213" s="7">
        <v>0</v>
      </c>
      <c r="S213" s="7"/>
      <c r="T213" s="21">
        <v>0</v>
      </c>
      <c r="U213" s="7"/>
      <c r="V213" s="1" t="str">
        <f t="shared" si="3"/>
        <v>No</v>
      </c>
    </row>
    <row r="214" spans="1:22">
      <c r="A214" s="5" t="s">
        <v>758</v>
      </c>
      <c r="B214" s="5" t="s">
        <v>1083</v>
      </c>
      <c r="C214" s="116" t="s">
        <v>14</v>
      </c>
      <c r="D214" s="174">
        <v>9078</v>
      </c>
      <c r="E214" s="176">
        <v>90078</v>
      </c>
      <c r="F214" s="23" t="s">
        <v>123</v>
      </c>
      <c r="G214" s="23" t="s">
        <v>121</v>
      </c>
      <c r="H214" s="6">
        <v>615968</v>
      </c>
      <c r="I214" s="6">
        <v>97</v>
      </c>
      <c r="J214" s="5" t="s">
        <v>75</v>
      </c>
      <c r="K214" s="5" t="s">
        <v>9</v>
      </c>
      <c r="L214" s="6">
        <v>64</v>
      </c>
      <c r="N214" s="7">
        <v>0</v>
      </c>
      <c r="O214" s="7"/>
      <c r="P214" s="7">
        <v>0</v>
      </c>
      <c r="Q214" s="7"/>
      <c r="R214" s="7">
        <v>0</v>
      </c>
      <c r="S214" s="7"/>
      <c r="T214" s="21">
        <v>0</v>
      </c>
      <c r="U214" s="7"/>
      <c r="V214" s="1" t="str">
        <f t="shared" si="3"/>
        <v>No</v>
      </c>
    </row>
    <row r="215" spans="1:22">
      <c r="A215" s="5" t="s">
        <v>758</v>
      </c>
      <c r="B215" s="5" t="s">
        <v>1083</v>
      </c>
      <c r="C215" s="116" t="s">
        <v>14</v>
      </c>
      <c r="D215" s="174">
        <v>9078</v>
      </c>
      <c r="E215" s="176">
        <v>90078</v>
      </c>
      <c r="F215" s="23" t="s">
        <v>123</v>
      </c>
      <c r="G215" s="23" t="s">
        <v>121</v>
      </c>
      <c r="H215" s="6">
        <v>615968</v>
      </c>
      <c r="I215" s="6">
        <v>97</v>
      </c>
      <c r="J215" s="5" t="s">
        <v>75</v>
      </c>
      <c r="K215" s="5" t="s">
        <v>13</v>
      </c>
      <c r="L215" s="6">
        <v>1</v>
      </c>
      <c r="N215" s="7">
        <v>0</v>
      </c>
      <c r="O215" s="7"/>
      <c r="P215" s="7">
        <v>0</v>
      </c>
      <c r="Q215" s="7"/>
      <c r="R215" s="7">
        <v>0</v>
      </c>
      <c r="S215" s="7"/>
      <c r="T215" s="21">
        <v>0</v>
      </c>
      <c r="U215" s="7"/>
      <c r="V215" s="1" t="str">
        <f t="shared" si="3"/>
        <v>No</v>
      </c>
    </row>
    <row r="216" spans="1:22">
      <c r="A216" s="5" t="s">
        <v>587</v>
      </c>
      <c r="B216" s="5" t="s">
        <v>1084</v>
      </c>
      <c r="C216" s="116" t="s">
        <v>32</v>
      </c>
      <c r="D216" s="174">
        <v>5222</v>
      </c>
      <c r="E216" s="176">
        <v>50519</v>
      </c>
      <c r="F216" s="23" t="s">
        <v>123</v>
      </c>
      <c r="G216" s="23" t="s">
        <v>121</v>
      </c>
      <c r="H216" s="6">
        <v>2650890</v>
      </c>
      <c r="I216" s="6">
        <v>95</v>
      </c>
      <c r="J216" s="5" t="s">
        <v>75</v>
      </c>
      <c r="K216" s="5" t="s">
        <v>13</v>
      </c>
      <c r="L216" s="6">
        <v>87</v>
      </c>
      <c r="N216" s="7">
        <v>2.5</v>
      </c>
      <c r="O216" s="7"/>
      <c r="P216" s="7">
        <v>43</v>
      </c>
      <c r="Q216" s="7"/>
      <c r="R216" s="7">
        <v>45</v>
      </c>
      <c r="S216" s="7"/>
      <c r="T216" s="21">
        <v>90.5</v>
      </c>
      <c r="U216" s="7"/>
      <c r="V216" s="1" t="str">
        <f t="shared" si="3"/>
        <v>No</v>
      </c>
    </row>
    <row r="217" spans="1:22">
      <c r="A217" s="5" t="s">
        <v>265</v>
      </c>
      <c r="B217" s="5" t="s">
        <v>1085</v>
      </c>
      <c r="C217" s="116" t="s">
        <v>76</v>
      </c>
      <c r="D217" s="174">
        <v>4042</v>
      </c>
      <c r="E217" s="176">
        <v>40042</v>
      </c>
      <c r="F217" s="23" t="s">
        <v>123</v>
      </c>
      <c r="G217" s="23" t="s">
        <v>121</v>
      </c>
      <c r="H217" s="6">
        <v>749495</v>
      </c>
      <c r="I217" s="6">
        <v>95</v>
      </c>
      <c r="J217" s="5" t="s">
        <v>75</v>
      </c>
      <c r="K217" s="5" t="s">
        <v>9</v>
      </c>
      <c r="L217" s="6">
        <v>70</v>
      </c>
      <c r="N217" s="7">
        <v>0</v>
      </c>
      <c r="O217" s="7"/>
      <c r="P217" s="7">
        <v>0</v>
      </c>
      <c r="Q217" s="7"/>
      <c r="R217" s="7">
        <v>0</v>
      </c>
      <c r="S217" s="7"/>
      <c r="T217" s="21">
        <v>0</v>
      </c>
      <c r="U217" s="7"/>
      <c r="V217" s="1" t="str">
        <f t="shared" si="3"/>
        <v>No</v>
      </c>
    </row>
    <row r="218" spans="1:22">
      <c r="A218" s="5" t="s">
        <v>405</v>
      </c>
      <c r="B218" s="5" t="s">
        <v>1086</v>
      </c>
      <c r="C218" s="116" t="s">
        <v>48</v>
      </c>
      <c r="D218" s="174">
        <v>21</v>
      </c>
      <c r="E218" s="176">
        <v>21</v>
      </c>
      <c r="F218" s="23" t="s">
        <v>123</v>
      </c>
      <c r="G218" s="23" t="s">
        <v>121</v>
      </c>
      <c r="H218" s="6">
        <v>114473</v>
      </c>
      <c r="I218" s="6">
        <v>94</v>
      </c>
      <c r="J218" s="5" t="s">
        <v>75</v>
      </c>
      <c r="K218" s="5" t="s">
        <v>9</v>
      </c>
      <c r="L218" s="6">
        <v>46</v>
      </c>
      <c r="N218" s="7">
        <v>0</v>
      </c>
      <c r="O218" s="7"/>
      <c r="P218" s="7">
        <v>0</v>
      </c>
      <c r="Q218" s="7"/>
      <c r="R218" s="7">
        <v>0</v>
      </c>
      <c r="S218" s="7"/>
      <c r="T218" s="21">
        <v>0</v>
      </c>
      <c r="U218" s="7"/>
      <c r="V218" s="1" t="str">
        <f t="shared" si="3"/>
        <v>No</v>
      </c>
    </row>
    <row r="219" spans="1:22">
      <c r="A219" s="5" t="s">
        <v>406</v>
      </c>
      <c r="B219" s="5" t="s">
        <v>1087</v>
      </c>
      <c r="C219" s="116" t="s">
        <v>28</v>
      </c>
      <c r="D219" s="174">
        <v>1014</v>
      </c>
      <c r="E219" s="176">
        <v>10014</v>
      </c>
      <c r="F219" s="23" t="s">
        <v>123</v>
      </c>
      <c r="G219" s="23" t="s">
        <v>121</v>
      </c>
      <c r="H219" s="6">
        <v>486514</v>
      </c>
      <c r="I219" s="6">
        <v>94</v>
      </c>
      <c r="J219" s="5" t="s">
        <v>75</v>
      </c>
      <c r="K219" s="5" t="s">
        <v>9</v>
      </c>
      <c r="L219" s="6">
        <v>42</v>
      </c>
      <c r="N219" s="7">
        <v>0</v>
      </c>
      <c r="O219" s="7"/>
      <c r="P219" s="7">
        <v>0</v>
      </c>
      <c r="Q219" s="7"/>
      <c r="R219" s="7">
        <v>0</v>
      </c>
      <c r="S219" s="7"/>
      <c r="T219" s="21">
        <v>0</v>
      </c>
      <c r="U219" s="7"/>
      <c r="V219" s="1" t="str">
        <f t="shared" si="3"/>
        <v>No</v>
      </c>
    </row>
    <row r="220" spans="1:22">
      <c r="A220" s="5" t="s">
        <v>105</v>
      </c>
      <c r="B220" s="5" t="s">
        <v>1088</v>
      </c>
      <c r="C220" s="116" t="s">
        <v>39</v>
      </c>
      <c r="D220" s="174">
        <v>5117</v>
      </c>
      <c r="E220" s="176">
        <v>50117</v>
      </c>
      <c r="F220" s="23" t="s">
        <v>123</v>
      </c>
      <c r="G220" s="23" t="s">
        <v>121</v>
      </c>
      <c r="H220" s="6">
        <v>1780673</v>
      </c>
      <c r="I220" s="6">
        <v>94</v>
      </c>
      <c r="J220" s="5" t="s">
        <v>75</v>
      </c>
      <c r="K220" s="5" t="s">
        <v>9</v>
      </c>
      <c r="L220" s="6">
        <v>17</v>
      </c>
      <c r="N220" s="7">
        <v>0</v>
      </c>
      <c r="O220" s="7"/>
      <c r="P220" s="7">
        <v>0</v>
      </c>
      <c r="Q220" s="7"/>
      <c r="R220" s="7">
        <v>0</v>
      </c>
      <c r="S220" s="7"/>
      <c r="T220" s="21">
        <v>0</v>
      </c>
      <c r="U220" s="7"/>
      <c r="V220" s="1" t="str">
        <f t="shared" si="3"/>
        <v>No</v>
      </c>
    </row>
    <row r="221" spans="1:22">
      <c r="A221" s="5" t="s">
        <v>105</v>
      </c>
      <c r="B221" s="5" t="s">
        <v>1088</v>
      </c>
      <c r="C221" s="116" t="s">
        <v>39</v>
      </c>
      <c r="D221" s="174">
        <v>5117</v>
      </c>
      <c r="E221" s="176">
        <v>50117</v>
      </c>
      <c r="F221" s="23" t="s">
        <v>123</v>
      </c>
      <c r="G221" s="23" t="s">
        <v>121</v>
      </c>
      <c r="H221" s="6">
        <v>1780673</v>
      </c>
      <c r="I221" s="6">
        <v>94</v>
      </c>
      <c r="J221" s="5" t="s">
        <v>77</v>
      </c>
      <c r="K221" s="5" t="s">
        <v>9</v>
      </c>
      <c r="L221" s="6">
        <v>13</v>
      </c>
      <c r="N221" s="7">
        <v>0</v>
      </c>
      <c r="O221" s="7"/>
      <c r="P221" s="7">
        <v>0</v>
      </c>
      <c r="Q221" s="7"/>
      <c r="R221" s="7">
        <v>0</v>
      </c>
      <c r="S221" s="7"/>
      <c r="T221" s="21">
        <v>0</v>
      </c>
      <c r="U221" s="7"/>
      <c r="V221" s="1" t="str">
        <f t="shared" si="3"/>
        <v>No</v>
      </c>
    </row>
    <row r="222" spans="1:22">
      <c r="A222" s="5" t="s">
        <v>762</v>
      </c>
      <c r="B222" s="5" t="s">
        <v>1089</v>
      </c>
      <c r="C222" s="116" t="s">
        <v>29</v>
      </c>
      <c r="D222" s="174">
        <v>3085</v>
      </c>
      <c r="E222" s="176">
        <v>30085</v>
      </c>
      <c r="F222" s="23" t="s">
        <v>120</v>
      </c>
      <c r="G222" s="23" t="s">
        <v>121</v>
      </c>
      <c r="H222" s="6">
        <v>4586770</v>
      </c>
      <c r="I222" s="6">
        <v>93</v>
      </c>
      <c r="J222" s="5" t="s">
        <v>75</v>
      </c>
      <c r="K222" s="5" t="s">
        <v>13</v>
      </c>
      <c r="L222" s="6">
        <v>65</v>
      </c>
      <c r="N222" s="7">
        <v>0</v>
      </c>
      <c r="O222" s="7"/>
      <c r="P222" s="7">
        <v>0</v>
      </c>
      <c r="Q222" s="7"/>
      <c r="R222" s="7">
        <v>0</v>
      </c>
      <c r="S222" s="7"/>
      <c r="T222" s="21">
        <v>0</v>
      </c>
      <c r="U222" s="7"/>
      <c r="V222" s="1" t="str">
        <f t="shared" si="3"/>
        <v>No</v>
      </c>
    </row>
    <row r="223" spans="1:22">
      <c r="A223" s="5" t="s">
        <v>771</v>
      </c>
      <c r="B223" s="5" t="s">
        <v>1090</v>
      </c>
      <c r="C223" s="116" t="s">
        <v>22</v>
      </c>
      <c r="D223" s="174">
        <v>4046</v>
      </c>
      <c r="E223" s="176">
        <v>40046</v>
      </c>
      <c r="F223" s="23" t="s">
        <v>120</v>
      </c>
      <c r="G223" s="23" t="s">
        <v>121</v>
      </c>
      <c r="H223" s="6">
        <v>643260</v>
      </c>
      <c r="I223" s="6">
        <v>92</v>
      </c>
      <c r="J223" s="5" t="s">
        <v>75</v>
      </c>
      <c r="K223" s="5" t="s">
        <v>9</v>
      </c>
      <c r="L223" s="6">
        <v>36</v>
      </c>
      <c r="N223" s="7">
        <v>0</v>
      </c>
      <c r="O223" s="7"/>
      <c r="P223" s="7">
        <v>0</v>
      </c>
      <c r="Q223" s="7"/>
      <c r="R223" s="7">
        <v>0</v>
      </c>
      <c r="S223" s="7"/>
      <c r="T223" s="21">
        <v>0</v>
      </c>
      <c r="U223" s="7"/>
      <c r="V223" s="1" t="str">
        <f t="shared" si="3"/>
        <v>No</v>
      </c>
    </row>
    <row r="224" spans="1:22">
      <c r="A224" s="5" t="s">
        <v>771</v>
      </c>
      <c r="B224" s="5" t="s">
        <v>1090</v>
      </c>
      <c r="C224" s="116" t="s">
        <v>22</v>
      </c>
      <c r="D224" s="174">
        <v>4046</v>
      </c>
      <c r="E224" s="176">
        <v>40046</v>
      </c>
      <c r="F224" s="23" t="s">
        <v>120</v>
      </c>
      <c r="G224" s="23" t="s">
        <v>121</v>
      </c>
      <c r="H224" s="6">
        <v>643260</v>
      </c>
      <c r="I224" s="6">
        <v>92</v>
      </c>
      <c r="J224" s="5" t="s">
        <v>75</v>
      </c>
      <c r="K224" s="5" t="s">
        <v>13</v>
      </c>
      <c r="L224" s="6">
        <v>3</v>
      </c>
      <c r="N224" s="7">
        <v>0</v>
      </c>
      <c r="O224" s="7"/>
      <c r="P224" s="7">
        <v>0</v>
      </c>
      <c r="Q224" s="7"/>
      <c r="R224" s="7">
        <v>0</v>
      </c>
      <c r="S224" s="7"/>
      <c r="T224" s="21">
        <v>0</v>
      </c>
      <c r="U224" s="7"/>
      <c r="V224" s="1" t="str">
        <f t="shared" si="3"/>
        <v>No</v>
      </c>
    </row>
    <row r="225" spans="1:22">
      <c r="A225" s="5" t="s">
        <v>313</v>
      </c>
      <c r="B225" s="5" t="s">
        <v>1091</v>
      </c>
      <c r="C225" s="116" t="s">
        <v>14</v>
      </c>
      <c r="D225" s="174">
        <v>9004</v>
      </c>
      <c r="E225" s="176">
        <v>90004</v>
      </c>
      <c r="F225" s="23" t="s">
        <v>123</v>
      </c>
      <c r="G225" s="23" t="s">
        <v>121</v>
      </c>
      <c r="H225" s="6">
        <v>523994</v>
      </c>
      <c r="I225" s="6">
        <v>91</v>
      </c>
      <c r="J225" s="5" t="s">
        <v>75</v>
      </c>
      <c r="K225" s="5" t="s">
        <v>9</v>
      </c>
      <c r="L225" s="6">
        <v>61</v>
      </c>
      <c r="N225" s="7">
        <v>0</v>
      </c>
      <c r="O225" s="7"/>
      <c r="P225" s="7">
        <v>0</v>
      </c>
      <c r="Q225" s="7"/>
      <c r="R225" s="7">
        <v>0</v>
      </c>
      <c r="S225" s="7"/>
      <c r="T225" s="21">
        <v>0</v>
      </c>
      <c r="U225" s="7"/>
      <c r="V225" s="1" t="str">
        <f t="shared" si="3"/>
        <v>No</v>
      </c>
    </row>
    <row r="226" spans="1:22">
      <c r="A226" s="5" t="s">
        <v>759</v>
      </c>
      <c r="B226" s="5" t="s">
        <v>251</v>
      </c>
      <c r="C226" s="116" t="s">
        <v>34</v>
      </c>
      <c r="D226" s="174">
        <v>4108</v>
      </c>
      <c r="E226" s="176">
        <v>40108</v>
      </c>
      <c r="F226" s="23" t="s">
        <v>123</v>
      </c>
      <c r="G226" s="23" t="s">
        <v>121</v>
      </c>
      <c r="H226" s="6">
        <v>347602</v>
      </c>
      <c r="I226" s="6">
        <v>91</v>
      </c>
      <c r="J226" s="5" t="s">
        <v>75</v>
      </c>
      <c r="K226" s="5" t="s">
        <v>9</v>
      </c>
      <c r="L226" s="6">
        <v>51</v>
      </c>
      <c r="N226" s="7">
        <v>0</v>
      </c>
      <c r="O226" s="7"/>
      <c r="P226" s="7">
        <v>0</v>
      </c>
      <c r="Q226" s="7"/>
      <c r="R226" s="7">
        <v>0</v>
      </c>
      <c r="S226" s="7"/>
      <c r="T226" s="21">
        <v>0</v>
      </c>
      <c r="U226" s="7"/>
      <c r="V226" s="1" t="str">
        <f t="shared" si="3"/>
        <v>No</v>
      </c>
    </row>
    <row r="227" spans="1:22">
      <c r="A227" s="5" t="s">
        <v>750</v>
      </c>
      <c r="B227" s="5" t="s">
        <v>1092</v>
      </c>
      <c r="C227" s="116" t="s">
        <v>19</v>
      </c>
      <c r="D227" s="174">
        <v>8005</v>
      </c>
      <c r="E227" s="176">
        <v>80005</v>
      </c>
      <c r="F227" s="23" t="s">
        <v>120</v>
      </c>
      <c r="G227" s="23" t="s">
        <v>121</v>
      </c>
      <c r="H227" s="6">
        <v>559409</v>
      </c>
      <c r="I227" s="6">
        <v>91</v>
      </c>
      <c r="J227" s="5" t="s">
        <v>75</v>
      </c>
      <c r="K227" s="5" t="s">
        <v>13</v>
      </c>
      <c r="L227" s="6">
        <v>48</v>
      </c>
      <c r="N227" s="7">
        <v>0</v>
      </c>
      <c r="O227" s="7"/>
      <c r="P227" s="7">
        <v>0</v>
      </c>
      <c r="Q227" s="7"/>
      <c r="R227" s="7">
        <v>0</v>
      </c>
      <c r="S227" s="7"/>
      <c r="T227" s="21">
        <v>0</v>
      </c>
      <c r="U227" s="7"/>
      <c r="V227" s="1" t="str">
        <f t="shared" si="3"/>
        <v>No</v>
      </c>
    </row>
    <row r="228" spans="1:22">
      <c r="A228" s="5" t="s">
        <v>759</v>
      </c>
      <c r="B228" s="5" t="s">
        <v>251</v>
      </c>
      <c r="C228" s="116" t="s">
        <v>34</v>
      </c>
      <c r="D228" s="174">
        <v>4108</v>
      </c>
      <c r="E228" s="176">
        <v>40108</v>
      </c>
      <c r="F228" s="23" t="s">
        <v>123</v>
      </c>
      <c r="G228" s="23" t="s">
        <v>121</v>
      </c>
      <c r="H228" s="6">
        <v>347602</v>
      </c>
      <c r="I228" s="6">
        <v>91</v>
      </c>
      <c r="J228" s="5" t="s">
        <v>75</v>
      </c>
      <c r="K228" s="5" t="s">
        <v>13</v>
      </c>
      <c r="L228" s="6">
        <v>10</v>
      </c>
      <c r="N228" s="7">
        <v>0</v>
      </c>
      <c r="O228" s="7"/>
      <c r="P228" s="7">
        <v>0</v>
      </c>
      <c r="Q228" s="7"/>
      <c r="R228" s="7">
        <v>0</v>
      </c>
      <c r="S228" s="7"/>
      <c r="T228" s="21">
        <v>0</v>
      </c>
      <c r="U228" s="7"/>
      <c r="V228" s="1" t="str">
        <f t="shared" si="3"/>
        <v>No</v>
      </c>
    </row>
    <row r="229" spans="1:22">
      <c r="A229" s="5" t="s">
        <v>258</v>
      </c>
      <c r="B229" s="5" t="s">
        <v>1062</v>
      </c>
      <c r="C229" s="116" t="s">
        <v>14</v>
      </c>
      <c r="D229" s="174">
        <v>9121</v>
      </c>
      <c r="E229" s="176">
        <v>90121</v>
      </c>
      <c r="F229" s="23" t="s">
        <v>123</v>
      </c>
      <c r="G229" s="23" t="s">
        <v>121</v>
      </c>
      <c r="H229" s="6">
        <v>341219</v>
      </c>
      <c r="I229" s="6">
        <v>90</v>
      </c>
      <c r="J229" s="5" t="s">
        <v>75</v>
      </c>
      <c r="K229" s="5" t="s">
        <v>13</v>
      </c>
      <c r="L229" s="6">
        <v>47</v>
      </c>
      <c r="N229" s="7">
        <v>0</v>
      </c>
      <c r="O229" s="7"/>
      <c r="P229" s="7">
        <v>0</v>
      </c>
      <c r="Q229" s="7"/>
      <c r="R229" s="7">
        <v>0</v>
      </c>
      <c r="S229" s="7"/>
      <c r="T229" s="21">
        <v>0</v>
      </c>
      <c r="U229" s="7"/>
      <c r="V229" s="1" t="str">
        <f t="shared" si="3"/>
        <v>No</v>
      </c>
    </row>
    <row r="230" spans="1:22">
      <c r="A230" s="5" t="s">
        <v>258</v>
      </c>
      <c r="B230" s="5" t="s">
        <v>1062</v>
      </c>
      <c r="C230" s="116" t="s">
        <v>14</v>
      </c>
      <c r="D230" s="174">
        <v>9121</v>
      </c>
      <c r="E230" s="176">
        <v>90121</v>
      </c>
      <c r="F230" s="23" t="s">
        <v>123</v>
      </c>
      <c r="G230" s="23" t="s">
        <v>121</v>
      </c>
      <c r="H230" s="6">
        <v>341219</v>
      </c>
      <c r="I230" s="6">
        <v>90</v>
      </c>
      <c r="J230" s="5" t="s">
        <v>77</v>
      </c>
      <c r="K230" s="5" t="s">
        <v>13</v>
      </c>
      <c r="L230" s="6">
        <v>25</v>
      </c>
      <c r="N230" s="7">
        <v>0</v>
      </c>
      <c r="O230" s="7"/>
      <c r="P230" s="7">
        <v>0</v>
      </c>
      <c r="Q230" s="7"/>
      <c r="R230" s="7">
        <v>92.5</v>
      </c>
      <c r="S230" s="7"/>
      <c r="T230" s="21">
        <v>92.5</v>
      </c>
      <c r="U230" s="7"/>
      <c r="V230" s="1" t="str">
        <f t="shared" si="3"/>
        <v>No</v>
      </c>
    </row>
    <row r="231" spans="1:22">
      <c r="A231" s="5" t="s">
        <v>348</v>
      </c>
      <c r="B231" s="5" t="s">
        <v>1093</v>
      </c>
      <c r="C231" s="116" t="s">
        <v>106</v>
      </c>
      <c r="D231" s="174">
        <v>6018</v>
      </c>
      <c r="E231" s="176">
        <v>60018</v>
      </c>
      <c r="F231" s="23" t="s">
        <v>120</v>
      </c>
      <c r="G231" s="23" t="s">
        <v>121</v>
      </c>
      <c r="H231" s="6">
        <v>655479</v>
      </c>
      <c r="I231" s="6">
        <v>88</v>
      </c>
      <c r="J231" s="5" t="s">
        <v>75</v>
      </c>
      <c r="K231" s="5" t="s">
        <v>9</v>
      </c>
      <c r="L231" s="6">
        <v>51</v>
      </c>
      <c r="N231" s="7">
        <v>0</v>
      </c>
      <c r="O231" s="7"/>
      <c r="P231" s="7">
        <v>0</v>
      </c>
      <c r="Q231" s="7"/>
      <c r="R231" s="7">
        <v>0</v>
      </c>
      <c r="S231" s="7"/>
      <c r="T231" s="21">
        <v>0</v>
      </c>
      <c r="U231" s="7"/>
      <c r="V231" s="1" t="str">
        <f t="shared" si="3"/>
        <v>No</v>
      </c>
    </row>
    <row r="232" spans="1:22">
      <c r="A232" s="5" t="s">
        <v>770</v>
      </c>
      <c r="B232" s="5" t="s">
        <v>1094</v>
      </c>
      <c r="C232" s="116" t="s">
        <v>14</v>
      </c>
      <c r="D232" s="174">
        <v>9171</v>
      </c>
      <c r="E232" s="176">
        <v>90171</v>
      </c>
      <c r="F232" s="23" t="s">
        <v>120</v>
      </c>
      <c r="G232" s="23" t="s">
        <v>121</v>
      </c>
      <c r="H232" s="6">
        <v>258653</v>
      </c>
      <c r="I232" s="6">
        <v>88</v>
      </c>
      <c r="J232" s="5" t="s">
        <v>75</v>
      </c>
      <c r="K232" s="5" t="s">
        <v>13</v>
      </c>
      <c r="L232" s="6">
        <v>44</v>
      </c>
      <c r="N232" s="7">
        <v>0</v>
      </c>
      <c r="O232" s="7"/>
      <c r="P232" s="7">
        <v>0</v>
      </c>
      <c r="Q232" s="7"/>
      <c r="R232" s="7">
        <v>0</v>
      </c>
      <c r="S232" s="7"/>
      <c r="T232" s="21">
        <v>0</v>
      </c>
      <c r="U232" s="7"/>
      <c r="V232" s="1" t="str">
        <f t="shared" si="3"/>
        <v>No</v>
      </c>
    </row>
    <row r="233" spans="1:22">
      <c r="A233" s="5" t="s">
        <v>770</v>
      </c>
      <c r="B233" s="5" t="s">
        <v>1094</v>
      </c>
      <c r="C233" s="116" t="s">
        <v>14</v>
      </c>
      <c r="D233" s="174">
        <v>9171</v>
      </c>
      <c r="E233" s="176">
        <v>90171</v>
      </c>
      <c r="F233" s="23" t="s">
        <v>120</v>
      </c>
      <c r="G233" s="23" t="s">
        <v>121</v>
      </c>
      <c r="H233" s="6">
        <v>258653</v>
      </c>
      <c r="I233" s="6">
        <v>88</v>
      </c>
      <c r="J233" s="5" t="s">
        <v>77</v>
      </c>
      <c r="K233" s="5" t="s">
        <v>13</v>
      </c>
      <c r="L233" s="6">
        <v>22</v>
      </c>
      <c r="N233" s="7">
        <v>0</v>
      </c>
      <c r="O233" s="7"/>
      <c r="P233" s="7">
        <v>0</v>
      </c>
      <c r="Q233" s="7"/>
      <c r="R233" s="7">
        <v>0</v>
      </c>
      <c r="S233" s="7"/>
      <c r="T233" s="21">
        <v>0</v>
      </c>
      <c r="U233" s="7"/>
      <c r="V233" s="1" t="str">
        <f t="shared" si="3"/>
        <v>No</v>
      </c>
    </row>
    <row r="234" spans="1:22">
      <c r="A234" s="5" t="s">
        <v>348</v>
      </c>
      <c r="B234" s="5" t="s">
        <v>1093</v>
      </c>
      <c r="C234" s="116" t="s">
        <v>106</v>
      </c>
      <c r="D234" s="174">
        <v>6018</v>
      </c>
      <c r="E234" s="176">
        <v>60018</v>
      </c>
      <c r="F234" s="23" t="s">
        <v>120</v>
      </c>
      <c r="G234" s="23" t="s">
        <v>121</v>
      </c>
      <c r="H234" s="6">
        <v>655479</v>
      </c>
      <c r="I234" s="6">
        <v>88</v>
      </c>
      <c r="J234" s="5" t="s">
        <v>75</v>
      </c>
      <c r="K234" s="5" t="s">
        <v>13</v>
      </c>
      <c r="L234" s="6">
        <v>16</v>
      </c>
      <c r="N234" s="7">
        <v>0</v>
      </c>
      <c r="O234" s="7"/>
      <c r="P234" s="7">
        <v>0</v>
      </c>
      <c r="Q234" s="7"/>
      <c r="R234" s="7">
        <v>0</v>
      </c>
      <c r="S234" s="7"/>
      <c r="T234" s="21">
        <v>0</v>
      </c>
      <c r="U234" s="7"/>
      <c r="V234" s="1" t="str">
        <f t="shared" si="3"/>
        <v>No</v>
      </c>
    </row>
    <row r="235" spans="1:22">
      <c r="A235" s="5" t="s">
        <v>390</v>
      </c>
      <c r="B235" s="5" t="s">
        <v>1095</v>
      </c>
      <c r="C235" s="116" t="s">
        <v>14</v>
      </c>
      <c r="D235" s="174">
        <v>9079</v>
      </c>
      <c r="E235" s="176">
        <v>90079</v>
      </c>
      <c r="F235" s="23" t="s">
        <v>123</v>
      </c>
      <c r="G235" s="23" t="s">
        <v>121</v>
      </c>
      <c r="H235" s="6">
        <v>345580</v>
      </c>
      <c r="I235" s="6">
        <v>87</v>
      </c>
      <c r="J235" s="5" t="s">
        <v>75</v>
      </c>
      <c r="K235" s="5" t="s">
        <v>9</v>
      </c>
      <c r="L235" s="6">
        <v>52</v>
      </c>
      <c r="N235" s="7">
        <v>0</v>
      </c>
      <c r="O235" s="7"/>
      <c r="P235" s="7">
        <v>0</v>
      </c>
      <c r="Q235" s="7"/>
      <c r="R235" s="7">
        <v>0</v>
      </c>
      <c r="S235" s="7"/>
      <c r="T235" s="21">
        <v>0</v>
      </c>
      <c r="U235" s="7"/>
      <c r="V235" s="1" t="str">
        <f t="shared" si="3"/>
        <v>No</v>
      </c>
    </row>
    <row r="236" spans="1:22">
      <c r="A236" s="5" t="s">
        <v>321</v>
      </c>
      <c r="B236" s="5" t="s">
        <v>1096</v>
      </c>
      <c r="C236" s="116" t="s">
        <v>25</v>
      </c>
      <c r="D236" s="174">
        <v>5056</v>
      </c>
      <c r="E236" s="176">
        <v>50056</v>
      </c>
      <c r="F236" s="23" t="s">
        <v>123</v>
      </c>
      <c r="G236" s="23" t="s">
        <v>121</v>
      </c>
      <c r="H236" s="6">
        <v>266921</v>
      </c>
      <c r="I236" s="6">
        <v>85</v>
      </c>
      <c r="J236" s="5" t="s">
        <v>75</v>
      </c>
      <c r="K236" s="5" t="s">
        <v>9</v>
      </c>
      <c r="L236" s="6">
        <v>45</v>
      </c>
      <c r="N236" s="7">
        <v>0</v>
      </c>
      <c r="O236" s="7"/>
      <c r="P236" s="7">
        <v>0</v>
      </c>
      <c r="Q236" s="7"/>
      <c r="R236" s="7">
        <v>0</v>
      </c>
      <c r="S236" s="7"/>
      <c r="T236" s="21">
        <v>0</v>
      </c>
      <c r="U236" s="7"/>
      <c r="V236" s="1" t="str">
        <f t="shared" si="3"/>
        <v>No</v>
      </c>
    </row>
    <row r="237" spans="1:22">
      <c r="A237" s="5" t="s">
        <v>925</v>
      </c>
      <c r="B237" s="5" t="s">
        <v>1097</v>
      </c>
      <c r="C237" s="116" t="s">
        <v>14</v>
      </c>
      <c r="D237" s="174">
        <v>9162</v>
      </c>
      <c r="E237" s="176">
        <v>90162</v>
      </c>
      <c r="F237" s="23" t="s">
        <v>123</v>
      </c>
      <c r="G237" s="23" t="s">
        <v>121</v>
      </c>
      <c r="H237" s="6">
        <v>277634</v>
      </c>
      <c r="I237" s="6">
        <v>84</v>
      </c>
      <c r="J237" s="5" t="s">
        <v>75</v>
      </c>
      <c r="K237" s="5" t="s">
        <v>13</v>
      </c>
      <c r="L237" s="6">
        <v>50</v>
      </c>
      <c r="N237" s="7">
        <v>0</v>
      </c>
      <c r="O237" s="7"/>
      <c r="P237" s="7">
        <v>0</v>
      </c>
      <c r="Q237" s="7"/>
      <c r="R237" s="7">
        <v>19.399999999999999</v>
      </c>
      <c r="S237" s="7"/>
      <c r="T237" s="21">
        <v>19.399999999999999</v>
      </c>
      <c r="U237" s="7"/>
      <c r="V237" s="1" t="str">
        <f t="shared" si="3"/>
        <v>No</v>
      </c>
    </row>
    <row r="238" spans="1:22">
      <c r="A238" s="5" t="s">
        <v>777</v>
      </c>
      <c r="B238" s="5" t="s">
        <v>1098</v>
      </c>
      <c r="C238" s="116" t="s">
        <v>14</v>
      </c>
      <c r="D238" s="174">
        <v>9010</v>
      </c>
      <c r="E238" s="176">
        <v>90010</v>
      </c>
      <c r="F238" s="23" t="s">
        <v>120</v>
      </c>
      <c r="G238" s="23" t="s">
        <v>121</v>
      </c>
      <c r="H238" s="6">
        <v>12150996</v>
      </c>
      <c r="I238" s="6">
        <v>84</v>
      </c>
      <c r="J238" s="5" t="s">
        <v>75</v>
      </c>
      <c r="K238" s="5" t="s">
        <v>9</v>
      </c>
      <c r="L238" s="6">
        <v>48</v>
      </c>
      <c r="N238" s="7">
        <v>0</v>
      </c>
      <c r="O238" s="7"/>
      <c r="P238" s="7">
        <v>0</v>
      </c>
      <c r="Q238" s="7"/>
      <c r="R238" s="7">
        <v>0</v>
      </c>
      <c r="S238" s="7"/>
      <c r="T238" s="21">
        <v>0</v>
      </c>
      <c r="U238" s="7"/>
      <c r="V238" s="1" t="str">
        <f t="shared" si="3"/>
        <v>No</v>
      </c>
    </row>
    <row r="239" spans="1:22">
      <c r="A239" s="5" t="s">
        <v>355</v>
      </c>
      <c r="B239" s="5" t="s">
        <v>1099</v>
      </c>
      <c r="C239" s="116" t="s">
        <v>14</v>
      </c>
      <c r="D239" s="174">
        <v>9062</v>
      </c>
      <c r="E239" s="176">
        <v>90062</v>
      </c>
      <c r="F239" s="23" t="s">
        <v>123</v>
      </c>
      <c r="G239" s="23" t="s">
        <v>121</v>
      </c>
      <c r="H239" s="6">
        <v>114237</v>
      </c>
      <c r="I239" s="6">
        <v>84</v>
      </c>
      <c r="J239" s="5" t="s">
        <v>75</v>
      </c>
      <c r="K239" s="5" t="s">
        <v>9</v>
      </c>
      <c r="L239" s="6">
        <v>38</v>
      </c>
      <c r="N239" s="7">
        <v>0</v>
      </c>
      <c r="O239" s="7"/>
      <c r="P239" s="7">
        <v>0</v>
      </c>
      <c r="Q239" s="7"/>
      <c r="R239" s="7">
        <v>0</v>
      </c>
      <c r="S239" s="7"/>
      <c r="T239" s="21">
        <v>0</v>
      </c>
      <c r="U239" s="7"/>
      <c r="V239" s="1" t="str">
        <f t="shared" si="3"/>
        <v>No</v>
      </c>
    </row>
    <row r="240" spans="1:22">
      <c r="A240" s="5" t="s">
        <v>760</v>
      </c>
      <c r="B240" s="5" t="s">
        <v>1100</v>
      </c>
      <c r="C240" s="116" t="s">
        <v>22</v>
      </c>
      <c r="D240" s="174">
        <v>4063</v>
      </c>
      <c r="E240" s="176">
        <v>40063</v>
      </c>
      <c r="F240" s="23" t="s">
        <v>120</v>
      </c>
      <c r="G240" s="23" t="s">
        <v>121</v>
      </c>
      <c r="H240" s="6">
        <v>452791</v>
      </c>
      <c r="I240" s="6">
        <v>84</v>
      </c>
      <c r="J240" s="5" t="s">
        <v>75</v>
      </c>
      <c r="K240" s="5" t="s">
        <v>9</v>
      </c>
      <c r="L240" s="6">
        <v>35</v>
      </c>
      <c r="N240" s="7">
        <v>0</v>
      </c>
      <c r="O240" s="7"/>
      <c r="P240" s="7">
        <v>0</v>
      </c>
      <c r="Q240" s="7"/>
      <c r="R240" s="7">
        <v>0</v>
      </c>
      <c r="S240" s="7"/>
      <c r="T240" s="21">
        <v>0</v>
      </c>
      <c r="U240" s="7"/>
      <c r="V240" s="1" t="str">
        <f t="shared" si="3"/>
        <v>No</v>
      </c>
    </row>
    <row r="241" spans="1:22">
      <c r="A241" s="5" t="s">
        <v>355</v>
      </c>
      <c r="B241" s="5" t="s">
        <v>1099</v>
      </c>
      <c r="C241" s="116" t="s">
        <v>14</v>
      </c>
      <c r="D241" s="174">
        <v>9062</v>
      </c>
      <c r="E241" s="176">
        <v>90062</v>
      </c>
      <c r="F241" s="23" t="s">
        <v>123</v>
      </c>
      <c r="G241" s="23" t="s">
        <v>121</v>
      </c>
      <c r="H241" s="6">
        <v>114237</v>
      </c>
      <c r="I241" s="6">
        <v>84</v>
      </c>
      <c r="J241" s="5" t="s">
        <v>75</v>
      </c>
      <c r="K241" s="5" t="s">
        <v>13</v>
      </c>
      <c r="L241" s="6">
        <v>17</v>
      </c>
      <c r="N241" s="7">
        <v>0</v>
      </c>
      <c r="O241" s="7"/>
      <c r="P241" s="7">
        <v>0</v>
      </c>
      <c r="Q241" s="7"/>
      <c r="R241" s="7">
        <v>0</v>
      </c>
      <c r="S241" s="7"/>
      <c r="T241" s="21">
        <v>0</v>
      </c>
      <c r="U241" s="7"/>
      <c r="V241" s="1" t="str">
        <f t="shared" si="3"/>
        <v>No</v>
      </c>
    </row>
    <row r="242" spans="1:22">
      <c r="A242" s="5" t="s">
        <v>766</v>
      </c>
      <c r="B242" s="5" t="s">
        <v>1101</v>
      </c>
      <c r="C242" s="116" t="s">
        <v>45</v>
      </c>
      <c r="D242" s="174">
        <v>6010</v>
      </c>
      <c r="E242" s="176">
        <v>60010</v>
      </c>
      <c r="F242" s="23" t="s">
        <v>120</v>
      </c>
      <c r="G242" s="23" t="s">
        <v>121</v>
      </c>
      <c r="H242" s="6">
        <v>237356</v>
      </c>
      <c r="I242" s="6">
        <v>82</v>
      </c>
      <c r="J242" s="5" t="s">
        <v>75</v>
      </c>
      <c r="K242" s="5" t="s">
        <v>9</v>
      </c>
      <c r="L242" s="6">
        <v>60</v>
      </c>
      <c r="N242" s="7">
        <v>0</v>
      </c>
      <c r="O242" s="7"/>
      <c r="P242" s="7">
        <v>0</v>
      </c>
      <c r="Q242" s="7"/>
      <c r="R242" s="7">
        <v>0</v>
      </c>
      <c r="S242" s="7"/>
      <c r="T242" s="21">
        <v>0</v>
      </c>
      <c r="U242" s="7"/>
      <c r="V242" s="1" t="str">
        <f t="shared" si="3"/>
        <v>No</v>
      </c>
    </row>
    <row r="243" spans="1:22">
      <c r="A243" s="5" t="s">
        <v>271</v>
      </c>
      <c r="B243" s="5" t="s">
        <v>1102</v>
      </c>
      <c r="C243" s="116" t="s">
        <v>28</v>
      </c>
      <c r="D243" s="174">
        <v>1004</v>
      </c>
      <c r="E243" s="176">
        <v>10004</v>
      </c>
      <c r="F243" s="23" t="s">
        <v>123</v>
      </c>
      <c r="G243" s="23" t="s">
        <v>121</v>
      </c>
      <c r="H243" s="6">
        <v>4181019</v>
      </c>
      <c r="I243" s="6">
        <v>82</v>
      </c>
      <c r="J243" s="5" t="s">
        <v>75</v>
      </c>
      <c r="K243" s="5" t="s">
        <v>13</v>
      </c>
      <c r="L243" s="6">
        <v>44</v>
      </c>
      <c r="N243" s="7">
        <v>0</v>
      </c>
      <c r="O243" s="7"/>
      <c r="P243" s="7">
        <v>0</v>
      </c>
      <c r="Q243" s="7"/>
      <c r="R243" s="7">
        <v>0</v>
      </c>
      <c r="S243" s="7"/>
      <c r="T243" s="21">
        <v>0</v>
      </c>
      <c r="U243" s="7"/>
      <c r="V243" s="1" t="str">
        <f t="shared" si="3"/>
        <v>No</v>
      </c>
    </row>
    <row r="244" spans="1:22">
      <c r="A244" s="5" t="s">
        <v>763</v>
      </c>
      <c r="B244" s="5" t="s">
        <v>1103</v>
      </c>
      <c r="C244" s="116" t="s">
        <v>14</v>
      </c>
      <c r="D244" s="174">
        <v>9041</v>
      </c>
      <c r="E244" s="176">
        <v>90041</v>
      </c>
      <c r="F244" s="23" t="s">
        <v>120</v>
      </c>
      <c r="G244" s="23" t="s">
        <v>121</v>
      </c>
      <c r="H244" s="6">
        <v>12150996</v>
      </c>
      <c r="I244" s="6">
        <v>82</v>
      </c>
      <c r="J244" s="5" t="s">
        <v>75</v>
      </c>
      <c r="K244" s="5" t="s">
        <v>9</v>
      </c>
      <c r="L244" s="6">
        <v>37</v>
      </c>
      <c r="N244" s="7">
        <v>0</v>
      </c>
      <c r="O244" s="7"/>
      <c r="P244" s="7">
        <v>0</v>
      </c>
      <c r="Q244" s="7"/>
      <c r="R244" s="7">
        <v>0</v>
      </c>
      <c r="S244" s="7"/>
      <c r="T244" s="21">
        <v>0</v>
      </c>
      <c r="U244" s="7"/>
      <c r="V244" s="1" t="str">
        <f t="shared" si="3"/>
        <v>No</v>
      </c>
    </row>
    <row r="245" spans="1:22">
      <c r="A245" s="5" t="s">
        <v>763</v>
      </c>
      <c r="B245" s="5" t="s">
        <v>1103</v>
      </c>
      <c r="C245" s="116" t="s">
        <v>14</v>
      </c>
      <c r="D245" s="174">
        <v>9041</v>
      </c>
      <c r="E245" s="176">
        <v>90041</v>
      </c>
      <c r="F245" s="23" t="s">
        <v>120</v>
      </c>
      <c r="G245" s="23" t="s">
        <v>121</v>
      </c>
      <c r="H245" s="6">
        <v>12150996</v>
      </c>
      <c r="I245" s="6">
        <v>82</v>
      </c>
      <c r="J245" s="5" t="s">
        <v>75</v>
      </c>
      <c r="K245" s="5" t="s">
        <v>13</v>
      </c>
      <c r="L245" s="6">
        <v>5</v>
      </c>
      <c r="N245" s="7">
        <v>0</v>
      </c>
      <c r="O245" s="7"/>
      <c r="P245" s="7">
        <v>0</v>
      </c>
      <c r="Q245" s="7"/>
      <c r="R245" s="7">
        <v>0</v>
      </c>
      <c r="S245" s="7"/>
      <c r="T245" s="21">
        <v>0</v>
      </c>
      <c r="U245" s="7"/>
      <c r="V245" s="1" t="str">
        <f t="shared" si="3"/>
        <v>No</v>
      </c>
    </row>
    <row r="246" spans="1:22">
      <c r="A246" s="5" t="s">
        <v>378</v>
      </c>
      <c r="B246" s="5" t="s">
        <v>178</v>
      </c>
      <c r="C246" s="116" t="s">
        <v>14</v>
      </c>
      <c r="D246" s="174">
        <v>9012</v>
      </c>
      <c r="E246" s="176">
        <v>90012</v>
      </c>
      <c r="F246" s="23" t="s">
        <v>123</v>
      </c>
      <c r="G246" s="23" t="s">
        <v>121</v>
      </c>
      <c r="H246" s="6">
        <v>370583</v>
      </c>
      <c r="I246" s="6">
        <v>81</v>
      </c>
      <c r="J246" s="5" t="s">
        <v>75</v>
      </c>
      <c r="K246" s="5" t="s">
        <v>9</v>
      </c>
      <c r="L246" s="6">
        <v>30</v>
      </c>
      <c r="N246" s="7">
        <v>0</v>
      </c>
      <c r="O246" s="7"/>
      <c r="P246" s="7">
        <v>0</v>
      </c>
      <c r="Q246" s="7"/>
      <c r="R246" s="7">
        <v>0</v>
      </c>
      <c r="S246" s="7"/>
      <c r="T246" s="21">
        <v>0</v>
      </c>
      <c r="U246" s="7"/>
      <c r="V246" s="1" t="str">
        <f t="shared" si="3"/>
        <v>No</v>
      </c>
    </row>
    <row r="247" spans="1:22">
      <c r="A247" s="5" t="s">
        <v>378</v>
      </c>
      <c r="B247" s="5" t="s">
        <v>178</v>
      </c>
      <c r="C247" s="116" t="s">
        <v>14</v>
      </c>
      <c r="D247" s="174">
        <v>9012</v>
      </c>
      <c r="E247" s="176">
        <v>90012</v>
      </c>
      <c r="F247" s="23" t="s">
        <v>123</v>
      </c>
      <c r="G247" s="23" t="s">
        <v>121</v>
      </c>
      <c r="H247" s="6">
        <v>370583</v>
      </c>
      <c r="I247" s="6">
        <v>81</v>
      </c>
      <c r="J247" s="5" t="s">
        <v>75</v>
      </c>
      <c r="K247" s="5" t="s">
        <v>13</v>
      </c>
      <c r="L247" s="6">
        <v>18</v>
      </c>
      <c r="N247" s="7">
        <v>0</v>
      </c>
      <c r="O247" s="7"/>
      <c r="P247" s="7">
        <v>0</v>
      </c>
      <c r="Q247" s="7"/>
      <c r="R247" s="7">
        <v>0</v>
      </c>
      <c r="S247" s="7"/>
      <c r="T247" s="21">
        <v>0</v>
      </c>
      <c r="U247" s="7"/>
      <c r="V247" s="1" t="str">
        <f t="shared" si="3"/>
        <v>No</v>
      </c>
    </row>
    <row r="248" spans="1:22">
      <c r="A248" s="5" t="s">
        <v>378</v>
      </c>
      <c r="B248" s="5" t="s">
        <v>178</v>
      </c>
      <c r="C248" s="116" t="s">
        <v>14</v>
      </c>
      <c r="D248" s="174">
        <v>9012</v>
      </c>
      <c r="E248" s="176">
        <v>90012</v>
      </c>
      <c r="F248" s="23" t="s">
        <v>123</v>
      </c>
      <c r="G248" s="23" t="s">
        <v>121</v>
      </c>
      <c r="H248" s="6">
        <v>370583</v>
      </c>
      <c r="I248" s="6">
        <v>81</v>
      </c>
      <c r="J248" s="5" t="s">
        <v>77</v>
      </c>
      <c r="K248" s="5" t="s">
        <v>13</v>
      </c>
      <c r="L248" s="6">
        <v>7</v>
      </c>
      <c r="N248" s="7">
        <v>0</v>
      </c>
      <c r="O248" s="7"/>
      <c r="P248" s="7">
        <v>0</v>
      </c>
      <c r="Q248" s="7"/>
      <c r="R248" s="7">
        <v>0</v>
      </c>
      <c r="S248" s="7"/>
      <c r="T248" s="21">
        <v>0</v>
      </c>
      <c r="U248" s="7"/>
      <c r="V248" s="1" t="str">
        <f t="shared" si="3"/>
        <v>No</v>
      </c>
    </row>
    <row r="249" spans="1:22">
      <c r="A249" s="5" t="s">
        <v>765</v>
      </c>
      <c r="B249" s="5" t="s">
        <v>1104</v>
      </c>
      <c r="C249" s="116" t="s">
        <v>24</v>
      </c>
      <c r="D249" s="174">
        <v>4078</v>
      </c>
      <c r="E249" s="176">
        <v>40078</v>
      </c>
      <c r="F249" s="23" t="s">
        <v>120</v>
      </c>
      <c r="G249" s="23" t="s">
        <v>121</v>
      </c>
      <c r="H249" s="6">
        <v>4515419</v>
      </c>
      <c r="I249" s="6">
        <v>80</v>
      </c>
      <c r="J249" s="5" t="s">
        <v>75</v>
      </c>
      <c r="K249" s="5" t="s">
        <v>13</v>
      </c>
      <c r="L249" s="6">
        <v>57</v>
      </c>
      <c r="N249" s="7">
        <v>0</v>
      </c>
      <c r="O249" s="7"/>
      <c r="P249" s="7">
        <v>0</v>
      </c>
      <c r="Q249" s="7"/>
      <c r="R249" s="7">
        <v>0</v>
      </c>
      <c r="S249" s="7"/>
      <c r="T249" s="21">
        <v>0</v>
      </c>
      <c r="U249" s="7"/>
      <c r="V249" s="1" t="str">
        <f t="shared" si="3"/>
        <v>No</v>
      </c>
    </row>
    <row r="250" spans="1:22">
      <c r="A250" s="5" t="s">
        <v>380</v>
      </c>
      <c r="B250" s="5" t="s">
        <v>1105</v>
      </c>
      <c r="C250" s="116" t="s">
        <v>14</v>
      </c>
      <c r="D250" s="174">
        <v>9006</v>
      </c>
      <c r="E250" s="176">
        <v>90006</v>
      </c>
      <c r="F250" s="23" t="s">
        <v>123</v>
      </c>
      <c r="G250" s="23" t="s">
        <v>121</v>
      </c>
      <c r="H250" s="6">
        <v>163703</v>
      </c>
      <c r="I250" s="6">
        <v>80</v>
      </c>
      <c r="J250" s="5" t="s">
        <v>75</v>
      </c>
      <c r="K250" s="5" t="s">
        <v>9</v>
      </c>
      <c r="L250" s="6">
        <v>46</v>
      </c>
      <c r="N250" s="7">
        <v>0</v>
      </c>
      <c r="O250" s="7"/>
      <c r="P250" s="7">
        <v>0</v>
      </c>
      <c r="Q250" s="7"/>
      <c r="R250" s="7">
        <v>0</v>
      </c>
      <c r="S250" s="7"/>
      <c r="T250" s="21">
        <v>0</v>
      </c>
      <c r="U250" s="7"/>
      <c r="V250" s="1" t="str">
        <f t="shared" si="3"/>
        <v>No</v>
      </c>
    </row>
    <row r="251" spans="1:22">
      <c r="A251" s="5" t="s">
        <v>380</v>
      </c>
      <c r="B251" s="5" t="s">
        <v>1105</v>
      </c>
      <c r="C251" s="116" t="s">
        <v>14</v>
      </c>
      <c r="D251" s="174">
        <v>9006</v>
      </c>
      <c r="E251" s="176">
        <v>90006</v>
      </c>
      <c r="F251" s="23" t="s">
        <v>123</v>
      </c>
      <c r="G251" s="23" t="s">
        <v>121</v>
      </c>
      <c r="H251" s="6">
        <v>163703</v>
      </c>
      <c r="I251" s="6">
        <v>80</v>
      </c>
      <c r="J251" s="5" t="s">
        <v>77</v>
      </c>
      <c r="K251" s="5" t="s">
        <v>9</v>
      </c>
      <c r="L251" s="6">
        <v>8</v>
      </c>
      <c r="N251" s="7">
        <v>0</v>
      </c>
      <c r="O251" s="7"/>
      <c r="P251" s="7">
        <v>0</v>
      </c>
      <c r="Q251" s="7"/>
      <c r="R251" s="7">
        <v>0</v>
      </c>
      <c r="S251" s="7"/>
      <c r="T251" s="21">
        <v>0</v>
      </c>
      <c r="U251" s="7"/>
      <c r="V251" s="1" t="str">
        <f t="shared" si="3"/>
        <v>No</v>
      </c>
    </row>
    <row r="252" spans="1:22">
      <c r="A252" s="5" t="s">
        <v>765</v>
      </c>
      <c r="B252" s="5" t="s">
        <v>1104</v>
      </c>
      <c r="C252" s="116" t="s">
        <v>24</v>
      </c>
      <c r="D252" s="174">
        <v>4078</v>
      </c>
      <c r="E252" s="176">
        <v>40078</v>
      </c>
      <c r="F252" s="23" t="s">
        <v>120</v>
      </c>
      <c r="G252" s="23" t="s">
        <v>121</v>
      </c>
      <c r="H252" s="6">
        <v>4515419</v>
      </c>
      <c r="I252" s="6">
        <v>80</v>
      </c>
      <c r="J252" s="5" t="s">
        <v>77</v>
      </c>
      <c r="K252" s="5" t="s">
        <v>13</v>
      </c>
      <c r="L252" s="6">
        <v>6</v>
      </c>
      <c r="N252" s="7">
        <v>0</v>
      </c>
      <c r="O252" s="7"/>
      <c r="P252" s="7">
        <v>0</v>
      </c>
      <c r="Q252" s="7"/>
      <c r="R252" s="7">
        <v>19.5</v>
      </c>
      <c r="S252" s="7"/>
      <c r="T252" s="21">
        <v>19.5</v>
      </c>
      <c r="U252" s="7"/>
      <c r="V252" s="1" t="str">
        <f t="shared" si="3"/>
        <v>No</v>
      </c>
    </row>
    <row r="253" spans="1:22">
      <c r="A253" s="5" t="s">
        <v>618</v>
      </c>
      <c r="B253" s="5" t="s">
        <v>167</v>
      </c>
      <c r="C253" s="116" t="s">
        <v>47</v>
      </c>
      <c r="D253" s="174">
        <v>3071</v>
      </c>
      <c r="E253" s="176">
        <v>30071</v>
      </c>
      <c r="F253" s="23" t="s">
        <v>120</v>
      </c>
      <c r="G253" s="23" t="s">
        <v>121</v>
      </c>
      <c r="H253" s="6">
        <v>4586770</v>
      </c>
      <c r="I253" s="6">
        <v>78</v>
      </c>
      <c r="J253" s="5" t="s">
        <v>75</v>
      </c>
      <c r="K253" s="5" t="s">
        <v>9</v>
      </c>
      <c r="L253" s="6">
        <v>67</v>
      </c>
      <c r="N253" s="7">
        <v>0</v>
      </c>
      <c r="O253" s="7"/>
      <c r="P253" s="7">
        <v>0</v>
      </c>
      <c r="Q253" s="7"/>
      <c r="R253" s="7">
        <v>0</v>
      </c>
      <c r="S253" s="7"/>
      <c r="T253" s="21">
        <v>0</v>
      </c>
      <c r="U253" s="7"/>
      <c r="V253" s="1" t="str">
        <f t="shared" si="3"/>
        <v>No</v>
      </c>
    </row>
    <row r="254" spans="1:22">
      <c r="A254" s="5" t="s">
        <v>793</v>
      </c>
      <c r="B254" s="5" t="s">
        <v>1106</v>
      </c>
      <c r="C254" s="116" t="s">
        <v>22</v>
      </c>
      <c r="D254" s="174">
        <v>4038</v>
      </c>
      <c r="E254" s="176">
        <v>40038</v>
      </c>
      <c r="F254" s="23" t="s">
        <v>120</v>
      </c>
      <c r="G254" s="23" t="s">
        <v>121</v>
      </c>
      <c r="H254" s="6">
        <v>340067</v>
      </c>
      <c r="I254" s="6">
        <v>78</v>
      </c>
      <c r="J254" s="5" t="s">
        <v>75</v>
      </c>
      <c r="K254" s="5" t="s">
        <v>9</v>
      </c>
      <c r="L254" s="6">
        <v>39</v>
      </c>
      <c r="N254" s="7">
        <v>0</v>
      </c>
      <c r="O254" s="7"/>
      <c r="P254" s="7">
        <v>0</v>
      </c>
      <c r="Q254" s="7"/>
      <c r="R254" s="7">
        <v>0</v>
      </c>
      <c r="S254" s="7"/>
      <c r="T254" s="21">
        <v>0</v>
      </c>
      <c r="U254" s="7"/>
      <c r="V254" s="1" t="str">
        <f t="shared" si="3"/>
        <v>No</v>
      </c>
    </row>
    <row r="255" spans="1:22">
      <c r="A255" s="5" t="s">
        <v>283</v>
      </c>
      <c r="B255" s="5" t="s">
        <v>1107</v>
      </c>
      <c r="C255" s="116" t="s">
        <v>108</v>
      </c>
      <c r="D255" s="174">
        <v>4110</v>
      </c>
      <c r="E255" s="176">
        <v>40110</v>
      </c>
      <c r="F255" s="23" t="s">
        <v>123</v>
      </c>
      <c r="G255" s="23" t="s">
        <v>121</v>
      </c>
      <c r="H255" s="6">
        <v>548404</v>
      </c>
      <c r="I255" s="6">
        <v>77</v>
      </c>
      <c r="J255" s="5" t="s">
        <v>75</v>
      </c>
      <c r="K255" s="5" t="s">
        <v>13</v>
      </c>
      <c r="L255" s="6">
        <v>52</v>
      </c>
      <c r="N255" s="7">
        <v>0</v>
      </c>
      <c r="O255" s="7"/>
      <c r="P255" s="7">
        <v>0</v>
      </c>
      <c r="Q255" s="7"/>
      <c r="R255" s="7">
        <v>0</v>
      </c>
      <c r="S255" s="7"/>
      <c r="T255" s="21">
        <v>0</v>
      </c>
      <c r="U255" s="7"/>
      <c r="V255" s="1" t="str">
        <f t="shared" si="3"/>
        <v>No</v>
      </c>
    </row>
    <row r="256" spans="1:22">
      <c r="A256" s="5" t="s">
        <v>764</v>
      </c>
      <c r="B256" s="5" t="s">
        <v>1108</v>
      </c>
      <c r="C256" s="116" t="s">
        <v>89</v>
      </c>
      <c r="D256" s="174">
        <v>7035</v>
      </c>
      <c r="E256" s="176">
        <v>70035</v>
      </c>
      <c r="F256" s="23" t="s">
        <v>120</v>
      </c>
      <c r="G256" s="23" t="s">
        <v>121</v>
      </c>
      <c r="H256" s="6">
        <v>1519417</v>
      </c>
      <c r="I256" s="6">
        <v>77</v>
      </c>
      <c r="J256" s="5" t="s">
        <v>75</v>
      </c>
      <c r="K256" s="5" t="s">
        <v>13</v>
      </c>
      <c r="L256" s="6">
        <v>19</v>
      </c>
      <c r="N256" s="7">
        <v>0</v>
      </c>
      <c r="O256" s="7"/>
      <c r="P256" s="7">
        <v>0</v>
      </c>
      <c r="Q256" s="7"/>
      <c r="R256" s="7">
        <v>0</v>
      </c>
      <c r="S256" s="7"/>
      <c r="T256" s="21">
        <v>0</v>
      </c>
      <c r="U256" s="7"/>
      <c r="V256" s="1" t="str">
        <f t="shared" si="3"/>
        <v>No</v>
      </c>
    </row>
    <row r="257" spans="1:22">
      <c r="A257" s="5" t="s">
        <v>764</v>
      </c>
      <c r="B257" s="5" t="s">
        <v>1108</v>
      </c>
      <c r="C257" s="116" t="s">
        <v>89</v>
      </c>
      <c r="D257" s="174">
        <v>7035</v>
      </c>
      <c r="E257" s="176">
        <v>70035</v>
      </c>
      <c r="F257" s="23" t="s">
        <v>120</v>
      </c>
      <c r="G257" s="23" t="s">
        <v>121</v>
      </c>
      <c r="H257" s="6">
        <v>1519417</v>
      </c>
      <c r="I257" s="6">
        <v>77</v>
      </c>
      <c r="J257" s="5" t="s">
        <v>77</v>
      </c>
      <c r="K257" s="5" t="s">
        <v>13</v>
      </c>
      <c r="L257" s="6">
        <v>15</v>
      </c>
      <c r="N257" s="7">
        <v>0</v>
      </c>
      <c r="O257" s="7"/>
      <c r="P257" s="7">
        <v>0</v>
      </c>
      <c r="Q257" s="7"/>
      <c r="R257" s="7">
        <v>0</v>
      </c>
      <c r="S257" s="7"/>
      <c r="T257" s="21">
        <v>0</v>
      </c>
      <c r="U257" s="7"/>
      <c r="V257" s="1" t="str">
        <f t="shared" si="3"/>
        <v>No</v>
      </c>
    </row>
    <row r="258" spans="1:22">
      <c r="A258" s="5" t="s">
        <v>283</v>
      </c>
      <c r="B258" s="5" t="s">
        <v>1107</v>
      </c>
      <c r="C258" s="116" t="s">
        <v>108</v>
      </c>
      <c r="D258" s="174">
        <v>4110</v>
      </c>
      <c r="E258" s="176">
        <v>40110</v>
      </c>
      <c r="F258" s="23" t="s">
        <v>123</v>
      </c>
      <c r="G258" s="23" t="s">
        <v>121</v>
      </c>
      <c r="H258" s="6">
        <v>548404</v>
      </c>
      <c r="I258" s="6">
        <v>77</v>
      </c>
      <c r="J258" s="5" t="s">
        <v>77</v>
      </c>
      <c r="K258" s="5" t="s">
        <v>13</v>
      </c>
      <c r="L258" s="6">
        <v>6</v>
      </c>
      <c r="N258" s="7">
        <v>0</v>
      </c>
      <c r="O258" s="7"/>
      <c r="P258" s="7">
        <v>0</v>
      </c>
      <c r="Q258" s="7"/>
      <c r="R258" s="7">
        <v>0</v>
      </c>
      <c r="S258" s="7"/>
      <c r="T258" s="21">
        <v>0</v>
      </c>
      <c r="U258" s="7"/>
      <c r="V258" s="1" t="str">
        <f t="shared" si="3"/>
        <v>No</v>
      </c>
    </row>
    <row r="259" spans="1:22">
      <c r="A259" s="5" t="s">
        <v>780</v>
      </c>
      <c r="B259" s="5" t="s">
        <v>1109</v>
      </c>
      <c r="C259" s="116" t="s">
        <v>44</v>
      </c>
      <c r="D259" s="174">
        <v>4002</v>
      </c>
      <c r="E259" s="176">
        <v>40002</v>
      </c>
      <c r="F259" s="23" t="s">
        <v>120</v>
      </c>
      <c r="G259" s="23" t="s">
        <v>121</v>
      </c>
      <c r="H259" s="6">
        <v>558696</v>
      </c>
      <c r="I259" s="6">
        <v>76</v>
      </c>
      <c r="J259" s="5" t="s">
        <v>75</v>
      </c>
      <c r="K259" s="5" t="s">
        <v>9</v>
      </c>
      <c r="L259" s="6">
        <v>58</v>
      </c>
      <c r="N259" s="7">
        <v>0</v>
      </c>
      <c r="O259" s="7"/>
      <c r="P259" s="7">
        <v>0</v>
      </c>
      <c r="Q259" s="7"/>
      <c r="R259" s="7">
        <v>0</v>
      </c>
      <c r="S259" s="7"/>
      <c r="T259" s="21">
        <v>0</v>
      </c>
      <c r="U259" s="7"/>
      <c r="V259" s="1" t="str">
        <f t="shared" ref="V259:V322" si="4">IF(O259&amp;Q259&amp;S259&amp;U259&lt;&gt;"","Yes","No")</f>
        <v>No</v>
      </c>
    </row>
    <row r="260" spans="1:22">
      <c r="A260" s="5" t="s">
        <v>164</v>
      </c>
      <c r="B260" s="5" t="s">
        <v>165</v>
      </c>
      <c r="C260" s="116" t="s">
        <v>44</v>
      </c>
      <c r="D260" s="174">
        <v>4001</v>
      </c>
      <c r="E260" s="176">
        <v>40001</v>
      </c>
      <c r="F260" s="23" t="s">
        <v>120</v>
      </c>
      <c r="G260" s="23" t="s">
        <v>121</v>
      </c>
      <c r="H260" s="6">
        <v>381112</v>
      </c>
      <c r="I260" s="6">
        <v>76</v>
      </c>
      <c r="J260" s="5" t="s">
        <v>75</v>
      </c>
      <c r="K260" s="5" t="s">
        <v>9</v>
      </c>
      <c r="L260" s="6">
        <v>56</v>
      </c>
      <c r="N260" s="7">
        <v>0</v>
      </c>
      <c r="O260" s="7"/>
      <c r="P260" s="7">
        <v>0</v>
      </c>
      <c r="Q260" s="7"/>
      <c r="R260" s="7">
        <v>0</v>
      </c>
      <c r="S260" s="7"/>
      <c r="T260" s="21">
        <v>0</v>
      </c>
      <c r="U260" s="7"/>
      <c r="V260" s="1" t="str">
        <f t="shared" si="4"/>
        <v>No</v>
      </c>
    </row>
    <row r="261" spans="1:22">
      <c r="A261" s="5" t="s">
        <v>773</v>
      </c>
      <c r="B261" s="5" t="s">
        <v>250</v>
      </c>
      <c r="C261" s="116" t="s">
        <v>34</v>
      </c>
      <c r="D261" s="174">
        <v>4093</v>
      </c>
      <c r="E261" s="176">
        <v>40093</v>
      </c>
      <c r="F261" s="23" t="s">
        <v>120</v>
      </c>
      <c r="G261" s="23" t="s">
        <v>121</v>
      </c>
      <c r="H261" s="6">
        <v>311810</v>
      </c>
      <c r="I261" s="6">
        <v>76</v>
      </c>
      <c r="J261" s="5" t="s">
        <v>75</v>
      </c>
      <c r="K261" s="5" t="s">
        <v>13</v>
      </c>
      <c r="L261" s="6">
        <v>41</v>
      </c>
      <c r="N261" s="7">
        <v>0</v>
      </c>
      <c r="O261" s="7"/>
      <c r="P261" s="7">
        <v>0</v>
      </c>
      <c r="Q261" s="7"/>
      <c r="R261" s="7">
        <v>0</v>
      </c>
      <c r="S261" s="7"/>
      <c r="T261" s="21">
        <v>0</v>
      </c>
      <c r="U261" s="7"/>
      <c r="V261" s="1" t="str">
        <f t="shared" si="4"/>
        <v>No</v>
      </c>
    </row>
    <row r="262" spans="1:22">
      <c r="A262" s="5" t="s">
        <v>768</v>
      </c>
      <c r="B262" s="5" t="s">
        <v>251</v>
      </c>
      <c r="C262" s="116" t="s">
        <v>34</v>
      </c>
      <c r="D262" s="174">
        <v>4087</v>
      </c>
      <c r="E262" s="176">
        <v>40087</v>
      </c>
      <c r="F262" s="23" t="s">
        <v>120</v>
      </c>
      <c r="G262" s="23" t="s">
        <v>121</v>
      </c>
      <c r="H262" s="6">
        <v>347602</v>
      </c>
      <c r="I262" s="6">
        <v>75</v>
      </c>
      <c r="J262" s="5" t="s">
        <v>75</v>
      </c>
      <c r="K262" s="5" t="s">
        <v>13</v>
      </c>
      <c r="L262" s="6">
        <v>43</v>
      </c>
      <c r="N262" s="7">
        <v>0</v>
      </c>
      <c r="O262" s="7"/>
      <c r="P262" s="7">
        <v>0</v>
      </c>
      <c r="Q262" s="7"/>
      <c r="R262" s="7">
        <v>0</v>
      </c>
      <c r="S262" s="7"/>
      <c r="T262" s="21">
        <v>0</v>
      </c>
      <c r="U262" s="7"/>
      <c r="V262" s="1" t="str">
        <f t="shared" si="4"/>
        <v>No</v>
      </c>
    </row>
    <row r="263" spans="1:22">
      <c r="A263" s="5" t="s">
        <v>379</v>
      </c>
      <c r="B263" s="5" t="s">
        <v>1110</v>
      </c>
      <c r="C263" s="116" t="s">
        <v>14</v>
      </c>
      <c r="D263" s="174">
        <v>9020</v>
      </c>
      <c r="E263" s="176">
        <v>90020</v>
      </c>
      <c r="F263" s="23" t="s">
        <v>123</v>
      </c>
      <c r="G263" s="23" t="s">
        <v>121</v>
      </c>
      <c r="H263" s="6">
        <v>195861</v>
      </c>
      <c r="I263" s="6">
        <v>74</v>
      </c>
      <c r="J263" s="5" t="s">
        <v>75</v>
      </c>
      <c r="K263" s="5" t="s">
        <v>9</v>
      </c>
      <c r="L263" s="6">
        <v>74</v>
      </c>
      <c r="N263" s="7">
        <v>0</v>
      </c>
      <c r="O263" s="7"/>
      <c r="P263" s="7">
        <v>0</v>
      </c>
      <c r="Q263" s="7"/>
      <c r="R263" s="7">
        <v>0</v>
      </c>
      <c r="S263" s="7"/>
      <c r="T263" s="21">
        <v>0</v>
      </c>
      <c r="U263" s="7"/>
      <c r="V263" s="1" t="str">
        <f t="shared" si="4"/>
        <v>No</v>
      </c>
    </row>
    <row r="264" spans="1:22">
      <c r="A264" s="5" t="s">
        <v>80</v>
      </c>
      <c r="B264" s="5" t="s">
        <v>1111</v>
      </c>
      <c r="C264" s="116" t="s">
        <v>14</v>
      </c>
      <c r="D264" s="174">
        <v>9234</v>
      </c>
      <c r="E264" s="176">
        <v>90234</v>
      </c>
      <c r="F264" s="23" t="s">
        <v>123</v>
      </c>
      <c r="G264" s="23" t="s">
        <v>121</v>
      </c>
      <c r="H264" s="6">
        <v>3281212</v>
      </c>
      <c r="I264" s="6">
        <v>74</v>
      </c>
      <c r="J264" s="5" t="s">
        <v>75</v>
      </c>
      <c r="K264" s="5" t="s">
        <v>13</v>
      </c>
      <c r="L264" s="6">
        <v>56</v>
      </c>
      <c r="N264" s="7">
        <v>0</v>
      </c>
      <c r="O264" s="7"/>
      <c r="P264" s="7">
        <v>0</v>
      </c>
      <c r="Q264" s="7"/>
      <c r="R264" s="7">
        <v>0</v>
      </c>
      <c r="S264" s="7"/>
      <c r="T264" s="21">
        <v>0</v>
      </c>
      <c r="U264" s="7"/>
      <c r="V264" s="1" t="str">
        <f t="shared" si="4"/>
        <v>No</v>
      </c>
    </row>
    <row r="265" spans="1:22">
      <c r="A265" s="5" t="s">
        <v>779</v>
      </c>
      <c r="B265" s="5" t="s">
        <v>1112</v>
      </c>
      <c r="C265" s="116" t="s">
        <v>96</v>
      </c>
      <c r="D265" s="174">
        <v>7001</v>
      </c>
      <c r="E265" s="176">
        <v>70001</v>
      </c>
      <c r="F265" s="23" t="s">
        <v>120</v>
      </c>
      <c r="G265" s="23" t="s">
        <v>121</v>
      </c>
      <c r="H265" s="6">
        <v>258719</v>
      </c>
      <c r="I265" s="6">
        <v>73</v>
      </c>
      <c r="J265" s="5" t="s">
        <v>75</v>
      </c>
      <c r="K265" s="5" t="s">
        <v>9</v>
      </c>
      <c r="L265" s="6">
        <v>56</v>
      </c>
      <c r="N265" s="7">
        <v>0</v>
      </c>
      <c r="O265" s="7"/>
      <c r="P265" s="7">
        <v>0</v>
      </c>
      <c r="Q265" s="7"/>
      <c r="R265" s="7">
        <v>0</v>
      </c>
      <c r="S265" s="7"/>
      <c r="T265" s="21">
        <v>0</v>
      </c>
      <c r="U265" s="7"/>
      <c r="V265" s="1" t="str">
        <f t="shared" si="4"/>
        <v>No</v>
      </c>
    </row>
    <row r="266" spans="1:22">
      <c r="A266" s="5" t="s">
        <v>632</v>
      </c>
      <c r="B266" s="5" t="s">
        <v>1113</v>
      </c>
      <c r="C266" s="116" t="s">
        <v>22</v>
      </c>
      <c r="D266" s="174">
        <v>4031</v>
      </c>
      <c r="E266" s="176">
        <v>40031</v>
      </c>
      <c r="F266" s="23" t="s">
        <v>123</v>
      </c>
      <c r="G266" s="23" t="s">
        <v>121</v>
      </c>
      <c r="H266" s="6">
        <v>262596</v>
      </c>
      <c r="I266" s="6">
        <v>73</v>
      </c>
      <c r="J266" s="5" t="s">
        <v>75</v>
      </c>
      <c r="K266" s="5" t="s">
        <v>9</v>
      </c>
      <c r="L266" s="6">
        <v>35</v>
      </c>
      <c r="N266" s="7">
        <v>0</v>
      </c>
      <c r="O266" s="7"/>
      <c r="P266" s="7">
        <v>0</v>
      </c>
      <c r="Q266" s="7"/>
      <c r="R266" s="7">
        <v>0</v>
      </c>
      <c r="S266" s="7"/>
      <c r="T266" s="21">
        <v>0</v>
      </c>
      <c r="U266" s="7"/>
      <c r="V266" s="1" t="str">
        <f t="shared" si="4"/>
        <v>No</v>
      </c>
    </row>
    <row r="267" spans="1:22">
      <c r="A267" s="5" t="s">
        <v>302</v>
      </c>
      <c r="B267" s="5" t="s">
        <v>1114</v>
      </c>
      <c r="C267" s="116" t="s">
        <v>41</v>
      </c>
      <c r="D267" s="174">
        <v>3025</v>
      </c>
      <c r="E267" s="176">
        <v>30025</v>
      </c>
      <c r="F267" s="23" t="s">
        <v>123</v>
      </c>
      <c r="G267" s="23" t="s">
        <v>121</v>
      </c>
      <c r="H267" s="6">
        <v>381502</v>
      </c>
      <c r="I267" s="6">
        <v>73</v>
      </c>
      <c r="J267" s="5" t="s">
        <v>75</v>
      </c>
      <c r="K267" s="5" t="s">
        <v>9</v>
      </c>
      <c r="L267" s="6">
        <v>26</v>
      </c>
      <c r="N267" s="7">
        <v>0</v>
      </c>
      <c r="O267" s="7"/>
      <c r="P267" s="7">
        <v>0</v>
      </c>
      <c r="Q267" s="7"/>
      <c r="R267" s="7">
        <v>0</v>
      </c>
      <c r="S267" s="7"/>
      <c r="T267" s="21">
        <v>0</v>
      </c>
      <c r="U267" s="7"/>
      <c r="V267" s="1" t="str">
        <f t="shared" si="4"/>
        <v>No</v>
      </c>
    </row>
    <row r="268" spans="1:22">
      <c r="A268" s="5" t="s">
        <v>632</v>
      </c>
      <c r="B268" s="5" t="s">
        <v>1113</v>
      </c>
      <c r="C268" s="116" t="s">
        <v>22</v>
      </c>
      <c r="D268" s="174">
        <v>4031</v>
      </c>
      <c r="E268" s="176">
        <v>40031</v>
      </c>
      <c r="F268" s="23" t="s">
        <v>123</v>
      </c>
      <c r="G268" s="23" t="s">
        <v>121</v>
      </c>
      <c r="H268" s="6">
        <v>262596</v>
      </c>
      <c r="I268" s="6">
        <v>73</v>
      </c>
      <c r="J268" s="5" t="s">
        <v>75</v>
      </c>
      <c r="K268" s="5" t="s">
        <v>13</v>
      </c>
      <c r="L268" s="6">
        <v>6</v>
      </c>
      <c r="N268" s="7">
        <v>0</v>
      </c>
      <c r="O268" s="7"/>
      <c r="P268" s="7">
        <v>0</v>
      </c>
      <c r="Q268" s="7"/>
      <c r="R268" s="7">
        <v>0</v>
      </c>
      <c r="S268" s="7"/>
      <c r="T268" s="21">
        <v>0</v>
      </c>
      <c r="U268" s="7"/>
      <c r="V268" s="1" t="str">
        <f t="shared" si="4"/>
        <v>No</v>
      </c>
    </row>
    <row r="269" spans="1:22">
      <c r="A269" s="5" t="s">
        <v>302</v>
      </c>
      <c r="B269" s="5" t="s">
        <v>1114</v>
      </c>
      <c r="C269" s="116" t="s">
        <v>41</v>
      </c>
      <c r="D269" s="174">
        <v>3025</v>
      </c>
      <c r="E269" s="176">
        <v>30025</v>
      </c>
      <c r="F269" s="23" t="s">
        <v>123</v>
      </c>
      <c r="G269" s="23" t="s">
        <v>121</v>
      </c>
      <c r="H269" s="6">
        <v>381502</v>
      </c>
      <c r="I269" s="6">
        <v>73</v>
      </c>
      <c r="J269" s="5" t="s">
        <v>75</v>
      </c>
      <c r="K269" s="5" t="s">
        <v>13</v>
      </c>
      <c r="L269" s="6">
        <v>6</v>
      </c>
      <c r="N269" s="7">
        <v>0</v>
      </c>
      <c r="O269" s="7"/>
      <c r="P269" s="7">
        <v>0</v>
      </c>
      <c r="Q269" s="7"/>
      <c r="R269" s="7">
        <v>0</v>
      </c>
      <c r="S269" s="7"/>
      <c r="T269" s="21">
        <v>0</v>
      </c>
      <c r="U269" s="7"/>
      <c r="V269" s="1" t="str">
        <f t="shared" si="4"/>
        <v>No</v>
      </c>
    </row>
    <row r="270" spans="1:22">
      <c r="A270" s="5" t="s">
        <v>384</v>
      </c>
      <c r="B270" s="5" t="s">
        <v>1115</v>
      </c>
      <c r="C270" s="116" t="s">
        <v>28</v>
      </c>
      <c r="D270" s="174">
        <v>1006</v>
      </c>
      <c r="E270" s="176">
        <v>10006</v>
      </c>
      <c r="F270" s="23" t="s">
        <v>123</v>
      </c>
      <c r="G270" s="23" t="s">
        <v>121</v>
      </c>
      <c r="H270" s="6">
        <v>149443</v>
      </c>
      <c r="I270" s="6">
        <v>72</v>
      </c>
      <c r="J270" s="5" t="s">
        <v>75</v>
      </c>
      <c r="K270" s="5" t="s">
        <v>13</v>
      </c>
      <c r="L270" s="6">
        <v>50</v>
      </c>
      <c r="N270" s="7">
        <v>0</v>
      </c>
      <c r="O270" s="7"/>
      <c r="P270" s="7">
        <v>0</v>
      </c>
      <c r="Q270" s="7"/>
      <c r="R270" s="7">
        <v>0</v>
      </c>
      <c r="S270" s="7"/>
      <c r="T270" s="21">
        <v>0</v>
      </c>
      <c r="U270" s="7"/>
      <c r="V270" s="1" t="str">
        <f t="shared" si="4"/>
        <v>No</v>
      </c>
    </row>
    <row r="271" spans="1:22">
      <c r="A271" s="5" t="s">
        <v>794</v>
      </c>
      <c r="B271" s="5" t="s">
        <v>1116</v>
      </c>
      <c r="C271" s="116" t="s">
        <v>14</v>
      </c>
      <c r="D271" s="174">
        <v>9007</v>
      </c>
      <c r="E271" s="176">
        <v>90007</v>
      </c>
      <c r="F271" s="23" t="s">
        <v>120</v>
      </c>
      <c r="G271" s="23" t="s">
        <v>121</v>
      </c>
      <c r="H271" s="6">
        <v>358172</v>
      </c>
      <c r="I271" s="6">
        <v>72</v>
      </c>
      <c r="J271" s="5" t="s">
        <v>75</v>
      </c>
      <c r="K271" s="5" t="s">
        <v>13</v>
      </c>
      <c r="L271" s="6">
        <v>49</v>
      </c>
      <c r="N271" s="7">
        <v>0</v>
      </c>
      <c r="O271" s="7"/>
      <c r="P271" s="7">
        <v>0</v>
      </c>
      <c r="Q271" s="7"/>
      <c r="R271" s="7">
        <v>0</v>
      </c>
      <c r="S271" s="7"/>
      <c r="T271" s="21">
        <v>0</v>
      </c>
      <c r="U271" s="7"/>
      <c r="V271" s="1" t="str">
        <f t="shared" si="4"/>
        <v>No</v>
      </c>
    </row>
    <row r="272" spans="1:22">
      <c r="A272" s="5" t="s">
        <v>245</v>
      </c>
      <c r="B272" s="5" t="s">
        <v>1117</v>
      </c>
      <c r="C272" s="116" t="s">
        <v>28</v>
      </c>
      <c r="D272" s="174">
        <v>1118</v>
      </c>
      <c r="E272" s="176">
        <v>10118</v>
      </c>
      <c r="F272" s="23" t="s">
        <v>123</v>
      </c>
      <c r="G272" s="23" t="s">
        <v>121</v>
      </c>
      <c r="H272" s="6">
        <v>4181019</v>
      </c>
      <c r="I272" s="6">
        <v>72</v>
      </c>
      <c r="J272" s="5" t="s">
        <v>75</v>
      </c>
      <c r="K272" s="5" t="s">
        <v>13</v>
      </c>
      <c r="L272" s="6">
        <v>37</v>
      </c>
      <c r="N272" s="7">
        <v>0</v>
      </c>
      <c r="O272" s="7"/>
      <c r="P272" s="7">
        <v>0</v>
      </c>
      <c r="Q272" s="7"/>
      <c r="R272" s="7">
        <v>0</v>
      </c>
      <c r="S272" s="7"/>
      <c r="T272" s="21">
        <v>0</v>
      </c>
      <c r="U272" s="7"/>
      <c r="V272" s="1" t="str">
        <f t="shared" si="4"/>
        <v>No</v>
      </c>
    </row>
    <row r="273" spans="1:22">
      <c r="A273" s="5" t="s">
        <v>781</v>
      </c>
      <c r="B273" s="5" t="s">
        <v>280</v>
      </c>
      <c r="C273" s="116" t="s">
        <v>106</v>
      </c>
      <c r="D273" s="174">
        <v>6017</v>
      </c>
      <c r="E273" s="176">
        <v>60017</v>
      </c>
      <c r="F273" s="23" t="s">
        <v>120</v>
      </c>
      <c r="G273" s="23" t="s">
        <v>121</v>
      </c>
      <c r="H273" s="6">
        <v>861505</v>
      </c>
      <c r="I273" s="6">
        <v>71</v>
      </c>
      <c r="J273" s="5" t="s">
        <v>75</v>
      </c>
      <c r="K273" s="5" t="s">
        <v>9</v>
      </c>
      <c r="L273" s="6">
        <v>49</v>
      </c>
      <c r="N273" s="7">
        <v>0</v>
      </c>
      <c r="O273" s="7"/>
      <c r="P273" s="7">
        <v>0</v>
      </c>
      <c r="Q273" s="7"/>
      <c r="R273" s="7">
        <v>0</v>
      </c>
      <c r="S273" s="7"/>
      <c r="T273" s="21">
        <v>0</v>
      </c>
      <c r="U273" s="7"/>
      <c r="V273" s="1" t="str">
        <f t="shared" si="4"/>
        <v>No</v>
      </c>
    </row>
    <row r="274" spans="1:22">
      <c r="A274" s="5" t="s">
        <v>307</v>
      </c>
      <c r="B274" s="5" t="s">
        <v>1118</v>
      </c>
      <c r="C274" s="116" t="s">
        <v>41</v>
      </c>
      <c r="D274" s="174">
        <v>3013</v>
      </c>
      <c r="E274" s="176">
        <v>30013</v>
      </c>
      <c r="F274" s="23" t="s">
        <v>123</v>
      </c>
      <c r="G274" s="23" t="s">
        <v>121</v>
      </c>
      <c r="H274" s="6">
        <v>196611</v>
      </c>
      <c r="I274" s="6">
        <v>71</v>
      </c>
      <c r="J274" s="5" t="s">
        <v>75</v>
      </c>
      <c r="K274" s="5" t="s">
        <v>9</v>
      </c>
      <c r="L274" s="6">
        <v>43</v>
      </c>
      <c r="N274" s="7">
        <v>0</v>
      </c>
      <c r="O274" s="7"/>
      <c r="P274" s="7">
        <v>0</v>
      </c>
      <c r="Q274" s="7"/>
      <c r="R274" s="7">
        <v>0</v>
      </c>
      <c r="S274" s="7"/>
      <c r="T274" s="21">
        <v>0</v>
      </c>
      <c r="U274" s="7"/>
      <c r="V274" s="1" t="str">
        <f t="shared" si="4"/>
        <v>No</v>
      </c>
    </row>
    <row r="275" spans="1:22">
      <c r="A275" s="5" t="s">
        <v>890</v>
      </c>
      <c r="B275" s="5" t="s">
        <v>209</v>
      </c>
      <c r="C275" s="116" t="s">
        <v>8</v>
      </c>
      <c r="D275" s="174">
        <v>6033</v>
      </c>
      <c r="E275" s="176">
        <v>60033</v>
      </c>
      <c r="F275" s="23" t="s">
        <v>123</v>
      </c>
      <c r="G275" s="23" t="s">
        <v>121</v>
      </c>
      <c r="H275" s="6">
        <v>431388</v>
      </c>
      <c r="I275" s="6">
        <v>71</v>
      </c>
      <c r="J275" s="5" t="s">
        <v>75</v>
      </c>
      <c r="K275" s="5" t="s">
        <v>9</v>
      </c>
      <c r="L275" s="6">
        <v>34</v>
      </c>
      <c r="N275" s="7">
        <v>0</v>
      </c>
      <c r="O275" s="7"/>
      <c r="P275" s="7">
        <v>0</v>
      </c>
      <c r="Q275" s="7"/>
      <c r="R275" s="7">
        <v>0</v>
      </c>
      <c r="S275" s="7"/>
      <c r="T275" s="21">
        <v>0</v>
      </c>
      <c r="U275" s="7"/>
      <c r="V275" s="1" t="str">
        <f t="shared" si="4"/>
        <v>No</v>
      </c>
    </row>
    <row r="276" spans="1:22">
      <c r="A276" s="5" t="s">
        <v>891</v>
      </c>
      <c r="B276" s="5" t="s">
        <v>1119</v>
      </c>
      <c r="C276" s="116" t="s">
        <v>14</v>
      </c>
      <c r="D276" s="174">
        <v>9035</v>
      </c>
      <c r="E276" s="176">
        <v>90035</v>
      </c>
      <c r="F276" s="23" t="s">
        <v>123</v>
      </c>
      <c r="G276" s="23" t="s">
        <v>121</v>
      </c>
      <c r="H276" s="6">
        <v>367260</v>
      </c>
      <c r="I276" s="6">
        <v>70</v>
      </c>
      <c r="J276" s="5" t="s">
        <v>75</v>
      </c>
      <c r="K276" s="5" t="s">
        <v>9</v>
      </c>
      <c r="L276" s="6">
        <v>48</v>
      </c>
      <c r="N276" s="7">
        <v>0</v>
      </c>
      <c r="O276" s="7"/>
      <c r="P276" s="7">
        <v>0</v>
      </c>
      <c r="Q276" s="7"/>
      <c r="R276" s="7">
        <v>0</v>
      </c>
      <c r="S276" s="7"/>
      <c r="T276" s="21">
        <v>0</v>
      </c>
      <c r="U276" s="7"/>
      <c r="V276" s="1" t="str">
        <f t="shared" si="4"/>
        <v>No</v>
      </c>
    </row>
    <row r="277" spans="1:22">
      <c r="A277" s="5" t="s">
        <v>775</v>
      </c>
      <c r="B277" s="5" t="s">
        <v>1120</v>
      </c>
      <c r="C277" s="116" t="s">
        <v>41</v>
      </c>
      <c r="D277" s="174">
        <v>3044</v>
      </c>
      <c r="E277" s="176">
        <v>30044</v>
      </c>
      <c r="F277" s="23" t="s">
        <v>120</v>
      </c>
      <c r="G277" s="23" t="s">
        <v>121</v>
      </c>
      <c r="H277" s="6">
        <v>1733853</v>
      </c>
      <c r="I277" s="6">
        <v>70</v>
      </c>
      <c r="J277" s="5" t="s">
        <v>75</v>
      </c>
      <c r="K277" s="5" t="s">
        <v>9</v>
      </c>
      <c r="L277" s="6">
        <v>31</v>
      </c>
      <c r="N277" s="7">
        <v>13.6</v>
      </c>
      <c r="O277" s="7"/>
      <c r="P277" s="7">
        <v>0</v>
      </c>
      <c r="Q277" s="7"/>
      <c r="R277" s="7">
        <v>0</v>
      </c>
      <c r="S277" s="7"/>
      <c r="T277" s="21">
        <v>13.6</v>
      </c>
      <c r="U277" s="7"/>
      <c r="V277" s="1" t="str">
        <f t="shared" si="4"/>
        <v>No</v>
      </c>
    </row>
    <row r="278" spans="1:22">
      <c r="A278" s="5" t="s">
        <v>630</v>
      </c>
      <c r="B278" s="5" t="s">
        <v>170</v>
      </c>
      <c r="C278" s="116" t="s">
        <v>40</v>
      </c>
      <c r="D278" s="174" t="s">
        <v>631</v>
      </c>
      <c r="E278" s="176">
        <v>376</v>
      </c>
      <c r="F278" s="23" t="s">
        <v>211</v>
      </c>
      <c r="G278" s="23" t="s">
        <v>121</v>
      </c>
      <c r="H278" s="6">
        <v>1849898</v>
      </c>
      <c r="I278" s="6">
        <v>70</v>
      </c>
      <c r="J278" s="5" t="s">
        <v>75</v>
      </c>
      <c r="K278" s="5" t="s">
        <v>9</v>
      </c>
      <c r="L278" s="6">
        <v>7</v>
      </c>
      <c r="N278" s="7">
        <v>0</v>
      </c>
      <c r="O278" s="7"/>
      <c r="P278" s="7">
        <v>0</v>
      </c>
      <c r="Q278" s="7"/>
      <c r="R278" s="7">
        <v>0</v>
      </c>
      <c r="S278" s="7"/>
      <c r="T278" s="21">
        <v>0</v>
      </c>
      <c r="U278" s="7"/>
      <c r="V278" s="1" t="str">
        <f t="shared" si="4"/>
        <v>No</v>
      </c>
    </row>
    <row r="279" spans="1:22">
      <c r="A279" s="5" t="s">
        <v>591</v>
      </c>
      <c r="B279" s="5" t="s">
        <v>150</v>
      </c>
      <c r="C279" s="116" t="s">
        <v>21</v>
      </c>
      <c r="D279" s="174">
        <v>3112</v>
      </c>
      <c r="E279" s="176">
        <v>30112</v>
      </c>
      <c r="F279" s="23" t="s">
        <v>159</v>
      </c>
      <c r="G279" s="23" t="s">
        <v>121</v>
      </c>
      <c r="H279" s="6">
        <v>4586770</v>
      </c>
      <c r="I279" s="6">
        <v>69</v>
      </c>
      <c r="J279" s="5" t="s">
        <v>75</v>
      </c>
      <c r="K279" s="5" t="s">
        <v>13</v>
      </c>
      <c r="L279" s="6">
        <v>65</v>
      </c>
      <c r="N279" s="7">
        <v>0</v>
      </c>
      <c r="O279" s="7"/>
      <c r="P279" s="7">
        <v>0</v>
      </c>
      <c r="Q279" s="7"/>
      <c r="R279" s="7">
        <v>0</v>
      </c>
      <c r="S279" s="7"/>
      <c r="T279" s="21">
        <v>0</v>
      </c>
      <c r="U279" s="7"/>
      <c r="V279" s="1" t="str">
        <f t="shared" si="4"/>
        <v>No</v>
      </c>
    </row>
    <row r="280" spans="1:22">
      <c r="A280" s="5" t="s">
        <v>629</v>
      </c>
      <c r="B280" s="5" t="s">
        <v>1121</v>
      </c>
      <c r="C280" s="116" t="s">
        <v>31</v>
      </c>
      <c r="D280" s="174">
        <v>5035</v>
      </c>
      <c r="E280" s="176">
        <v>50035</v>
      </c>
      <c r="F280" s="23" t="s">
        <v>123</v>
      </c>
      <c r="G280" s="23" t="s">
        <v>121</v>
      </c>
      <c r="H280" s="6">
        <v>209703</v>
      </c>
      <c r="I280" s="6">
        <v>69</v>
      </c>
      <c r="J280" s="5" t="s">
        <v>75</v>
      </c>
      <c r="K280" s="5" t="s">
        <v>9</v>
      </c>
      <c r="L280" s="6">
        <v>28</v>
      </c>
      <c r="N280" s="7">
        <v>0</v>
      </c>
      <c r="O280" s="7"/>
      <c r="P280" s="7">
        <v>0</v>
      </c>
      <c r="Q280" s="7"/>
      <c r="R280" s="7">
        <v>0</v>
      </c>
      <c r="S280" s="7"/>
      <c r="T280" s="21">
        <v>0</v>
      </c>
      <c r="U280" s="7"/>
      <c r="V280" s="1" t="str">
        <f t="shared" si="4"/>
        <v>No</v>
      </c>
    </row>
    <row r="281" spans="1:22">
      <c r="A281" s="5" t="s">
        <v>112</v>
      </c>
      <c r="B281" s="5" t="s">
        <v>1067</v>
      </c>
      <c r="C281" s="116" t="s">
        <v>48</v>
      </c>
      <c r="D281" s="174">
        <v>44</v>
      </c>
      <c r="E281" s="176">
        <v>44</v>
      </c>
      <c r="F281" s="23" t="s">
        <v>123</v>
      </c>
      <c r="G281" s="23" t="s">
        <v>121</v>
      </c>
      <c r="H281" s="6">
        <v>62966</v>
      </c>
      <c r="I281" s="6">
        <v>69</v>
      </c>
      <c r="J281" s="5" t="s">
        <v>75</v>
      </c>
      <c r="K281" s="5" t="s">
        <v>9</v>
      </c>
      <c r="L281" s="6">
        <v>15</v>
      </c>
      <c r="N281" s="7">
        <v>0</v>
      </c>
      <c r="O281" s="7"/>
      <c r="P281" s="7">
        <v>0</v>
      </c>
      <c r="Q281" s="7"/>
      <c r="R281" s="7">
        <v>0</v>
      </c>
      <c r="S281" s="7"/>
      <c r="T281" s="21">
        <v>0</v>
      </c>
      <c r="U281" s="7"/>
      <c r="V281" s="1" t="str">
        <f t="shared" si="4"/>
        <v>No</v>
      </c>
    </row>
    <row r="282" spans="1:22">
      <c r="A282" s="5" t="s">
        <v>112</v>
      </c>
      <c r="B282" s="5" t="s">
        <v>1067</v>
      </c>
      <c r="C282" s="116" t="s">
        <v>48</v>
      </c>
      <c r="D282" s="174">
        <v>44</v>
      </c>
      <c r="E282" s="176">
        <v>44</v>
      </c>
      <c r="F282" s="23" t="s">
        <v>123</v>
      </c>
      <c r="G282" s="23" t="s">
        <v>121</v>
      </c>
      <c r="H282" s="6">
        <v>62966</v>
      </c>
      <c r="I282" s="6">
        <v>69</v>
      </c>
      <c r="J282" s="5" t="s">
        <v>77</v>
      </c>
      <c r="K282" s="5" t="s">
        <v>9</v>
      </c>
      <c r="L282" s="6">
        <v>6</v>
      </c>
      <c r="N282" s="7">
        <v>0</v>
      </c>
      <c r="O282" s="7"/>
      <c r="P282" s="7">
        <v>0</v>
      </c>
      <c r="Q282" s="7"/>
      <c r="R282" s="7">
        <v>0</v>
      </c>
      <c r="S282" s="7"/>
      <c r="T282" s="21">
        <v>0</v>
      </c>
      <c r="U282" s="7"/>
      <c r="V282" s="1" t="str">
        <f t="shared" si="4"/>
        <v>No</v>
      </c>
    </row>
    <row r="283" spans="1:22">
      <c r="A283" s="5" t="s">
        <v>668</v>
      </c>
      <c r="B283" s="5" t="s">
        <v>1122</v>
      </c>
      <c r="C283" s="116" t="s">
        <v>88</v>
      </c>
      <c r="D283" s="174">
        <v>11</v>
      </c>
      <c r="E283" s="176">
        <v>11</v>
      </c>
      <c r="F283" s="23" t="s">
        <v>123</v>
      </c>
      <c r="G283" s="23" t="s">
        <v>121</v>
      </c>
      <c r="H283" s="6">
        <v>349684</v>
      </c>
      <c r="I283" s="6">
        <v>68</v>
      </c>
      <c r="J283" s="5" t="s">
        <v>75</v>
      </c>
      <c r="K283" s="5" t="s">
        <v>13</v>
      </c>
      <c r="L283" s="6">
        <v>38</v>
      </c>
      <c r="N283" s="7">
        <v>0</v>
      </c>
      <c r="O283" s="7"/>
      <c r="P283" s="7">
        <v>0</v>
      </c>
      <c r="Q283" s="7"/>
      <c r="R283" s="7">
        <v>0</v>
      </c>
      <c r="S283" s="7"/>
      <c r="T283" s="21">
        <v>0</v>
      </c>
      <c r="U283" s="7"/>
      <c r="V283" s="1" t="str">
        <f t="shared" si="4"/>
        <v>No</v>
      </c>
    </row>
    <row r="284" spans="1:22">
      <c r="A284" s="5" t="s">
        <v>341</v>
      </c>
      <c r="B284" s="5" t="s">
        <v>1123</v>
      </c>
      <c r="C284" s="116" t="s">
        <v>28</v>
      </c>
      <c r="D284" s="174">
        <v>1005</v>
      </c>
      <c r="E284" s="176">
        <v>10005</v>
      </c>
      <c r="F284" s="23" t="s">
        <v>123</v>
      </c>
      <c r="G284" s="23" t="s">
        <v>121</v>
      </c>
      <c r="H284" s="6">
        <v>4181019</v>
      </c>
      <c r="I284" s="6">
        <v>67</v>
      </c>
      <c r="J284" s="5" t="s">
        <v>75</v>
      </c>
      <c r="K284" s="5" t="s">
        <v>13</v>
      </c>
      <c r="L284" s="6">
        <v>42</v>
      </c>
      <c r="N284" s="7">
        <v>0</v>
      </c>
      <c r="O284" s="7"/>
      <c r="P284" s="7">
        <v>0</v>
      </c>
      <c r="Q284" s="7"/>
      <c r="R284" s="7">
        <v>0</v>
      </c>
      <c r="S284" s="7"/>
      <c r="T284" s="21">
        <v>0</v>
      </c>
      <c r="U284" s="7"/>
      <c r="V284" s="1" t="str">
        <f t="shared" si="4"/>
        <v>No</v>
      </c>
    </row>
    <row r="285" spans="1:22">
      <c r="A285" s="5" t="s">
        <v>772</v>
      </c>
      <c r="B285" s="5" t="s">
        <v>1124</v>
      </c>
      <c r="C285" s="116" t="s">
        <v>47</v>
      </c>
      <c r="D285" s="174">
        <v>3080</v>
      </c>
      <c r="E285" s="176">
        <v>30080</v>
      </c>
      <c r="F285" s="23" t="s">
        <v>120</v>
      </c>
      <c r="G285" s="23" t="s">
        <v>121</v>
      </c>
      <c r="H285" s="6">
        <v>4586770</v>
      </c>
      <c r="I285" s="6">
        <v>67</v>
      </c>
      <c r="J285" s="5" t="s">
        <v>75</v>
      </c>
      <c r="K285" s="5" t="s">
        <v>13</v>
      </c>
      <c r="L285" s="6">
        <v>42</v>
      </c>
      <c r="N285" s="7">
        <v>0</v>
      </c>
      <c r="O285" s="7"/>
      <c r="P285" s="7">
        <v>0</v>
      </c>
      <c r="Q285" s="7"/>
      <c r="R285" s="7">
        <v>0</v>
      </c>
      <c r="S285" s="7"/>
      <c r="T285" s="21">
        <v>0</v>
      </c>
      <c r="U285" s="7"/>
      <c r="V285" s="1" t="str">
        <f t="shared" si="4"/>
        <v>No</v>
      </c>
    </row>
    <row r="286" spans="1:22">
      <c r="A286" s="5" t="s">
        <v>387</v>
      </c>
      <c r="B286" s="5" t="s">
        <v>1125</v>
      </c>
      <c r="C286" s="116" t="s">
        <v>39</v>
      </c>
      <c r="D286" s="174">
        <v>5011</v>
      </c>
      <c r="E286" s="176">
        <v>50011</v>
      </c>
      <c r="F286" s="23" t="s">
        <v>123</v>
      </c>
      <c r="G286" s="23" t="s">
        <v>121</v>
      </c>
      <c r="H286" s="6">
        <v>279245</v>
      </c>
      <c r="I286" s="6">
        <v>66</v>
      </c>
      <c r="J286" s="5" t="s">
        <v>75</v>
      </c>
      <c r="K286" s="5" t="s">
        <v>9</v>
      </c>
      <c r="L286" s="6">
        <v>36</v>
      </c>
      <c r="N286" s="7">
        <v>0</v>
      </c>
      <c r="O286" s="7"/>
      <c r="P286" s="7">
        <v>0</v>
      </c>
      <c r="Q286" s="7"/>
      <c r="R286" s="7">
        <v>0</v>
      </c>
      <c r="S286" s="7"/>
      <c r="T286" s="21">
        <v>0</v>
      </c>
      <c r="U286" s="7"/>
      <c r="V286" s="1" t="str">
        <f t="shared" si="4"/>
        <v>No</v>
      </c>
    </row>
    <row r="287" spans="1:22">
      <c r="A287" s="5" t="s">
        <v>285</v>
      </c>
      <c r="B287" s="5" t="s">
        <v>1126</v>
      </c>
      <c r="C287" s="116" t="s">
        <v>24</v>
      </c>
      <c r="D287" s="174">
        <v>4025</v>
      </c>
      <c r="E287" s="176">
        <v>40025</v>
      </c>
      <c r="F287" s="23" t="s">
        <v>123</v>
      </c>
      <c r="G287" s="23" t="s">
        <v>121</v>
      </c>
      <c r="H287" s="6">
        <v>260677</v>
      </c>
      <c r="I287" s="6">
        <v>66</v>
      </c>
      <c r="J287" s="5" t="s">
        <v>75</v>
      </c>
      <c r="K287" s="5" t="s">
        <v>9</v>
      </c>
      <c r="L287" s="6">
        <v>36</v>
      </c>
      <c r="N287" s="7">
        <v>0</v>
      </c>
      <c r="O287" s="7"/>
      <c r="P287" s="7">
        <v>0</v>
      </c>
      <c r="Q287" s="7"/>
      <c r="R287" s="7">
        <v>0</v>
      </c>
      <c r="S287" s="7"/>
      <c r="T287" s="21">
        <v>0</v>
      </c>
      <c r="U287" s="7"/>
      <c r="V287" s="1" t="str">
        <f t="shared" si="4"/>
        <v>No</v>
      </c>
    </row>
    <row r="288" spans="1:22">
      <c r="A288" s="5" t="s">
        <v>767</v>
      </c>
      <c r="B288" s="5" t="s">
        <v>1127</v>
      </c>
      <c r="C288" s="116" t="s">
        <v>34</v>
      </c>
      <c r="D288" s="174">
        <v>4051</v>
      </c>
      <c r="E288" s="176">
        <v>40051</v>
      </c>
      <c r="F288" s="23" t="s">
        <v>120</v>
      </c>
      <c r="G288" s="23" t="s">
        <v>121</v>
      </c>
      <c r="H288" s="6">
        <v>347602</v>
      </c>
      <c r="I288" s="6">
        <v>65</v>
      </c>
      <c r="J288" s="5" t="s">
        <v>75</v>
      </c>
      <c r="K288" s="5" t="s">
        <v>9</v>
      </c>
      <c r="L288" s="6">
        <v>51</v>
      </c>
      <c r="N288" s="7">
        <v>0</v>
      </c>
      <c r="O288" s="7"/>
      <c r="P288" s="7">
        <v>0</v>
      </c>
      <c r="Q288" s="7"/>
      <c r="R288" s="7">
        <v>0</v>
      </c>
      <c r="S288" s="7"/>
      <c r="T288" s="21">
        <v>0</v>
      </c>
      <c r="U288" s="7"/>
      <c r="V288" s="1" t="str">
        <f t="shared" si="4"/>
        <v>No</v>
      </c>
    </row>
    <row r="289" spans="1:22">
      <c r="A289" s="5" t="s">
        <v>790</v>
      </c>
      <c r="B289" s="5" t="s">
        <v>1128</v>
      </c>
      <c r="C289" s="116" t="s">
        <v>89</v>
      </c>
      <c r="D289" s="174">
        <v>7015</v>
      </c>
      <c r="E289" s="176">
        <v>70015</v>
      </c>
      <c r="F289" s="23" t="s">
        <v>120</v>
      </c>
      <c r="G289" s="23" t="s">
        <v>121</v>
      </c>
      <c r="H289" s="6">
        <v>472870</v>
      </c>
      <c r="I289" s="6">
        <v>65</v>
      </c>
      <c r="J289" s="5" t="s">
        <v>75</v>
      </c>
      <c r="K289" s="5" t="s">
        <v>9</v>
      </c>
      <c r="L289" s="6">
        <v>43</v>
      </c>
      <c r="N289" s="7">
        <v>0</v>
      </c>
      <c r="O289" s="7"/>
      <c r="P289" s="7">
        <v>0</v>
      </c>
      <c r="Q289" s="7"/>
      <c r="R289" s="7">
        <v>0</v>
      </c>
      <c r="S289" s="7"/>
      <c r="T289" s="21">
        <v>0</v>
      </c>
      <c r="U289" s="7"/>
      <c r="V289" s="1" t="str">
        <f t="shared" si="4"/>
        <v>No</v>
      </c>
    </row>
    <row r="290" spans="1:22">
      <c r="A290" s="5" t="s">
        <v>782</v>
      </c>
      <c r="B290" s="5" t="s">
        <v>1129</v>
      </c>
      <c r="C290" s="116" t="s">
        <v>24</v>
      </c>
      <c r="D290" s="174">
        <v>4138</v>
      </c>
      <c r="E290" s="176">
        <v>40138</v>
      </c>
      <c r="F290" s="23" t="s">
        <v>120</v>
      </c>
      <c r="G290" s="23" t="s">
        <v>121</v>
      </c>
      <c r="H290" s="6">
        <v>4515419</v>
      </c>
      <c r="I290" s="6">
        <v>65</v>
      </c>
      <c r="J290" s="5" t="s">
        <v>75</v>
      </c>
      <c r="K290" s="5" t="s">
        <v>13</v>
      </c>
      <c r="L290" s="6">
        <v>33</v>
      </c>
      <c r="N290" s="7">
        <v>0</v>
      </c>
      <c r="O290" s="7"/>
      <c r="P290" s="7">
        <v>0</v>
      </c>
      <c r="Q290" s="7"/>
      <c r="R290" s="7">
        <v>0</v>
      </c>
      <c r="S290" s="7"/>
      <c r="T290" s="21">
        <v>0</v>
      </c>
      <c r="U290" s="7"/>
      <c r="V290" s="1" t="str">
        <f t="shared" si="4"/>
        <v>No</v>
      </c>
    </row>
    <row r="291" spans="1:22">
      <c r="A291" s="5" t="s">
        <v>782</v>
      </c>
      <c r="B291" s="5" t="s">
        <v>1129</v>
      </c>
      <c r="C291" s="116" t="s">
        <v>24</v>
      </c>
      <c r="D291" s="174">
        <v>4138</v>
      </c>
      <c r="E291" s="176">
        <v>40138</v>
      </c>
      <c r="F291" s="23" t="s">
        <v>120</v>
      </c>
      <c r="G291" s="23" t="s">
        <v>121</v>
      </c>
      <c r="H291" s="6">
        <v>4515419</v>
      </c>
      <c r="I291" s="6">
        <v>65</v>
      </c>
      <c r="J291" s="5" t="s">
        <v>77</v>
      </c>
      <c r="K291" s="5" t="s">
        <v>13</v>
      </c>
      <c r="L291" s="6">
        <v>27</v>
      </c>
      <c r="N291" s="7">
        <v>0</v>
      </c>
      <c r="O291" s="7"/>
      <c r="P291" s="7">
        <v>59.2</v>
      </c>
      <c r="Q291" s="7"/>
      <c r="R291" s="7">
        <v>0</v>
      </c>
      <c r="S291" s="7"/>
      <c r="T291" s="21">
        <v>59.2</v>
      </c>
      <c r="U291" s="7"/>
      <c r="V291" s="1" t="str">
        <f t="shared" si="4"/>
        <v>No</v>
      </c>
    </row>
    <row r="292" spans="1:22">
      <c r="A292" s="5" t="s">
        <v>270</v>
      </c>
      <c r="B292" s="5" t="s">
        <v>1130</v>
      </c>
      <c r="C292" s="116" t="s">
        <v>45</v>
      </c>
      <c r="D292" s="174">
        <v>6059</v>
      </c>
      <c r="E292" s="176">
        <v>60059</v>
      </c>
      <c r="F292" s="23" t="s">
        <v>123</v>
      </c>
      <c r="G292" s="23" t="s">
        <v>121</v>
      </c>
      <c r="H292" s="6">
        <v>171345</v>
      </c>
      <c r="I292" s="6">
        <v>65</v>
      </c>
      <c r="J292" s="5" t="s">
        <v>75</v>
      </c>
      <c r="K292" s="5" t="s">
        <v>9</v>
      </c>
      <c r="L292" s="6">
        <v>17</v>
      </c>
      <c r="N292" s="7">
        <v>0</v>
      </c>
      <c r="O292" s="7"/>
      <c r="P292" s="7">
        <v>0</v>
      </c>
      <c r="Q292" s="7"/>
      <c r="R292" s="7">
        <v>0</v>
      </c>
      <c r="S292" s="7"/>
      <c r="T292" s="21">
        <v>0</v>
      </c>
      <c r="U292" s="7"/>
      <c r="V292" s="1" t="str">
        <f t="shared" si="4"/>
        <v>No</v>
      </c>
    </row>
    <row r="293" spans="1:22">
      <c r="A293" s="5" t="s">
        <v>306</v>
      </c>
      <c r="B293" s="5" t="s">
        <v>1131</v>
      </c>
      <c r="C293" s="116" t="s">
        <v>32</v>
      </c>
      <c r="D293" s="174">
        <v>5025</v>
      </c>
      <c r="E293" s="176">
        <v>50025</v>
      </c>
      <c r="F293" s="23" t="s">
        <v>123</v>
      </c>
      <c r="G293" s="23" t="s">
        <v>121</v>
      </c>
      <c r="H293" s="6">
        <v>120378</v>
      </c>
      <c r="I293" s="6">
        <v>64</v>
      </c>
      <c r="J293" s="5" t="s">
        <v>75</v>
      </c>
      <c r="K293" s="5" t="s">
        <v>9</v>
      </c>
      <c r="L293" s="6">
        <v>57</v>
      </c>
      <c r="N293" s="7">
        <v>0</v>
      </c>
      <c r="O293" s="7"/>
      <c r="P293" s="7">
        <v>0</v>
      </c>
      <c r="Q293" s="7"/>
      <c r="R293" s="7">
        <v>0</v>
      </c>
      <c r="S293" s="7"/>
      <c r="T293" s="21">
        <v>0</v>
      </c>
      <c r="U293" s="7"/>
      <c r="V293" s="1" t="str">
        <f t="shared" si="4"/>
        <v>No</v>
      </c>
    </row>
    <row r="294" spans="1:22">
      <c r="A294" s="5" t="s">
        <v>327</v>
      </c>
      <c r="B294" s="5" t="s">
        <v>1132</v>
      </c>
      <c r="C294" s="116" t="s">
        <v>35</v>
      </c>
      <c r="D294" s="174">
        <v>2126</v>
      </c>
      <c r="E294" s="176">
        <v>20126</v>
      </c>
      <c r="F294" s="23" t="s">
        <v>230</v>
      </c>
      <c r="G294" s="23" t="s">
        <v>121</v>
      </c>
      <c r="H294" s="6">
        <v>18351295</v>
      </c>
      <c r="I294" s="6">
        <v>63</v>
      </c>
      <c r="J294" s="5" t="s">
        <v>77</v>
      </c>
      <c r="K294" s="5" t="s">
        <v>9</v>
      </c>
      <c r="L294" s="6">
        <v>63</v>
      </c>
      <c r="N294" s="7">
        <v>0</v>
      </c>
      <c r="O294" s="7"/>
      <c r="P294" s="7">
        <v>0</v>
      </c>
      <c r="Q294" s="7"/>
      <c r="R294" s="7">
        <v>2.9</v>
      </c>
      <c r="S294" s="7"/>
      <c r="T294" s="21">
        <v>2.9</v>
      </c>
      <c r="U294" s="7"/>
      <c r="V294" s="1" t="str">
        <f t="shared" si="4"/>
        <v>No</v>
      </c>
    </row>
    <row r="295" spans="1:22">
      <c r="A295" s="5" t="s">
        <v>796</v>
      </c>
      <c r="B295" s="5" t="s">
        <v>1058</v>
      </c>
      <c r="C295" s="116" t="s">
        <v>25</v>
      </c>
      <c r="D295" s="174">
        <v>5059</v>
      </c>
      <c r="E295" s="176">
        <v>50059</v>
      </c>
      <c r="F295" s="23" t="s">
        <v>123</v>
      </c>
      <c r="G295" s="23" t="s">
        <v>121</v>
      </c>
      <c r="H295" s="6">
        <v>161316</v>
      </c>
      <c r="I295" s="6">
        <v>63</v>
      </c>
      <c r="J295" s="5" t="s">
        <v>75</v>
      </c>
      <c r="K295" s="5" t="s">
        <v>9</v>
      </c>
      <c r="L295" s="6">
        <v>48</v>
      </c>
      <c r="N295" s="7">
        <v>0</v>
      </c>
      <c r="O295" s="7"/>
      <c r="P295" s="7">
        <v>0</v>
      </c>
      <c r="Q295" s="7"/>
      <c r="R295" s="7">
        <v>0</v>
      </c>
      <c r="S295" s="7"/>
      <c r="T295" s="21">
        <v>0</v>
      </c>
      <c r="U295" s="7"/>
      <c r="V295" s="1" t="str">
        <f t="shared" si="4"/>
        <v>No</v>
      </c>
    </row>
    <row r="296" spans="1:22">
      <c r="A296" s="5" t="s">
        <v>82</v>
      </c>
      <c r="B296" s="5" t="s">
        <v>1133</v>
      </c>
      <c r="C296" s="116" t="s">
        <v>20</v>
      </c>
      <c r="D296" s="174">
        <v>1128</v>
      </c>
      <c r="E296" s="176">
        <v>10128</v>
      </c>
      <c r="F296" s="23" t="s">
        <v>128</v>
      </c>
      <c r="G296" s="23" t="s">
        <v>121</v>
      </c>
      <c r="H296" s="6">
        <v>194535</v>
      </c>
      <c r="I296" s="6">
        <v>63</v>
      </c>
      <c r="J296" s="5" t="s">
        <v>75</v>
      </c>
      <c r="K296" s="5" t="s">
        <v>13</v>
      </c>
      <c r="L296" s="6">
        <v>36</v>
      </c>
      <c r="N296" s="7">
        <v>0</v>
      </c>
      <c r="O296" s="7"/>
      <c r="P296" s="7">
        <v>0</v>
      </c>
      <c r="Q296" s="7"/>
      <c r="R296" s="7">
        <v>0</v>
      </c>
      <c r="S296" s="7"/>
      <c r="T296" s="21">
        <v>0</v>
      </c>
      <c r="U296" s="7"/>
      <c r="V296" s="1" t="str">
        <f t="shared" si="4"/>
        <v>No</v>
      </c>
    </row>
    <row r="297" spans="1:22">
      <c r="A297" s="5" t="s">
        <v>788</v>
      </c>
      <c r="B297" s="5" t="s">
        <v>1134</v>
      </c>
      <c r="C297" s="116" t="s">
        <v>34</v>
      </c>
      <c r="D297" s="174">
        <v>4012</v>
      </c>
      <c r="E297" s="176">
        <v>40012</v>
      </c>
      <c r="F297" s="23" t="s">
        <v>123</v>
      </c>
      <c r="G297" s="23" t="s">
        <v>121</v>
      </c>
      <c r="H297" s="6">
        <v>391024</v>
      </c>
      <c r="I297" s="6">
        <v>63</v>
      </c>
      <c r="J297" s="5" t="s">
        <v>75</v>
      </c>
      <c r="K297" s="5" t="s">
        <v>9</v>
      </c>
      <c r="L297" s="6">
        <v>31</v>
      </c>
      <c r="N297" s="7">
        <v>0</v>
      </c>
      <c r="O297" s="7"/>
      <c r="P297" s="7">
        <v>0</v>
      </c>
      <c r="Q297" s="7"/>
      <c r="R297" s="7">
        <v>0</v>
      </c>
      <c r="S297" s="7"/>
      <c r="T297" s="21">
        <v>0</v>
      </c>
      <c r="U297" s="7"/>
      <c r="V297" s="1" t="str">
        <f t="shared" si="4"/>
        <v>No</v>
      </c>
    </row>
    <row r="298" spans="1:22">
      <c r="A298" s="5" t="s">
        <v>319</v>
      </c>
      <c r="B298" s="5" t="s">
        <v>1135</v>
      </c>
      <c r="C298" s="116" t="s">
        <v>26</v>
      </c>
      <c r="D298" s="174">
        <v>5051</v>
      </c>
      <c r="E298" s="176">
        <v>50051</v>
      </c>
      <c r="F298" s="23" t="s">
        <v>123</v>
      </c>
      <c r="G298" s="23" t="s">
        <v>121</v>
      </c>
      <c r="H298" s="6">
        <v>147725</v>
      </c>
      <c r="I298" s="6">
        <v>62</v>
      </c>
      <c r="J298" s="5" t="s">
        <v>75</v>
      </c>
      <c r="K298" s="5" t="s">
        <v>9</v>
      </c>
      <c r="L298" s="6">
        <v>56</v>
      </c>
      <c r="N298" s="7">
        <v>0</v>
      </c>
      <c r="O298" s="7"/>
      <c r="P298" s="7">
        <v>0</v>
      </c>
      <c r="Q298" s="7"/>
      <c r="R298" s="7">
        <v>0</v>
      </c>
      <c r="S298" s="7"/>
      <c r="T298" s="21">
        <v>0</v>
      </c>
      <c r="U298" s="7"/>
      <c r="V298" s="1" t="str">
        <f t="shared" si="4"/>
        <v>No</v>
      </c>
    </row>
    <row r="299" spans="1:22">
      <c r="A299" s="5" t="s">
        <v>342</v>
      </c>
      <c r="B299" s="5" t="s">
        <v>1136</v>
      </c>
      <c r="C299" s="116" t="s">
        <v>41</v>
      </c>
      <c r="D299" s="174">
        <v>3015</v>
      </c>
      <c r="E299" s="176">
        <v>30015</v>
      </c>
      <c r="F299" s="23" t="s">
        <v>123</v>
      </c>
      <c r="G299" s="23" t="s">
        <v>121</v>
      </c>
      <c r="H299" s="6">
        <v>381502</v>
      </c>
      <c r="I299" s="6">
        <v>62</v>
      </c>
      <c r="J299" s="5" t="s">
        <v>75</v>
      </c>
      <c r="K299" s="5" t="s">
        <v>9</v>
      </c>
      <c r="L299" s="6">
        <v>32</v>
      </c>
      <c r="N299" s="7">
        <v>0</v>
      </c>
      <c r="O299" s="7"/>
      <c r="P299" s="7">
        <v>0</v>
      </c>
      <c r="Q299" s="7"/>
      <c r="R299" s="7">
        <v>0</v>
      </c>
      <c r="S299" s="7"/>
      <c r="T299" s="21">
        <v>0</v>
      </c>
      <c r="U299" s="7"/>
      <c r="V299" s="1" t="str">
        <f t="shared" si="4"/>
        <v>No</v>
      </c>
    </row>
    <row r="300" spans="1:22">
      <c r="A300" s="5" t="s">
        <v>345</v>
      </c>
      <c r="B300" s="5" t="s">
        <v>1137</v>
      </c>
      <c r="C300" s="116" t="s">
        <v>28</v>
      </c>
      <c r="D300" s="174">
        <v>1013</v>
      </c>
      <c r="E300" s="176">
        <v>10013</v>
      </c>
      <c r="F300" s="23" t="s">
        <v>123</v>
      </c>
      <c r="G300" s="23" t="s">
        <v>121</v>
      </c>
      <c r="H300" s="6">
        <v>4181019</v>
      </c>
      <c r="I300" s="6">
        <v>61</v>
      </c>
      <c r="J300" s="5" t="s">
        <v>75</v>
      </c>
      <c r="K300" s="5" t="s">
        <v>13</v>
      </c>
      <c r="L300" s="6">
        <v>39</v>
      </c>
      <c r="N300" s="7">
        <v>0</v>
      </c>
      <c r="O300" s="7"/>
      <c r="P300" s="7">
        <v>0</v>
      </c>
      <c r="Q300" s="7"/>
      <c r="R300" s="7">
        <v>0</v>
      </c>
      <c r="S300" s="7"/>
      <c r="T300" s="21">
        <v>0</v>
      </c>
      <c r="U300" s="7"/>
      <c r="V300" s="1" t="str">
        <f t="shared" si="4"/>
        <v>No</v>
      </c>
    </row>
    <row r="301" spans="1:22">
      <c r="A301" s="5" t="s">
        <v>783</v>
      </c>
      <c r="B301" s="5" t="s">
        <v>1138</v>
      </c>
      <c r="C301" s="116" t="s">
        <v>49</v>
      </c>
      <c r="D301" s="174">
        <v>5001</v>
      </c>
      <c r="E301" s="176">
        <v>50001</v>
      </c>
      <c r="F301" s="23" t="s">
        <v>120</v>
      </c>
      <c r="G301" s="23" t="s">
        <v>121</v>
      </c>
      <c r="H301" s="6">
        <v>216154</v>
      </c>
      <c r="I301" s="6">
        <v>61</v>
      </c>
      <c r="J301" s="5" t="s">
        <v>75</v>
      </c>
      <c r="K301" s="5" t="s">
        <v>9</v>
      </c>
      <c r="L301" s="6">
        <v>21</v>
      </c>
      <c r="N301" s="7">
        <v>0</v>
      </c>
      <c r="O301" s="7"/>
      <c r="P301" s="7">
        <v>0</v>
      </c>
      <c r="Q301" s="7"/>
      <c r="R301" s="7">
        <v>0</v>
      </c>
      <c r="S301" s="7"/>
      <c r="T301" s="21">
        <v>0</v>
      </c>
      <c r="U301" s="7"/>
      <c r="V301" s="1" t="str">
        <f t="shared" si="4"/>
        <v>No</v>
      </c>
    </row>
    <row r="302" spans="1:22">
      <c r="A302" s="5" t="s">
        <v>926</v>
      </c>
      <c r="B302" s="5" t="s">
        <v>1139</v>
      </c>
      <c r="C302" s="116" t="s">
        <v>35</v>
      </c>
      <c r="D302" s="174">
        <v>2209</v>
      </c>
      <c r="E302" s="176">
        <v>20209</v>
      </c>
      <c r="F302" s="23" t="s">
        <v>120</v>
      </c>
      <c r="G302" s="23" t="s">
        <v>121</v>
      </c>
      <c r="H302" s="6">
        <v>18351295</v>
      </c>
      <c r="I302" s="6">
        <v>61</v>
      </c>
      <c r="J302" s="5" t="s">
        <v>75</v>
      </c>
      <c r="K302" s="5" t="s">
        <v>9</v>
      </c>
      <c r="L302" s="6">
        <v>10</v>
      </c>
      <c r="N302" s="7">
        <v>0</v>
      </c>
      <c r="O302" s="7"/>
      <c r="P302" s="7">
        <v>0</v>
      </c>
      <c r="Q302" s="7"/>
      <c r="R302" s="7">
        <v>0</v>
      </c>
      <c r="S302" s="7"/>
      <c r="T302" s="21">
        <v>0</v>
      </c>
      <c r="U302" s="7"/>
      <c r="V302" s="1" t="str">
        <f t="shared" si="4"/>
        <v>No</v>
      </c>
    </row>
    <row r="303" spans="1:22">
      <c r="A303" s="5" t="s">
        <v>783</v>
      </c>
      <c r="B303" s="5" t="s">
        <v>1138</v>
      </c>
      <c r="C303" s="116" t="s">
        <v>49</v>
      </c>
      <c r="D303" s="174">
        <v>5001</v>
      </c>
      <c r="E303" s="176">
        <v>50001</v>
      </c>
      <c r="F303" s="23" t="s">
        <v>120</v>
      </c>
      <c r="G303" s="23" t="s">
        <v>121</v>
      </c>
      <c r="H303" s="6">
        <v>216154</v>
      </c>
      <c r="I303" s="6">
        <v>61</v>
      </c>
      <c r="J303" s="5" t="s">
        <v>75</v>
      </c>
      <c r="K303" s="5" t="s">
        <v>13</v>
      </c>
      <c r="L303" s="6">
        <v>1</v>
      </c>
      <c r="N303" s="7">
        <v>0</v>
      </c>
      <c r="O303" s="7"/>
      <c r="P303" s="7">
        <v>0</v>
      </c>
      <c r="Q303" s="7"/>
      <c r="R303" s="7">
        <v>0</v>
      </c>
      <c r="S303" s="7"/>
      <c r="T303" s="21">
        <v>0</v>
      </c>
      <c r="U303" s="7"/>
      <c r="V303" s="1" t="str">
        <f t="shared" si="4"/>
        <v>No</v>
      </c>
    </row>
    <row r="304" spans="1:22">
      <c r="A304" s="5" t="s">
        <v>345</v>
      </c>
      <c r="B304" s="5" t="s">
        <v>1137</v>
      </c>
      <c r="C304" s="116" t="s">
        <v>28</v>
      </c>
      <c r="D304" s="174">
        <v>1013</v>
      </c>
      <c r="E304" s="176">
        <v>10013</v>
      </c>
      <c r="F304" s="23" t="s">
        <v>123</v>
      </c>
      <c r="G304" s="23" t="s">
        <v>121</v>
      </c>
      <c r="H304" s="6">
        <v>4181019</v>
      </c>
      <c r="I304" s="6">
        <v>61</v>
      </c>
      <c r="J304" s="5" t="s">
        <v>77</v>
      </c>
      <c r="K304" s="5" t="s">
        <v>13</v>
      </c>
      <c r="L304" s="6">
        <v>0</v>
      </c>
      <c r="N304" s="7">
        <v>0</v>
      </c>
      <c r="O304" s="7"/>
      <c r="P304" s="7">
        <v>0</v>
      </c>
      <c r="Q304" s="7"/>
      <c r="R304" s="7">
        <v>0</v>
      </c>
      <c r="S304" s="7"/>
      <c r="T304" s="21">
        <v>0</v>
      </c>
      <c r="U304" s="7"/>
      <c r="V304" s="1" t="str">
        <f t="shared" si="4"/>
        <v>No</v>
      </c>
    </row>
    <row r="305" spans="1:22">
      <c r="A305" s="5" t="s">
        <v>277</v>
      </c>
      <c r="B305" s="5" t="s">
        <v>1140</v>
      </c>
      <c r="C305" s="116" t="s">
        <v>27</v>
      </c>
      <c r="D305" s="174">
        <v>6022</v>
      </c>
      <c r="E305" s="176">
        <v>60022</v>
      </c>
      <c r="F305" s="23" t="s">
        <v>123</v>
      </c>
      <c r="G305" s="23" t="s">
        <v>121</v>
      </c>
      <c r="H305" s="6">
        <v>594309</v>
      </c>
      <c r="I305" s="6">
        <v>60</v>
      </c>
      <c r="J305" s="5" t="s">
        <v>75</v>
      </c>
      <c r="K305" s="5" t="s">
        <v>9</v>
      </c>
      <c r="L305" s="6">
        <v>44</v>
      </c>
      <c r="N305" s="7">
        <v>0</v>
      </c>
      <c r="O305" s="7"/>
      <c r="P305" s="7">
        <v>0</v>
      </c>
      <c r="Q305" s="7"/>
      <c r="R305" s="7">
        <v>0</v>
      </c>
      <c r="S305" s="7"/>
      <c r="T305" s="21">
        <v>0</v>
      </c>
      <c r="U305" s="7"/>
      <c r="V305" s="1" t="str">
        <f t="shared" si="4"/>
        <v>No</v>
      </c>
    </row>
    <row r="306" spans="1:22">
      <c r="A306" s="5" t="s">
        <v>83</v>
      </c>
      <c r="B306" s="5" t="s">
        <v>1141</v>
      </c>
      <c r="C306" s="116" t="s">
        <v>20</v>
      </c>
      <c r="D306" s="174">
        <v>1057</v>
      </c>
      <c r="E306" s="176">
        <v>10057</v>
      </c>
      <c r="F306" s="23" t="s">
        <v>123</v>
      </c>
      <c r="G306" s="23" t="s">
        <v>121</v>
      </c>
      <c r="H306" s="6">
        <v>923311</v>
      </c>
      <c r="I306" s="6">
        <v>60</v>
      </c>
      <c r="J306" s="5" t="s">
        <v>75</v>
      </c>
      <c r="K306" s="5" t="s">
        <v>9</v>
      </c>
      <c r="L306" s="6">
        <v>27</v>
      </c>
      <c r="N306" s="7">
        <v>0</v>
      </c>
      <c r="O306" s="7"/>
      <c r="P306" s="7">
        <v>0</v>
      </c>
      <c r="Q306" s="7"/>
      <c r="R306" s="7">
        <v>0</v>
      </c>
      <c r="S306" s="7"/>
      <c r="T306" s="21">
        <v>0</v>
      </c>
      <c r="U306" s="7"/>
      <c r="V306" s="1" t="str">
        <f t="shared" si="4"/>
        <v>No</v>
      </c>
    </row>
    <row r="307" spans="1:22">
      <c r="A307" s="5" t="s">
        <v>413</v>
      </c>
      <c r="B307" s="5" t="s">
        <v>1142</v>
      </c>
      <c r="C307" s="116" t="s">
        <v>45</v>
      </c>
      <c r="D307" s="174">
        <v>6091</v>
      </c>
      <c r="E307" s="176">
        <v>60091</v>
      </c>
      <c r="F307" s="23" t="s">
        <v>123</v>
      </c>
      <c r="G307" s="23" t="s">
        <v>121</v>
      </c>
      <c r="H307" s="6">
        <v>217630</v>
      </c>
      <c r="I307" s="6">
        <v>60</v>
      </c>
      <c r="J307" s="5" t="s">
        <v>75</v>
      </c>
      <c r="K307" s="5" t="s">
        <v>9</v>
      </c>
      <c r="L307" s="6">
        <v>9</v>
      </c>
      <c r="N307" s="7">
        <v>0</v>
      </c>
      <c r="O307" s="7"/>
      <c r="P307" s="7">
        <v>0</v>
      </c>
      <c r="Q307" s="7"/>
      <c r="R307" s="7">
        <v>0</v>
      </c>
      <c r="S307" s="7"/>
      <c r="T307" s="21">
        <v>0</v>
      </c>
      <c r="U307" s="7"/>
      <c r="V307" s="1" t="str">
        <f t="shared" si="4"/>
        <v>No</v>
      </c>
    </row>
    <row r="308" spans="1:22">
      <c r="A308" s="5" t="s">
        <v>373</v>
      </c>
      <c r="B308" s="5" t="s">
        <v>1143</v>
      </c>
      <c r="C308" s="116" t="s">
        <v>25</v>
      </c>
      <c r="D308" s="174">
        <v>5057</v>
      </c>
      <c r="E308" s="176">
        <v>50057</v>
      </c>
      <c r="F308" s="23" t="s">
        <v>123</v>
      </c>
      <c r="G308" s="23" t="s">
        <v>121</v>
      </c>
      <c r="H308" s="6">
        <v>280051</v>
      </c>
      <c r="I308" s="6">
        <v>59</v>
      </c>
      <c r="J308" s="5" t="s">
        <v>75</v>
      </c>
      <c r="K308" s="5" t="s">
        <v>9</v>
      </c>
      <c r="L308" s="6">
        <v>46</v>
      </c>
      <c r="N308" s="7">
        <v>0</v>
      </c>
      <c r="O308" s="7"/>
      <c r="P308" s="7">
        <v>0</v>
      </c>
      <c r="Q308" s="7"/>
      <c r="R308" s="7">
        <v>0</v>
      </c>
      <c r="S308" s="7"/>
      <c r="T308" s="21">
        <v>0</v>
      </c>
      <c r="U308" s="7"/>
      <c r="V308" s="1" t="str">
        <f t="shared" si="4"/>
        <v>No</v>
      </c>
    </row>
    <row r="309" spans="1:22">
      <c r="A309" s="5" t="s">
        <v>318</v>
      </c>
      <c r="B309" s="5" t="s">
        <v>1144</v>
      </c>
      <c r="C309" s="116" t="s">
        <v>20</v>
      </c>
      <c r="D309" s="174">
        <v>1050</v>
      </c>
      <c r="E309" s="176">
        <v>10050</v>
      </c>
      <c r="F309" s="23" t="s">
        <v>123</v>
      </c>
      <c r="G309" s="23" t="s">
        <v>121</v>
      </c>
      <c r="H309" s="6">
        <v>923311</v>
      </c>
      <c r="I309" s="6">
        <v>58</v>
      </c>
      <c r="J309" s="5" t="s">
        <v>75</v>
      </c>
      <c r="K309" s="5" t="s">
        <v>9</v>
      </c>
      <c r="L309" s="6">
        <v>39</v>
      </c>
      <c r="N309" s="7">
        <v>0</v>
      </c>
      <c r="O309" s="7"/>
      <c r="P309" s="7">
        <v>0</v>
      </c>
      <c r="Q309" s="7"/>
      <c r="R309" s="7">
        <v>0</v>
      </c>
      <c r="S309" s="7"/>
      <c r="T309" s="21">
        <v>0</v>
      </c>
      <c r="U309" s="7"/>
      <c r="V309" s="1" t="str">
        <f t="shared" si="4"/>
        <v>No</v>
      </c>
    </row>
    <row r="310" spans="1:22">
      <c r="A310" s="5" t="s">
        <v>191</v>
      </c>
      <c r="B310" s="5" t="s">
        <v>192</v>
      </c>
      <c r="C310" s="116" t="s">
        <v>43</v>
      </c>
      <c r="D310" s="174">
        <v>4094</v>
      </c>
      <c r="E310" s="176">
        <v>40094</v>
      </c>
      <c r="F310" s="23" t="s">
        <v>159</v>
      </c>
      <c r="G310" s="23" t="s">
        <v>121</v>
      </c>
      <c r="H310" s="6">
        <v>2148346</v>
      </c>
      <c r="I310" s="6">
        <v>58</v>
      </c>
      <c r="J310" s="5" t="s">
        <v>75</v>
      </c>
      <c r="K310" s="5" t="s">
        <v>13</v>
      </c>
      <c r="L310" s="6">
        <v>21</v>
      </c>
      <c r="N310" s="7">
        <v>15.3</v>
      </c>
      <c r="O310" s="7"/>
      <c r="P310" s="7">
        <v>0</v>
      </c>
      <c r="Q310" s="7"/>
      <c r="R310" s="7">
        <v>0</v>
      </c>
      <c r="S310" s="7"/>
      <c r="T310" s="21">
        <v>15.3</v>
      </c>
      <c r="U310" s="7"/>
      <c r="V310" s="1" t="str">
        <f t="shared" si="4"/>
        <v>No</v>
      </c>
    </row>
    <row r="311" spans="1:22">
      <c r="A311" s="5" t="s">
        <v>179</v>
      </c>
      <c r="B311" s="5" t="s">
        <v>180</v>
      </c>
      <c r="C311" s="116" t="s">
        <v>36</v>
      </c>
      <c r="D311" s="174">
        <v>6111</v>
      </c>
      <c r="E311" s="176">
        <v>60111</v>
      </c>
      <c r="F311" s="23" t="s">
        <v>123</v>
      </c>
      <c r="G311" s="23" t="s">
        <v>121</v>
      </c>
      <c r="H311" s="6">
        <v>741318</v>
      </c>
      <c r="I311" s="6">
        <v>58</v>
      </c>
      <c r="J311" s="5" t="s">
        <v>77</v>
      </c>
      <c r="K311" s="5" t="s">
        <v>13</v>
      </c>
      <c r="L311" s="6">
        <v>6</v>
      </c>
      <c r="N311" s="7">
        <v>0</v>
      </c>
      <c r="O311" s="7"/>
      <c r="P311" s="7">
        <v>0</v>
      </c>
      <c r="Q311" s="7"/>
      <c r="R311" s="7">
        <v>0</v>
      </c>
      <c r="S311" s="7"/>
      <c r="T311" s="21">
        <v>0</v>
      </c>
      <c r="U311" s="7"/>
      <c r="V311" s="1" t="str">
        <f t="shared" si="4"/>
        <v>No</v>
      </c>
    </row>
    <row r="312" spans="1:22">
      <c r="A312" s="5" t="s">
        <v>179</v>
      </c>
      <c r="B312" s="5" t="s">
        <v>180</v>
      </c>
      <c r="C312" s="116" t="s">
        <v>36</v>
      </c>
      <c r="D312" s="174">
        <v>6111</v>
      </c>
      <c r="E312" s="176">
        <v>60111</v>
      </c>
      <c r="F312" s="23" t="s">
        <v>123</v>
      </c>
      <c r="G312" s="23" t="s">
        <v>121</v>
      </c>
      <c r="H312" s="6">
        <v>741318</v>
      </c>
      <c r="I312" s="6">
        <v>58</v>
      </c>
      <c r="J312" s="5" t="s">
        <v>75</v>
      </c>
      <c r="K312" s="5" t="s">
        <v>9</v>
      </c>
      <c r="L312" s="6">
        <v>5</v>
      </c>
      <c r="N312" s="7">
        <v>0</v>
      </c>
      <c r="O312" s="7"/>
      <c r="P312" s="7">
        <v>0</v>
      </c>
      <c r="Q312" s="7"/>
      <c r="R312" s="7">
        <v>0</v>
      </c>
      <c r="S312" s="7"/>
      <c r="T312" s="21">
        <v>0</v>
      </c>
      <c r="U312" s="7"/>
      <c r="V312" s="1" t="str">
        <f t="shared" si="4"/>
        <v>No</v>
      </c>
    </row>
    <row r="313" spans="1:22">
      <c r="A313" s="5" t="s">
        <v>803</v>
      </c>
      <c r="B313" s="5" t="s">
        <v>1145</v>
      </c>
      <c r="C313" s="116" t="s">
        <v>14</v>
      </c>
      <c r="D313" s="174">
        <v>9173</v>
      </c>
      <c r="E313" s="176">
        <v>90173</v>
      </c>
      <c r="F313" s="23" t="s">
        <v>123</v>
      </c>
      <c r="G313" s="23" t="s">
        <v>121</v>
      </c>
      <c r="H313" s="6">
        <v>136969</v>
      </c>
      <c r="I313" s="6">
        <v>57</v>
      </c>
      <c r="J313" s="5" t="s">
        <v>75</v>
      </c>
      <c r="K313" s="5" t="s">
        <v>13</v>
      </c>
      <c r="L313" s="6">
        <v>38</v>
      </c>
      <c r="N313" s="7">
        <v>0</v>
      </c>
      <c r="O313" s="7"/>
      <c r="P313" s="7">
        <v>0</v>
      </c>
      <c r="Q313" s="7"/>
      <c r="R313" s="7">
        <v>0</v>
      </c>
      <c r="S313" s="7"/>
      <c r="T313" s="21">
        <v>0</v>
      </c>
      <c r="U313" s="7"/>
      <c r="V313" s="1" t="str">
        <f t="shared" si="4"/>
        <v>No</v>
      </c>
    </row>
    <row r="314" spans="1:22">
      <c r="A314" s="5" t="s">
        <v>267</v>
      </c>
      <c r="B314" s="5" t="s">
        <v>1146</v>
      </c>
      <c r="C314" s="116" t="s">
        <v>11</v>
      </c>
      <c r="D314" s="174">
        <v>9233</v>
      </c>
      <c r="E314" s="176">
        <v>90233</v>
      </c>
      <c r="F314" s="23" t="s">
        <v>123</v>
      </c>
      <c r="G314" s="23" t="s">
        <v>121</v>
      </c>
      <c r="H314" s="6">
        <v>135267</v>
      </c>
      <c r="I314" s="6">
        <v>57</v>
      </c>
      <c r="J314" s="5" t="s">
        <v>75</v>
      </c>
      <c r="K314" s="5" t="s">
        <v>13</v>
      </c>
      <c r="L314" s="6">
        <v>17</v>
      </c>
      <c r="N314" s="7">
        <v>0</v>
      </c>
      <c r="O314" s="7"/>
      <c r="P314" s="7">
        <v>0</v>
      </c>
      <c r="Q314" s="7"/>
      <c r="R314" s="7">
        <v>0</v>
      </c>
      <c r="S314" s="7"/>
      <c r="T314" s="21">
        <v>0</v>
      </c>
      <c r="U314" s="7"/>
      <c r="V314" s="1" t="str">
        <f t="shared" si="4"/>
        <v>No</v>
      </c>
    </row>
    <row r="315" spans="1:22">
      <c r="A315" s="5" t="s">
        <v>173</v>
      </c>
      <c r="B315" s="5" t="s">
        <v>174</v>
      </c>
      <c r="C315" s="116" t="s">
        <v>22</v>
      </c>
      <c r="D315" s="174">
        <v>4077</v>
      </c>
      <c r="E315" s="176">
        <v>40077</v>
      </c>
      <c r="F315" s="23" t="s">
        <v>123</v>
      </c>
      <c r="G315" s="23" t="s">
        <v>121</v>
      </c>
      <c r="H315" s="6">
        <v>5502379</v>
      </c>
      <c r="I315" s="6">
        <v>56</v>
      </c>
      <c r="J315" s="5" t="s">
        <v>75</v>
      </c>
      <c r="K315" s="5" t="s">
        <v>13</v>
      </c>
      <c r="L315" s="6">
        <v>16</v>
      </c>
      <c r="N315" s="7">
        <v>0</v>
      </c>
      <c r="O315" s="7"/>
      <c r="P315" s="7">
        <v>0</v>
      </c>
      <c r="Q315" s="7"/>
      <c r="R315" s="7">
        <v>0</v>
      </c>
      <c r="S315" s="7"/>
      <c r="T315" s="21">
        <v>0</v>
      </c>
      <c r="U315" s="7"/>
      <c r="V315" s="1" t="str">
        <f t="shared" si="4"/>
        <v>No</v>
      </c>
    </row>
    <row r="316" spans="1:22">
      <c r="A316" s="5" t="s">
        <v>667</v>
      </c>
      <c r="B316" s="5" t="s">
        <v>1147</v>
      </c>
      <c r="C316" s="116" t="s">
        <v>86</v>
      </c>
      <c r="D316" s="174">
        <v>9241</v>
      </c>
      <c r="E316" s="176">
        <v>90241</v>
      </c>
      <c r="F316" s="23" t="s">
        <v>120</v>
      </c>
      <c r="G316" s="23" t="s">
        <v>121</v>
      </c>
      <c r="H316" s="6">
        <v>55934</v>
      </c>
      <c r="I316" s="6">
        <v>56</v>
      </c>
      <c r="J316" s="5" t="s">
        <v>75</v>
      </c>
      <c r="K316" s="5" t="s">
        <v>13</v>
      </c>
      <c r="L316" s="6">
        <v>14</v>
      </c>
      <c r="N316" s="7">
        <v>0</v>
      </c>
      <c r="O316" s="7"/>
      <c r="P316" s="7">
        <v>0</v>
      </c>
      <c r="Q316" s="7"/>
      <c r="R316" s="7">
        <v>0</v>
      </c>
      <c r="S316" s="7"/>
      <c r="T316" s="21">
        <v>0</v>
      </c>
      <c r="U316" s="7"/>
      <c r="V316" s="1" t="str">
        <f t="shared" si="4"/>
        <v>No</v>
      </c>
    </row>
    <row r="317" spans="1:22">
      <c r="A317" s="5" t="s">
        <v>667</v>
      </c>
      <c r="B317" s="5" t="s">
        <v>1147</v>
      </c>
      <c r="C317" s="116" t="s">
        <v>86</v>
      </c>
      <c r="D317" s="174">
        <v>9241</v>
      </c>
      <c r="E317" s="176">
        <v>90241</v>
      </c>
      <c r="F317" s="23" t="s">
        <v>120</v>
      </c>
      <c r="G317" s="23" t="s">
        <v>121</v>
      </c>
      <c r="H317" s="6">
        <v>55934</v>
      </c>
      <c r="I317" s="6">
        <v>56</v>
      </c>
      <c r="J317" s="5" t="s">
        <v>77</v>
      </c>
      <c r="K317" s="5" t="s">
        <v>13</v>
      </c>
      <c r="L317" s="6">
        <v>3</v>
      </c>
      <c r="N317" s="7">
        <v>0</v>
      </c>
      <c r="O317" s="7"/>
      <c r="P317" s="7">
        <v>0</v>
      </c>
      <c r="Q317" s="7"/>
      <c r="R317" s="7">
        <v>0</v>
      </c>
      <c r="S317" s="7"/>
      <c r="T317" s="21">
        <v>0</v>
      </c>
      <c r="U317" s="7"/>
      <c r="V317" s="1" t="str">
        <f t="shared" si="4"/>
        <v>No</v>
      </c>
    </row>
    <row r="318" spans="1:22">
      <c r="A318" s="5" t="s">
        <v>102</v>
      </c>
      <c r="B318" s="5" t="s">
        <v>1148</v>
      </c>
      <c r="C318" s="116" t="s">
        <v>38</v>
      </c>
      <c r="D318" s="174">
        <v>2217</v>
      </c>
      <c r="E318" s="176">
        <v>20217</v>
      </c>
      <c r="F318" s="23" t="s">
        <v>230</v>
      </c>
      <c r="G318" s="23" t="s">
        <v>121</v>
      </c>
      <c r="H318" s="6">
        <v>18351295</v>
      </c>
      <c r="I318" s="6">
        <v>55</v>
      </c>
      <c r="J318" s="5" t="s">
        <v>77</v>
      </c>
      <c r="K318" s="5" t="s">
        <v>9</v>
      </c>
      <c r="L318" s="6">
        <v>55</v>
      </c>
      <c r="N318" s="7">
        <v>0</v>
      </c>
      <c r="O318" s="7"/>
      <c r="P318" s="7">
        <v>0</v>
      </c>
      <c r="Q318" s="7"/>
      <c r="R318" s="7">
        <v>0</v>
      </c>
      <c r="S318" s="7"/>
      <c r="T318" s="21">
        <v>0</v>
      </c>
      <c r="U318" s="7"/>
      <c r="V318" s="1" t="str">
        <f t="shared" si="4"/>
        <v>No</v>
      </c>
    </row>
    <row r="319" spans="1:22">
      <c r="A319" s="5" t="s">
        <v>774</v>
      </c>
      <c r="B319" s="5" t="s">
        <v>1149</v>
      </c>
      <c r="C319" s="116" t="s">
        <v>87</v>
      </c>
      <c r="D319" s="174">
        <v>7041</v>
      </c>
      <c r="E319" s="176">
        <v>70041</v>
      </c>
      <c r="F319" s="23" t="s">
        <v>120</v>
      </c>
      <c r="G319" s="23" t="s">
        <v>121</v>
      </c>
      <c r="H319" s="6">
        <v>60438</v>
      </c>
      <c r="I319" s="6">
        <v>55</v>
      </c>
      <c r="J319" s="5" t="s">
        <v>75</v>
      </c>
      <c r="K319" s="5" t="s">
        <v>9</v>
      </c>
      <c r="L319" s="6">
        <v>55</v>
      </c>
      <c r="N319" s="7">
        <v>0</v>
      </c>
      <c r="O319" s="7"/>
      <c r="P319" s="7">
        <v>0</v>
      </c>
      <c r="Q319" s="7"/>
      <c r="R319" s="7">
        <v>0</v>
      </c>
      <c r="S319" s="7"/>
      <c r="T319" s="21">
        <v>0</v>
      </c>
      <c r="U319" s="7"/>
      <c r="V319" s="1" t="str">
        <f t="shared" si="4"/>
        <v>No</v>
      </c>
    </row>
    <row r="320" spans="1:22">
      <c r="A320" s="5" t="s">
        <v>800</v>
      </c>
      <c r="B320" s="5" t="s">
        <v>215</v>
      </c>
      <c r="C320" s="116" t="s">
        <v>49</v>
      </c>
      <c r="D320" s="174">
        <v>5003</v>
      </c>
      <c r="E320" s="176">
        <v>50003</v>
      </c>
      <c r="F320" s="23" t="s">
        <v>120</v>
      </c>
      <c r="G320" s="23" t="s">
        <v>121</v>
      </c>
      <c r="H320" s="6">
        <v>124064</v>
      </c>
      <c r="I320" s="6">
        <v>55</v>
      </c>
      <c r="J320" s="5" t="s">
        <v>75</v>
      </c>
      <c r="K320" s="5" t="s">
        <v>9</v>
      </c>
      <c r="L320" s="6">
        <v>42</v>
      </c>
      <c r="N320" s="7">
        <v>0</v>
      </c>
      <c r="O320" s="7"/>
      <c r="P320" s="7">
        <v>0</v>
      </c>
      <c r="Q320" s="7"/>
      <c r="R320" s="7">
        <v>0</v>
      </c>
      <c r="S320" s="7"/>
      <c r="T320" s="21">
        <v>0</v>
      </c>
      <c r="U320" s="7"/>
      <c r="V320" s="1" t="str">
        <f t="shared" si="4"/>
        <v>No</v>
      </c>
    </row>
    <row r="321" spans="1:22">
      <c r="A321" s="5" t="s">
        <v>892</v>
      </c>
      <c r="B321" s="5" t="s">
        <v>1150</v>
      </c>
      <c r="C321" s="116" t="s">
        <v>47</v>
      </c>
      <c r="D321" s="174">
        <v>3045</v>
      </c>
      <c r="E321" s="176">
        <v>30045</v>
      </c>
      <c r="F321" s="23" t="s">
        <v>135</v>
      </c>
      <c r="G321" s="23" t="s">
        <v>121</v>
      </c>
      <c r="H321" s="6">
        <v>92359</v>
      </c>
      <c r="I321" s="6">
        <v>55</v>
      </c>
      <c r="J321" s="5" t="s">
        <v>77</v>
      </c>
      <c r="K321" s="5" t="s">
        <v>9</v>
      </c>
      <c r="L321" s="6">
        <v>8</v>
      </c>
      <c r="N321" s="7">
        <v>0</v>
      </c>
      <c r="O321" s="7"/>
      <c r="P321" s="7">
        <v>0</v>
      </c>
      <c r="Q321" s="7"/>
      <c r="R321" s="7">
        <v>0</v>
      </c>
      <c r="S321" s="7"/>
      <c r="T321" s="21">
        <v>0</v>
      </c>
      <c r="U321" s="7"/>
      <c r="V321" s="1" t="str">
        <f t="shared" si="4"/>
        <v>No</v>
      </c>
    </row>
    <row r="322" spans="1:22">
      <c r="A322" s="5" t="s">
        <v>795</v>
      </c>
      <c r="B322" s="5" t="s">
        <v>1151</v>
      </c>
      <c r="C322" s="116" t="s">
        <v>24</v>
      </c>
      <c r="D322" s="174">
        <v>4180</v>
      </c>
      <c r="E322" s="176">
        <v>40180</v>
      </c>
      <c r="F322" s="23" t="s">
        <v>53</v>
      </c>
      <c r="G322" s="23" t="s">
        <v>121</v>
      </c>
      <c r="H322" s="6">
        <v>128754</v>
      </c>
      <c r="I322" s="6">
        <v>54</v>
      </c>
      <c r="J322" s="5" t="s">
        <v>75</v>
      </c>
      <c r="K322" s="5" t="s">
        <v>9</v>
      </c>
      <c r="L322" s="6">
        <v>54</v>
      </c>
      <c r="N322" s="7">
        <v>0</v>
      </c>
      <c r="O322" s="7"/>
      <c r="P322" s="7">
        <v>0</v>
      </c>
      <c r="Q322" s="7"/>
      <c r="R322" s="7">
        <v>0</v>
      </c>
      <c r="S322" s="7"/>
      <c r="T322" s="21">
        <v>0</v>
      </c>
      <c r="U322" s="7"/>
      <c r="V322" s="1" t="str">
        <f t="shared" si="4"/>
        <v>No</v>
      </c>
    </row>
    <row r="323" spans="1:22">
      <c r="A323" s="5" t="s">
        <v>324</v>
      </c>
      <c r="B323" s="5" t="s">
        <v>1152</v>
      </c>
      <c r="C323" s="116" t="s">
        <v>47</v>
      </c>
      <c r="D323" s="174">
        <v>3007</v>
      </c>
      <c r="E323" s="176">
        <v>30007</v>
      </c>
      <c r="F323" s="23" t="s">
        <v>135</v>
      </c>
      <c r="G323" s="23" t="s">
        <v>121</v>
      </c>
      <c r="H323" s="6">
        <v>210111</v>
      </c>
      <c r="I323" s="6">
        <v>54</v>
      </c>
      <c r="J323" s="5" t="s">
        <v>75</v>
      </c>
      <c r="K323" s="5" t="s">
        <v>9</v>
      </c>
      <c r="L323" s="6">
        <v>37</v>
      </c>
      <c r="N323" s="7">
        <v>0</v>
      </c>
      <c r="O323" s="7"/>
      <c r="P323" s="7">
        <v>0</v>
      </c>
      <c r="Q323" s="7"/>
      <c r="R323" s="7">
        <v>0</v>
      </c>
      <c r="S323" s="7"/>
      <c r="T323" s="21">
        <v>0</v>
      </c>
      <c r="U323" s="7"/>
      <c r="V323" s="1" t="str">
        <f t="shared" ref="V323:V386" si="5">IF(O323&amp;Q323&amp;S323&amp;U323&lt;&gt;"","Yes","No")</f>
        <v>No</v>
      </c>
    </row>
    <row r="324" spans="1:22">
      <c r="A324" s="5" t="s">
        <v>377</v>
      </c>
      <c r="B324" s="5" t="s">
        <v>1153</v>
      </c>
      <c r="C324" s="116" t="s">
        <v>31</v>
      </c>
      <c r="D324" s="174">
        <v>5039</v>
      </c>
      <c r="E324" s="176">
        <v>50039</v>
      </c>
      <c r="F324" s="23" t="s">
        <v>123</v>
      </c>
      <c r="G324" s="23" t="s">
        <v>121</v>
      </c>
      <c r="H324" s="6">
        <v>126265</v>
      </c>
      <c r="I324" s="6">
        <v>54</v>
      </c>
      <c r="J324" s="5" t="s">
        <v>75</v>
      </c>
      <c r="K324" s="5" t="s">
        <v>9</v>
      </c>
      <c r="L324" s="6">
        <v>26</v>
      </c>
      <c r="N324" s="7">
        <v>0</v>
      </c>
      <c r="O324" s="7"/>
      <c r="P324" s="7">
        <v>0</v>
      </c>
      <c r="Q324" s="7"/>
      <c r="R324" s="7">
        <v>0</v>
      </c>
      <c r="S324" s="7"/>
      <c r="T324" s="21">
        <v>0</v>
      </c>
      <c r="U324" s="7"/>
      <c r="V324" s="1" t="str">
        <f t="shared" si="5"/>
        <v>No</v>
      </c>
    </row>
    <row r="325" spans="1:22">
      <c r="A325" s="5" t="s">
        <v>404</v>
      </c>
      <c r="B325" s="5" t="s">
        <v>1154</v>
      </c>
      <c r="C325" s="116" t="s">
        <v>39</v>
      </c>
      <c r="D325" s="174">
        <v>5024</v>
      </c>
      <c r="E325" s="176">
        <v>50024</v>
      </c>
      <c r="F325" s="23" t="s">
        <v>123</v>
      </c>
      <c r="G325" s="23" t="s">
        <v>121</v>
      </c>
      <c r="H325" s="6">
        <v>387550</v>
      </c>
      <c r="I325" s="6">
        <v>53</v>
      </c>
      <c r="J325" s="5" t="s">
        <v>75</v>
      </c>
      <c r="K325" s="5" t="s">
        <v>9</v>
      </c>
      <c r="L325" s="6">
        <v>38</v>
      </c>
      <c r="N325" s="7">
        <v>0</v>
      </c>
      <c r="O325" s="7"/>
      <c r="P325" s="7">
        <v>0</v>
      </c>
      <c r="Q325" s="7"/>
      <c r="R325" s="7">
        <v>0</v>
      </c>
      <c r="S325" s="7"/>
      <c r="T325" s="21">
        <v>0</v>
      </c>
      <c r="U325" s="7"/>
      <c r="V325" s="1" t="str">
        <f t="shared" si="5"/>
        <v>No</v>
      </c>
    </row>
    <row r="326" spans="1:22">
      <c r="A326" s="5" t="s">
        <v>797</v>
      </c>
      <c r="B326" s="5" t="s">
        <v>1155</v>
      </c>
      <c r="C326" s="116" t="s">
        <v>27</v>
      </c>
      <c r="D326" s="174">
        <v>6024</v>
      </c>
      <c r="E326" s="176">
        <v>60024</v>
      </c>
      <c r="F326" s="23" t="s">
        <v>120</v>
      </c>
      <c r="G326" s="23" t="s">
        <v>121</v>
      </c>
      <c r="H326" s="6">
        <v>298317</v>
      </c>
      <c r="I326" s="6">
        <v>53</v>
      </c>
      <c r="J326" s="5" t="s">
        <v>75</v>
      </c>
      <c r="K326" s="5" t="s">
        <v>9</v>
      </c>
      <c r="L326" s="6">
        <v>35</v>
      </c>
      <c r="N326" s="7">
        <v>0</v>
      </c>
      <c r="O326" s="7"/>
      <c r="P326" s="7">
        <v>0</v>
      </c>
      <c r="Q326" s="7"/>
      <c r="R326" s="7">
        <v>0</v>
      </c>
      <c r="S326" s="7"/>
      <c r="T326" s="21">
        <v>0</v>
      </c>
      <c r="U326" s="7"/>
      <c r="V326" s="1" t="str">
        <f t="shared" si="5"/>
        <v>No</v>
      </c>
    </row>
    <row r="327" spans="1:22">
      <c r="A327" s="5" t="s">
        <v>810</v>
      </c>
      <c r="B327" s="5" t="s">
        <v>1156</v>
      </c>
      <c r="C327" s="116" t="s">
        <v>34</v>
      </c>
      <c r="D327" s="174">
        <v>4172</v>
      </c>
      <c r="E327" s="176">
        <v>40172</v>
      </c>
      <c r="F327" s="23" t="s">
        <v>123</v>
      </c>
      <c r="G327" s="23" t="s">
        <v>121</v>
      </c>
      <c r="H327" s="6">
        <v>212195</v>
      </c>
      <c r="I327" s="6">
        <v>53</v>
      </c>
      <c r="J327" s="5" t="s">
        <v>75</v>
      </c>
      <c r="K327" s="5" t="s">
        <v>9</v>
      </c>
      <c r="L327" s="6">
        <v>10</v>
      </c>
      <c r="N327" s="7">
        <v>0</v>
      </c>
      <c r="O327" s="7"/>
      <c r="P327" s="7">
        <v>0</v>
      </c>
      <c r="Q327" s="7"/>
      <c r="R327" s="7">
        <v>0</v>
      </c>
      <c r="S327" s="7"/>
      <c r="T327" s="21">
        <v>0</v>
      </c>
      <c r="U327" s="7"/>
      <c r="V327" s="1" t="str">
        <f t="shared" si="5"/>
        <v>No</v>
      </c>
    </row>
    <row r="328" spans="1:22">
      <c r="A328" s="5" t="s">
        <v>260</v>
      </c>
      <c r="B328" s="5" t="s">
        <v>1157</v>
      </c>
      <c r="C328" s="116" t="s">
        <v>31</v>
      </c>
      <c r="D328" s="174">
        <v>5029</v>
      </c>
      <c r="E328" s="176">
        <v>50029</v>
      </c>
      <c r="F328" s="23" t="s">
        <v>123</v>
      </c>
      <c r="G328" s="23" t="s">
        <v>121</v>
      </c>
      <c r="H328" s="6">
        <v>70585</v>
      </c>
      <c r="I328" s="6">
        <v>52</v>
      </c>
      <c r="J328" s="5" t="s">
        <v>75</v>
      </c>
      <c r="K328" s="5" t="s">
        <v>9</v>
      </c>
      <c r="L328" s="6">
        <v>38</v>
      </c>
      <c r="N328" s="7">
        <v>0</v>
      </c>
      <c r="O328" s="7"/>
      <c r="P328" s="7">
        <v>0</v>
      </c>
      <c r="Q328" s="7"/>
      <c r="R328" s="7">
        <v>0</v>
      </c>
      <c r="S328" s="7"/>
      <c r="T328" s="21">
        <v>0</v>
      </c>
      <c r="U328" s="7"/>
      <c r="V328" s="1" t="str">
        <f t="shared" si="5"/>
        <v>No</v>
      </c>
    </row>
    <row r="329" spans="1:22">
      <c r="A329" s="5" t="s">
        <v>802</v>
      </c>
      <c r="B329" s="5" t="s">
        <v>1158</v>
      </c>
      <c r="C329" s="116" t="s">
        <v>38</v>
      </c>
      <c r="D329" s="174">
        <v>2003</v>
      </c>
      <c r="E329" s="176">
        <v>20003</v>
      </c>
      <c r="F329" s="23" t="s">
        <v>120</v>
      </c>
      <c r="G329" s="23" t="s">
        <v>121</v>
      </c>
      <c r="H329" s="6">
        <v>158084</v>
      </c>
      <c r="I329" s="6">
        <v>52</v>
      </c>
      <c r="J329" s="5" t="s">
        <v>75</v>
      </c>
      <c r="K329" s="5" t="s">
        <v>9</v>
      </c>
      <c r="L329" s="6">
        <v>37</v>
      </c>
      <c r="N329" s="7">
        <v>0</v>
      </c>
      <c r="O329" s="7"/>
      <c r="P329" s="7">
        <v>0</v>
      </c>
      <c r="Q329" s="7"/>
      <c r="R329" s="7">
        <v>0</v>
      </c>
      <c r="S329" s="7"/>
      <c r="T329" s="21">
        <v>0</v>
      </c>
      <c r="U329" s="7"/>
      <c r="V329" s="1" t="str">
        <f t="shared" si="5"/>
        <v>No</v>
      </c>
    </row>
    <row r="330" spans="1:22">
      <c r="A330" s="5" t="s">
        <v>808</v>
      </c>
      <c r="B330" s="5" t="s">
        <v>1159</v>
      </c>
      <c r="C330" s="116" t="s">
        <v>38</v>
      </c>
      <c r="D330" s="174">
        <v>2010</v>
      </c>
      <c r="E330" s="176">
        <v>20010</v>
      </c>
      <c r="F330" s="23" t="s">
        <v>120</v>
      </c>
      <c r="G330" s="23" t="s">
        <v>121</v>
      </c>
      <c r="H330" s="6">
        <v>423566</v>
      </c>
      <c r="I330" s="6">
        <v>52</v>
      </c>
      <c r="J330" s="5" t="s">
        <v>75</v>
      </c>
      <c r="K330" s="5" t="s">
        <v>9</v>
      </c>
      <c r="L330" s="6">
        <v>37</v>
      </c>
      <c r="N330" s="7">
        <v>0</v>
      </c>
      <c r="O330" s="7"/>
      <c r="P330" s="7">
        <v>0</v>
      </c>
      <c r="Q330" s="7"/>
      <c r="R330" s="7">
        <v>0</v>
      </c>
      <c r="S330" s="7"/>
      <c r="T330" s="21">
        <v>0</v>
      </c>
      <c r="U330" s="7"/>
      <c r="V330" s="1" t="str">
        <f t="shared" si="5"/>
        <v>No</v>
      </c>
    </row>
    <row r="331" spans="1:22">
      <c r="A331" s="5" t="s">
        <v>383</v>
      </c>
      <c r="B331" s="5" t="s">
        <v>1160</v>
      </c>
      <c r="C331" s="116" t="s">
        <v>26</v>
      </c>
      <c r="D331" s="174">
        <v>5052</v>
      </c>
      <c r="E331" s="176">
        <v>50052</v>
      </c>
      <c r="F331" s="23" t="s">
        <v>123</v>
      </c>
      <c r="G331" s="23" t="s">
        <v>121</v>
      </c>
      <c r="H331" s="6">
        <v>278165</v>
      </c>
      <c r="I331" s="6">
        <v>52</v>
      </c>
      <c r="J331" s="5" t="s">
        <v>75</v>
      </c>
      <c r="K331" s="5" t="s">
        <v>9</v>
      </c>
      <c r="L331" s="6">
        <v>36</v>
      </c>
      <c r="N331" s="7">
        <v>0</v>
      </c>
      <c r="O331" s="7"/>
      <c r="P331" s="7">
        <v>0</v>
      </c>
      <c r="Q331" s="7"/>
      <c r="R331" s="7">
        <v>0</v>
      </c>
      <c r="S331" s="7"/>
      <c r="T331" s="21">
        <v>0</v>
      </c>
      <c r="U331" s="7"/>
      <c r="V331" s="1" t="str">
        <f t="shared" si="5"/>
        <v>No</v>
      </c>
    </row>
    <row r="332" spans="1:22">
      <c r="A332" s="5" t="s">
        <v>393</v>
      </c>
      <c r="B332" s="5" t="s">
        <v>1161</v>
      </c>
      <c r="C332" s="116" t="s">
        <v>38</v>
      </c>
      <c r="D332" s="174">
        <v>2145</v>
      </c>
      <c r="E332" s="176">
        <v>20145</v>
      </c>
      <c r="F332" s="23" t="s">
        <v>211</v>
      </c>
      <c r="G332" s="23" t="s">
        <v>121</v>
      </c>
      <c r="H332" s="6">
        <v>53661</v>
      </c>
      <c r="I332" s="6">
        <v>52</v>
      </c>
      <c r="J332" s="5" t="s">
        <v>75</v>
      </c>
      <c r="K332" s="5" t="s">
        <v>9</v>
      </c>
      <c r="L332" s="6">
        <v>35</v>
      </c>
      <c r="N332" s="7">
        <v>0</v>
      </c>
      <c r="O332" s="7"/>
      <c r="P332" s="7">
        <v>0</v>
      </c>
      <c r="Q332" s="7"/>
      <c r="R332" s="7">
        <v>0</v>
      </c>
      <c r="S332" s="7"/>
      <c r="T332" s="21">
        <v>0</v>
      </c>
      <c r="U332" s="7"/>
      <c r="V332" s="1" t="str">
        <f t="shared" si="5"/>
        <v>No</v>
      </c>
    </row>
    <row r="333" spans="1:22">
      <c r="A333" s="5" t="s">
        <v>784</v>
      </c>
      <c r="B333" s="5" t="s">
        <v>1162</v>
      </c>
      <c r="C333" s="116" t="s">
        <v>38</v>
      </c>
      <c r="D333" s="174">
        <v>2084</v>
      </c>
      <c r="E333" s="176">
        <v>20084</v>
      </c>
      <c r="F333" s="23" t="s">
        <v>120</v>
      </c>
      <c r="G333" s="23" t="s">
        <v>121</v>
      </c>
      <c r="H333" s="6">
        <v>18351295</v>
      </c>
      <c r="I333" s="6">
        <v>52</v>
      </c>
      <c r="J333" s="5" t="s">
        <v>75</v>
      </c>
      <c r="K333" s="5" t="s">
        <v>13</v>
      </c>
      <c r="L333" s="6">
        <v>33</v>
      </c>
      <c r="N333" s="7">
        <v>0</v>
      </c>
      <c r="O333" s="7"/>
      <c r="P333" s="7">
        <v>0</v>
      </c>
      <c r="Q333" s="7"/>
      <c r="R333" s="7">
        <v>0</v>
      </c>
      <c r="S333" s="7"/>
      <c r="T333" s="21">
        <v>0</v>
      </c>
      <c r="U333" s="7"/>
      <c r="V333" s="1" t="str">
        <f t="shared" si="5"/>
        <v>No</v>
      </c>
    </row>
    <row r="334" spans="1:22">
      <c r="A334" s="5" t="s">
        <v>801</v>
      </c>
      <c r="B334" s="5" t="s">
        <v>1163</v>
      </c>
      <c r="C334" s="116" t="s">
        <v>32</v>
      </c>
      <c r="D334" s="174">
        <v>5028</v>
      </c>
      <c r="E334" s="176">
        <v>50028</v>
      </c>
      <c r="F334" s="23" t="s">
        <v>123</v>
      </c>
      <c r="G334" s="23" t="s">
        <v>121</v>
      </c>
      <c r="H334" s="6">
        <v>110621</v>
      </c>
      <c r="I334" s="6">
        <v>52</v>
      </c>
      <c r="J334" s="5" t="s">
        <v>75</v>
      </c>
      <c r="K334" s="5" t="s">
        <v>9</v>
      </c>
      <c r="L334" s="6">
        <v>30</v>
      </c>
      <c r="N334" s="7">
        <v>0</v>
      </c>
      <c r="O334" s="7"/>
      <c r="P334" s="7">
        <v>0</v>
      </c>
      <c r="Q334" s="7"/>
      <c r="R334" s="7">
        <v>0</v>
      </c>
      <c r="S334" s="7"/>
      <c r="T334" s="21">
        <v>0</v>
      </c>
      <c r="U334" s="7"/>
      <c r="V334" s="1" t="str">
        <f t="shared" si="5"/>
        <v>No</v>
      </c>
    </row>
    <row r="335" spans="1:22">
      <c r="A335" s="5" t="s">
        <v>801</v>
      </c>
      <c r="B335" s="5" t="s">
        <v>1163</v>
      </c>
      <c r="C335" s="116" t="s">
        <v>32</v>
      </c>
      <c r="D335" s="174">
        <v>5028</v>
      </c>
      <c r="E335" s="176">
        <v>50028</v>
      </c>
      <c r="F335" s="23" t="s">
        <v>123</v>
      </c>
      <c r="G335" s="23" t="s">
        <v>121</v>
      </c>
      <c r="H335" s="6">
        <v>110621</v>
      </c>
      <c r="I335" s="6">
        <v>52</v>
      </c>
      <c r="J335" s="5" t="s">
        <v>77</v>
      </c>
      <c r="K335" s="5" t="s">
        <v>9</v>
      </c>
      <c r="L335" s="6">
        <v>2</v>
      </c>
      <c r="N335" s="7">
        <v>0</v>
      </c>
      <c r="O335" s="7"/>
      <c r="P335" s="7">
        <v>0</v>
      </c>
      <c r="Q335" s="7"/>
      <c r="R335" s="7">
        <v>0</v>
      </c>
      <c r="S335" s="7"/>
      <c r="T335" s="21">
        <v>0</v>
      </c>
      <c r="U335" s="7"/>
      <c r="V335" s="1" t="str">
        <f t="shared" si="5"/>
        <v>No</v>
      </c>
    </row>
    <row r="336" spans="1:22">
      <c r="A336" s="5" t="s">
        <v>799</v>
      </c>
      <c r="B336" s="5" t="s">
        <v>262</v>
      </c>
      <c r="C336" s="116" t="s">
        <v>32</v>
      </c>
      <c r="D336" s="174">
        <v>5092</v>
      </c>
      <c r="E336" s="176">
        <v>50092</v>
      </c>
      <c r="F336" s="23" t="s">
        <v>120</v>
      </c>
      <c r="G336" s="23" t="s">
        <v>121</v>
      </c>
      <c r="H336" s="6">
        <v>107677</v>
      </c>
      <c r="I336" s="6">
        <v>51</v>
      </c>
      <c r="J336" s="5" t="s">
        <v>75</v>
      </c>
      <c r="K336" s="5" t="s">
        <v>13</v>
      </c>
      <c r="L336" s="6">
        <v>42</v>
      </c>
      <c r="N336" s="7">
        <v>0</v>
      </c>
      <c r="O336" s="7"/>
      <c r="P336" s="7">
        <v>0</v>
      </c>
      <c r="Q336" s="7"/>
      <c r="R336" s="7">
        <v>0</v>
      </c>
      <c r="S336" s="7"/>
      <c r="T336" s="21">
        <v>0</v>
      </c>
      <c r="U336" s="7"/>
      <c r="V336" s="1" t="str">
        <f t="shared" si="5"/>
        <v>No</v>
      </c>
    </row>
    <row r="337" spans="1:22">
      <c r="A337" s="5" t="s">
        <v>927</v>
      </c>
      <c r="B337" s="5" t="s">
        <v>1164</v>
      </c>
      <c r="C337" s="116" t="s">
        <v>48</v>
      </c>
      <c r="D337" s="174">
        <v>43</v>
      </c>
      <c r="E337" s="176">
        <v>43</v>
      </c>
      <c r="F337" s="23" t="s">
        <v>123</v>
      </c>
      <c r="G337" s="23" t="s">
        <v>121</v>
      </c>
      <c r="H337" s="6">
        <v>67227</v>
      </c>
      <c r="I337" s="6">
        <v>51</v>
      </c>
      <c r="J337" s="5" t="s">
        <v>75</v>
      </c>
      <c r="K337" s="5" t="s">
        <v>9</v>
      </c>
      <c r="L337" s="6">
        <v>31</v>
      </c>
      <c r="N337" s="7">
        <v>0</v>
      </c>
      <c r="O337" s="7"/>
      <c r="P337" s="7">
        <v>0</v>
      </c>
      <c r="Q337" s="7"/>
      <c r="R337" s="7">
        <v>0</v>
      </c>
      <c r="S337" s="7"/>
      <c r="T337" s="21">
        <v>0</v>
      </c>
      <c r="U337" s="7"/>
      <c r="V337" s="1" t="str">
        <f t="shared" si="5"/>
        <v>No</v>
      </c>
    </row>
    <row r="338" spans="1:22">
      <c r="A338" s="5" t="s">
        <v>234</v>
      </c>
      <c r="B338" s="5" t="s">
        <v>1165</v>
      </c>
      <c r="C338" s="116" t="s">
        <v>14</v>
      </c>
      <c r="D338" s="174">
        <v>9200</v>
      </c>
      <c r="E338" s="176">
        <v>90200</v>
      </c>
      <c r="F338" s="23" t="s">
        <v>123</v>
      </c>
      <c r="G338" s="23" t="s">
        <v>121</v>
      </c>
      <c r="H338" s="6">
        <v>87941</v>
      </c>
      <c r="I338" s="6">
        <v>51</v>
      </c>
      <c r="J338" s="5" t="s">
        <v>75</v>
      </c>
      <c r="K338" s="5" t="s">
        <v>13</v>
      </c>
      <c r="L338" s="6">
        <v>16</v>
      </c>
      <c r="N338" s="7">
        <v>0</v>
      </c>
      <c r="O338" s="7"/>
      <c r="P338" s="7">
        <v>0</v>
      </c>
      <c r="Q338" s="7"/>
      <c r="R338" s="7">
        <v>0</v>
      </c>
      <c r="S338" s="7"/>
      <c r="T338" s="21">
        <v>0</v>
      </c>
      <c r="U338" s="7"/>
      <c r="V338" s="1" t="str">
        <f t="shared" si="5"/>
        <v>No</v>
      </c>
    </row>
    <row r="339" spans="1:22">
      <c r="A339" s="5" t="s">
        <v>789</v>
      </c>
      <c r="B339" s="5" t="s">
        <v>1166</v>
      </c>
      <c r="C339" s="116" t="s">
        <v>93</v>
      </c>
      <c r="D339" s="174">
        <v>4014</v>
      </c>
      <c r="E339" s="176">
        <v>40014</v>
      </c>
      <c r="F339" s="23" t="s">
        <v>123</v>
      </c>
      <c r="G339" s="23" t="s">
        <v>121</v>
      </c>
      <c r="H339" s="6">
        <v>208948</v>
      </c>
      <c r="I339" s="6">
        <v>51</v>
      </c>
      <c r="J339" s="5" t="s">
        <v>75</v>
      </c>
      <c r="K339" s="5" t="s">
        <v>9</v>
      </c>
      <c r="L339" s="6">
        <v>14</v>
      </c>
      <c r="N339" s="7">
        <v>0</v>
      </c>
      <c r="O339" s="7"/>
      <c r="P339" s="7">
        <v>0</v>
      </c>
      <c r="Q339" s="7"/>
      <c r="R339" s="7">
        <v>0</v>
      </c>
      <c r="S339" s="7"/>
      <c r="T339" s="21">
        <v>0</v>
      </c>
      <c r="U339" s="7"/>
      <c r="V339" s="1" t="str">
        <f t="shared" si="5"/>
        <v>No</v>
      </c>
    </row>
    <row r="340" spans="1:22">
      <c r="A340" s="5" t="s">
        <v>374</v>
      </c>
      <c r="B340" s="5" t="s">
        <v>1167</v>
      </c>
      <c r="C340" s="116" t="s">
        <v>25</v>
      </c>
      <c r="D340" s="174">
        <v>5058</v>
      </c>
      <c r="E340" s="176">
        <v>50058</v>
      </c>
      <c r="F340" s="23" t="s">
        <v>123</v>
      </c>
      <c r="G340" s="23" t="s">
        <v>121</v>
      </c>
      <c r="H340" s="6">
        <v>296863</v>
      </c>
      <c r="I340" s="6">
        <v>50</v>
      </c>
      <c r="J340" s="5" t="s">
        <v>75</v>
      </c>
      <c r="K340" s="5" t="s">
        <v>9</v>
      </c>
      <c r="L340" s="6">
        <v>24</v>
      </c>
      <c r="N340" s="7">
        <v>0</v>
      </c>
      <c r="O340" s="7"/>
      <c r="P340" s="7">
        <v>0</v>
      </c>
      <c r="Q340" s="7"/>
      <c r="R340" s="7">
        <v>0</v>
      </c>
      <c r="S340" s="7"/>
      <c r="T340" s="21">
        <v>0</v>
      </c>
      <c r="U340" s="7"/>
      <c r="V340" s="1" t="str">
        <f t="shared" si="5"/>
        <v>No</v>
      </c>
    </row>
    <row r="341" spans="1:22">
      <c r="A341" s="5" t="s">
        <v>812</v>
      </c>
      <c r="B341" s="5" t="s">
        <v>1168</v>
      </c>
      <c r="C341" s="116" t="s">
        <v>47</v>
      </c>
      <c r="D341" s="174">
        <v>3091</v>
      </c>
      <c r="E341" s="176">
        <v>30091</v>
      </c>
      <c r="F341" s="23" t="s">
        <v>120</v>
      </c>
      <c r="G341" s="23" t="s">
        <v>121</v>
      </c>
      <c r="H341" s="6">
        <v>88542</v>
      </c>
      <c r="I341" s="6">
        <v>49</v>
      </c>
      <c r="J341" s="5" t="s">
        <v>75</v>
      </c>
      <c r="K341" s="5" t="s">
        <v>9</v>
      </c>
      <c r="L341" s="6">
        <v>40</v>
      </c>
      <c r="N341" s="7">
        <v>0</v>
      </c>
      <c r="O341" s="7"/>
      <c r="P341" s="7">
        <v>0</v>
      </c>
      <c r="Q341" s="7"/>
      <c r="R341" s="7">
        <v>0</v>
      </c>
      <c r="S341" s="7"/>
      <c r="T341" s="21">
        <v>0</v>
      </c>
      <c r="U341" s="7"/>
      <c r="V341" s="1" t="str">
        <f t="shared" si="5"/>
        <v>No</v>
      </c>
    </row>
    <row r="342" spans="1:22">
      <c r="A342" s="5" t="s">
        <v>804</v>
      </c>
      <c r="B342" s="5" t="s">
        <v>1169</v>
      </c>
      <c r="C342" s="116" t="s">
        <v>19</v>
      </c>
      <c r="D342" s="174">
        <v>8011</v>
      </c>
      <c r="E342" s="176">
        <v>80011</v>
      </c>
      <c r="F342" s="23" t="s">
        <v>120</v>
      </c>
      <c r="G342" s="23" t="s">
        <v>121</v>
      </c>
      <c r="H342" s="6">
        <v>264465</v>
      </c>
      <c r="I342" s="6">
        <v>49</v>
      </c>
      <c r="J342" s="5" t="s">
        <v>75</v>
      </c>
      <c r="K342" s="5" t="s">
        <v>9</v>
      </c>
      <c r="L342" s="6">
        <v>28</v>
      </c>
      <c r="N342" s="7">
        <v>5.9</v>
      </c>
      <c r="O342" s="7"/>
      <c r="P342" s="7">
        <v>0</v>
      </c>
      <c r="Q342" s="7"/>
      <c r="R342" s="7">
        <v>0</v>
      </c>
      <c r="S342" s="7"/>
      <c r="T342" s="21">
        <v>5.9</v>
      </c>
      <c r="U342" s="7"/>
      <c r="V342" s="1" t="str">
        <f t="shared" si="5"/>
        <v>No</v>
      </c>
    </row>
    <row r="343" spans="1:22">
      <c r="A343" s="5" t="s">
        <v>804</v>
      </c>
      <c r="B343" s="5" t="s">
        <v>1169</v>
      </c>
      <c r="C343" s="116" t="s">
        <v>19</v>
      </c>
      <c r="D343" s="174">
        <v>8011</v>
      </c>
      <c r="E343" s="176">
        <v>80011</v>
      </c>
      <c r="F343" s="23" t="s">
        <v>120</v>
      </c>
      <c r="G343" s="23" t="s">
        <v>121</v>
      </c>
      <c r="H343" s="6">
        <v>264465</v>
      </c>
      <c r="I343" s="6">
        <v>49</v>
      </c>
      <c r="J343" s="5" t="s">
        <v>79</v>
      </c>
      <c r="K343" s="5" t="s">
        <v>9</v>
      </c>
      <c r="L343" s="6">
        <v>6</v>
      </c>
      <c r="N343" s="7">
        <v>5.9</v>
      </c>
      <c r="O343" s="7"/>
      <c r="P343" s="7">
        <v>0</v>
      </c>
      <c r="Q343" s="7"/>
      <c r="R343" s="7">
        <v>0</v>
      </c>
      <c r="S343" s="7"/>
      <c r="T343" s="21">
        <v>5.9</v>
      </c>
      <c r="U343" s="7"/>
      <c r="V343" s="1" t="str">
        <f t="shared" si="5"/>
        <v>No</v>
      </c>
    </row>
    <row r="344" spans="1:22">
      <c r="A344" s="5" t="s">
        <v>253</v>
      </c>
      <c r="B344" s="5" t="s">
        <v>254</v>
      </c>
      <c r="C344" s="116" t="s">
        <v>45</v>
      </c>
      <c r="D344" s="174">
        <v>6114</v>
      </c>
      <c r="E344" s="176">
        <v>60114</v>
      </c>
      <c r="F344" s="23" t="s">
        <v>120</v>
      </c>
      <c r="G344" s="23" t="s">
        <v>121</v>
      </c>
      <c r="H344" s="6">
        <v>5121892</v>
      </c>
      <c r="I344" s="6">
        <v>49</v>
      </c>
      <c r="J344" s="5" t="s">
        <v>75</v>
      </c>
      <c r="K344" s="5" t="s">
        <v>9</v>
      </c>
      <c r="L344" s="6">
        <v>5</v>
      </c>
      <c r="N344" s="7">
        <v>0</v>
      </c>
      <c r="O344" s="7"/>
      <c r="P344" s="7">
        <v>0</v>
      </c>
      <c r="Q344" s="7"/>
      <c r="R344" s="7">
        <v>0</v>
      </c>
      <c r="S344" s="7"/>
      <c r="T344" s="21">
        <v>0</v>
      </c>
      <c r="U344" s="7"/>
      <c r="V344" s="1" t="str">
        <f t="shared" si="5"/>
        <v>No</v>
      </c>
    </row>
    <row r="345" spans="1:22">
      <c r="A345" s="5" t="s">
        <v>804</v>
      </c>
      <c r="B345" s="5" t="s">
        <v>1169</v>
      </c>
      <c r="C345" s="116" t="s">
        <v>19</v>
      </c>
      <c r="D345" s="174">
        <v>8011</v>
      </c>
      <c r="E345" s="176">
        <v>80011</v>
      </c>
      <c r="F345" s="23" t="s">
        <v>120</v>
      </c>
      <c r="G345" s="23" t="s">
        <v>121</v>
      </c>
      <c r="H345" s="6">
        <v>264465</v>
      </c>
      <c r="I345" s="6">
        <v>49</v>
      </c>
      <c r="J345" s="5" t="s">
        <v>75</v>
      </c>
      <c r="K345" s="5" t="s">
        <v>13</v>
      </c>
      <c r="L345" s="6">
        <v>2</v>
      </c>
      <c r="N345" s="7">
        <v>0</v>
      </c>
      <c r="O345" s="7"/>
      <c r="P345" s="7">
        <v>0</v>
      </c>
      <c r="Q345" s="7"/>
      <c r="R345" s="7">
        <v>0</v>
      </c>
      <c r="S345" s="7"/>
      <c r="T345" s="21">
        <v>0</v>
      </c>
      <c r="U345" s="7"/>
      <c r="V345" s="1" t="str">
        <f t="shared" si="5"/>
        <v>No</v>
      </c>
    </row>
    <row r="346" spans="1:22">
      <c r="A346" s="5" t="s">
        <v>160</v>
      </c>
      <c r="B346" s="5" t="s">
        <v>161</v>
      </c>
      <c r="C346" s="116" t="s">
        <v>41</v>
      </c>
      <c r="D346" s="174">
        <v>3012</v>
      </c>
      <c r="E346" s="176">
        <v>30012</v>
      </c>
      <c r="F346" s="23" t="s">
        <v>123</v>
      </c>
      <c r="G346" s="23" t="s">
        <v>121</v>
      </c>
      <c r="H346" s="6">
        <v>69014</v>
      </c>
      <c r="I346" s="6">
        <v>47</v>
      </c>
      <c r="J346" s="5" t="s">
        <v>75</v>
      </c>
      <c r="K346" s="5" t="s">
        <v>9</v>
      </c>
      <c r="L346" s="6">
        <v>32</v>
      </c>
      <c r="N346" s="7">
        <v>0</v>
      </c>
      <c r="O346" s="7"/>
      <c r="P346" s="7">
        <v>0</v>
      </c>
      <c r="Q346" s="7"/>
      <c r="R346" s="7">
        <v>0</v>
      </c>
      <c r="S346" s="7"/>
      <c r="T346" s="21">
        <v>0</v>
      </c>
      <c r="U346" s="7"/>
      <c r="V346" s="1" t="str">
        <f t="shared" si="5"/>
        <v>No</v>
      </c>
    </row>
    <row r="347" spans="1:22">
      <c r="A347" s="5" t="s">
        <v>786</v>
      </c>
      <c r="B347" s="5" t="s">
        <v>150</v>
      </c>
      <c r="C347" s="116" t="s">
        <v>41</v>
      </c>
      <c r="D347" s="174">
        <v>3111</v>
      </c>
      <c r="E347" s="176">
        <v>30111</v>
      </c>
      <c r="F347" s="23" t="s">
        <v>123</v>
      </c>
      <c r="G347" s="23" t="s">
        <v>121</v>
      </c>
      <c r="H347" s="6">
        <v>1733853</v>
      </c>
      <c r="I347" s="6">
        <v>47</v>
      </c>
      <c r="J347" s="5" t="s">
        <v>75</v>
      </c>
      <c r="K347" s="5" t="s">
        <v>13</v>
      </c>
      <c r="L347" s="6">
        <v>7</v>
      </c>
      <c r="N347" s="7">
        <v>0</v>
      </c>
      <c r="O347" s="7"/>
      <c r="P347" s="7">
        <v>0</v>
      </c>
      <c r="Q347" s="7"/>
      <c r="R347" s="7">
        <v>0</v>
      </c>
      <c r="S347" s="7"/>
      <c r="T347" s="21">
        <v>0</v>
      </c>
      <c r="U347" s="7"/>
      <c r="V347" s="1" t="str">
        <f t="shared" si="5"/>
        <v>No</v>
      </c>
    </row>
    <row r="348" spans="1:22">
      <c r="A348" s="5" t="s">
        <v>411</v>
      </c>
      <c r="B348" s="5" t="s">
        <v>257</v>
      </c>
      <c r="C348" s="116" t="s">
        <v>31</v>
      </c>
      <c r="D348" s="174">
        <v>5158</v>
      </c>
      <c r="E348" s="176">
        <v>50158</v>
      </c>
      <c r="F348" s="23" t="s">
        <v>53</v>
      </c>
      <c r="G348" s="23" t="s">
        <v>121</v>
      </c>
      <c r="H348" s="6">
        <v>306022</v>
      </c>
      <c r="I348" s="6">
        <v>46</v>
      </c>
      <c r="J348" s="5" t="s">
        <v>75</v>
      </c>
      <c r="K348" s="5" t="s">
        <v>9</v>
      </c>
      <c r="L348" s="6">
        <v>46</v>
      </c>
      <c r="N348" s="7">
        <v>0</v>
      </c>
      <c r="O348" s="7"/>
      <c r="P348" s="7">
        <v>0</v>
      </c>
      <c r="Q348" s="7"/>
      <c r="R348" s="7">
        <v>0</v>
      </c>
      <c r="S348" s="7"/>
      <c r="T348" s="21">
        <v>0</v>
      </c>
      <c r="U348" s="7"/>
      <c r="V348" s="1" t="str">
        <f t="shared" si="5"/>
        <v>No</v>
      </c>
    </row>
    <row r="349" spans="1:22">
      <c r="A349" s="5" t="s">
        <v>813</v>
      </c>
      <c r="B349" s="5" t="s">
        <v>1170</v>
      </c>
      <c r="C349" s="116" t="s">
        <v>27</v>
      </c>
      <c r="D349" s="174">
        <v>6088</v>
      </c>
      <c r="E349" s="176">
        <v>60088</v>
      </c>
      <c r="F349" s="23" t="s">
        <v>120</v>
      </c>
      <c r="G349" s="23" t="s">
        <v>121</v>
      </c>
      <c r="H349" s="6">
        <v>899703</v>
      </c>
      <c r="I349" s="6">
        <v>46</v>
      </c>
      <c r="J349" s="5" t="s">
        <v>75</v>
      </c>
      <c r="K349" s="5" t="s">
        <v>13</v>
      </c>
      <c r="L349" s="6">
        <v>31</v>
      </c>
      <c r="N349" s="7">
        <v>0</v>
      </c>
      <c r="O349" s="7"/>
      <c r="P349" s="7">
        <v>0</v>
      </c>
      <c r="Q349" s="7"/>
      <c r="R349" s="7">
        <v>7</v>
      </c>
      <c r="S349" s="7"/>
      <c r="T349" s="21">
        <v>7</v>
      </c>
      <c r="U349" s="7"/>
      <c r="V349" s="1" t="str">
        <f t="shared" si="5"/>
        <v>No</v>
      </c>
    </row>
    <row r="350" spans="1:22">
      <c r="A350" s="5" t="s">
        <v>249</v>
      </c>
      <c r="B350" s="5" t="s">
        <v>250</v>
      </c>
      <c r="C350" s="116" t="s">
        <v>34</v>
      </c>
      <c r="D350" s="174">
        <v>4173</v>
      </c>
      <c r="E350" s="176">
        <v>40173</v>
      </c>
      <c r="F350" s="23" t="s">
        <v>123</v>
      </c>
      <c r="G350" s="23" t="s">
        <v>121</v>
      </c>
      <c r="H350" s="6">
        <v>311810</v>
      </c>
      <c r="I350" s="6">
        <v>46</v>
      </c>
      <c r="J350" s="5" t="s">
        <v>77</v>
      </c>
      <c r="K350" s="5" t="s">
        <v>13</v>
      </c>
      <c r="L350" s="6">
        <v>24</v>
      </c>
      <c r="N350" s="7">
        <v>0</v>
      </c>
      <c r="O350" s="7"/>
      <c r="P350" s="7">
        <v>0</v>
      </c>
      <c r="Q350" s="7"/>
      <c r="R350" s="7">
        <v>0</v>
      </c>
      <c r="S350" s="7"/>
      <c r="T350" s="21">
        <v>0</v>
      </c>
      <c r="U350" s="7"/>
      <c r="V350" s="1" t="str">
        <f t="shared" si="5"/>
        <v>No</v>
      </c>
    </row>
    <row r="351" spans="1:22">
      <c r="A351" s="5" t="s">
        <v>769</v>
      </c>
      <c r="B351" s="5" t="s">
        <v>1171</v>
      </c>
      <c r="C351" s="116" t="s">
        <v>47</v>
      </c>
      <c r="D351" s="174">
        <v>3081</v>
      </c>
      <c r="E351" s="176">
        <v>30081</v>
      </c>
      <c r="F351" s="23" t="s">
        <v>120</v>
      </c>
      <c r="G351" s="23" t="s">
        <v>121</v>
      </c>
      <c r="H351" s="6">
        <v>4586770</v>
      </c>
      <c r="I351" s="6">
        <v>46</v>
      </c>
      <c r="J351" s="5" t="s">
        <v>77</v>
      </c>
      <c r="K351" s="5" t="s">
        <v>13</v>
      </c>
      <c r="L351" s="6">
        <v>23</v>
      </c>
      <c r="N351" s="7">
        <v>0</v>
      </c>
      <c r="O351" s="7"/>
      <c r="P351" s="7">
        <v>0</v>
      </c>
      <c r="Q351" s="7"/>
      <c r="R351" s="7">
        <v>1.9</v>
      </c>
      <c r="S351" s="7"/>
      <c r="T351" s="21">
        <v>1.9</v>
      </c>
      <c r="U351" s="7"/>
      <c r="V351" s="1" t="str">
        <f t="shared" si="5"/>
        <v>No</v>
      </c>
    </row>
    <row r="352" spans="1:22">
      <c r="A352" s="5" t="s">
        <v>769</v>
      </c>
      <c r="B352" s="5" t="s">
        <v>1171</v>
      </c>
      <c r="C352" s="116" t="s">
        <v>47</v>
      </c>
      <c r="D352" s="174">
        <v>3081</v>
      </c>
      <c r="E352" s="176">
        <v>30081</v>
      </c>
      <c r="F352" s="23" t="s">
        <v>120</v>
      </c>
      <c r="G352" s="23" t="s">
        <v>121</v>
      </c>
      <c r="H352" s="6">
        <v>4586770</v>
      </c>
      <c r="I352" s="6">
        <v>46</v>
      </c>
      <c r="J352" s="5" t="s">
        <v>75</v>
      </c>
      <c r="K352" s="5" t="s">
        <v>13</v>
      </c>
      <c r="L352" s="6">
        <v>18</v>
      </c>
      <c r="N352" s="7">
        <v>0</v>
      </c>
      <c r="O352" s="7"/>
      <c r="P352" s="7">
        <v>0</v>
      </c>
      <c r="Q352" s="7"/>
      <c r="R352" s="7">
        <v>0</v>
      </c>
      <c r="S352" s="7"/>
      <c r="T352" s="21">
        <v>0</v>
      </c>
      <c r="U352" s="7"/>
      <c r="V352" s="1" t="str">
        <f t="shared" si="5"/>
        <v>No</v>
      </c>
    </row>
    <row r="353" spans="1:22">
      <c r="A353" s="5" t="s">
        <v>670</v>
      </c>
      <c r="B353" s="5" t="s">
        <v>928</v>
      </c>
      <c r="C353" s="116" t="s">
        <v>14</v>
      </c>
      <c r="D353" s="174">
        <v>9164</v>
      </c>
      <c r="E353" s="176">
        <v>90164</v>
      </c>
      <c r="F353" s="23" t="s">
        <v>123</v>
      </c>
      <c r="G353" s="23" t="s">
        <v>121</v>
      </c>
      <c r="H353" s="6">
        <v>367260</v>
      </c>
      <c r="I353" s="6">
        <v>45</v>
      </c>
      <c r="J353" s="5" t="s">
        <v>77</v>
      </c>
      <c r="K353" s="5" t="s">
        <v>13</v>
      </c>
      <c r="L353" s="6">
        <v>30</v>
      </c>
      <c r="N353" s="7">
        <v>0</v>
      </c>
      <c r="O353" s="7"/>
      <c r="P353" s="7">
        <v>0</v>
      </c>
      <c r="Q353" s="7"/>
      <c r="R353" s="7">
        <v>0</v>
      </c>
      <c r="S353" s="7"/>
      <c r="T353" s="21">
        <v>0</v>
      </c>
      <c r="U353" s="7"/>
      <c r="V353" s="1" t="str">
        <f t="shared" si="5"/>
        <v>No</v>
      </c>
    </row>
    <row r="354" spans="1:22">
      <c r="A354" s="5" t="s">
        <v>375</v>
      </c>
      <c r="B354" s="5" t="s">
        <v>1172</v>
      </c>
      <c r="C354" s="116" t="s">
        <v>40</v>
      </c>
      <c r="D354" s="174">
        <v>34</v>
      </c>
      <c r="E354" s="176">
        <v>34</v>
      </c>
      <c r="F354" s="23" t="s">
        <v>123</v>
      </c>
      <c r="G354" s="23" t="s">
        <v>121</v>
      </c>
      <c r="H354" s="6">
        <v>154081</v>
      </c>
      <c r="I354" s="6">
        <v>45</v>
      </c>
      <c r="J354" s="5" t="s">
        <v>75</v>
      </c>
      <c r="K354" s="5" t="s">
        <v>9</v>
      </c>
      <c r="L354" s="6">
        <v>28</v>
      </c>
      <c r="N354" s="7">
        <v>0</v>
      </c>
      <c r="O354" s="7"/>
      <c r="P354" s="7">
        <v>0</v>
      </c>
      <c r="Q354" s="7"/>
      <c r="R354" s="7">
        <v>0</v>
      </c>
      <c r="S354" s="7"/>
      <c r="T354" s="21">
        <v>0</v>
      </c>
      <c r="U354" s="7"/>
      <c r="V354" s="1" t="str">
        <f t="shared" si="5"/>
        <v>No</v>
      </c>
    </row>
    <row r="355" spans="1:22">
      <c r="A355" s="5" t="s">
        <v>669</v>
      </c>
      <c r="B355" s="5" t="s">
        <v>1173</v>
      </c>
      <c r="C355" s="116" t="s">
        <v>29</v>
      </c>
      <c r="D355" s="174">
        <v>3048</v>
      </c>
      <c r="E355" s="176">
        <v>30048</v>
      </c>
      <c r="F355" s="23" t="s">
        <v>120</v>
      </c>
      <c r="G355" s="23" t="s">
        <v>121</v>
      </c>
      <c r="H355" s="6">
        <v>2203663</v>
      </c>
      <c r="I355" s="6">
        <v>45</v>
      </c>
      <c r="J355" s="5" t="s">
        <v>75</v>
      </c>
      <c r="K355" s="5" t="s">
        <v>13</v>
      </c>
      <c r="L355" s="6">
        <v>23</v>
      </c>
      <c r="N355" s="7">
        <v>0</v>
      </c>
      <c r="O355" s="7"/>
      <c r="P355" s="7">
        <v>0</v>
      </c>
      <c r="Q355" s="7"/>
      <c r="R355" s="7">
        <v>0</v>
      </c>
      <c r="S355" s="7"/>
      <c r="T355" s="21">
        <v>0</v>
      </c>
      <c r="U355" s="7"/>
      <c r="V355" s="1" t="str">
        <f t="shared" si="5"/>
        <v>No</v>
      </c>
    </row>
    <row r="356" spans="1:22">
      <c r="A356" s="5" t="s">
        <v>814</v>
      </c>
      <c r="B356" s="5" t="s">
        <v>1174</v>
      </c>
      <c r="C356" s="116" t="s">
        <v>76</v>
      </c>
      <c r="D356" s="174">
        <v>4043</v>
      </c>
      <c r="E356" s="176">
        <v>40043</v>
      </c>
      <c r="F356" s="23" t="s">
        <v>120</v>
      </c>
      <c r="G356" s="23" t="s">
        <v>121</v>
      </c>
      <c r="H356" s="6">
        <v>326183</v>
      </c>
      <c r="I356" s="6">
        <v>45</v>
      </c>
      <c r="J356" s="5" t="s">
        <v>75</v>
      </c>
      <c r="K356" s="5" t="s">
        <v>9</v>
      </c>
      <c r="L356" s="6">
        <v>20</v>
      </c>
      <c r="N356" s="7">
        <v>0</v>
      </c>
      <c r="O356" s="7"/>
      <c r="P356" s="7">
        <v>0</v>
      </c>
      <c r="Q356" s="7"/>
      <c r="R356" s="7">
        <v>0</v>
      </c>
      <c r="S356" s="7"/>
      <c r="T356" s="21">
        <v>0</v>
      </c>
      <c r="U356" s="7"/>
      <c r="V356" s="1" t="str">
        <f t="shared" si="5"/>
        <v>No</v>
      </c>
    </row>
    <row r="357" spans="1:22">
      <c r="A357" s="5" t="s">
        <v>798</v>
      </c>
      <c r="B357" s="5" t="s">
        <v>1175</v>
      </c>
      <c r="C357" s="116" t="s">
        <v>48</v>
      </c>
      <c r="D357" s="174">
        <v>6</v>
      </c>
      <c r="E357" s="176">
        <v>6</v>
      </c>
      <c r="F357" s="23" t="s">
        <v>120</v>
      </c>
      <c r="G357" s="23" t="s">
        <v>121</v>
      </c>
      <c r="H357" s="6">
        <v>129534</v>
      </c>
      <c r="I357" s="6">
        <v>45</v>
      </c>
      <c r="J357" s="5" t="s">
        <v>75</v>
      </c>
      <c r="K357" s="5" t="s">
        <v>9</v>
      </c>
      <c r="L357" s="6">
        <v>18</v>
      </c>
      <c r="N357" s="7">
        <v>0</v>
      </c>
      <c r="O357" s="7"/>
      <c r="P357" s="7">
        <v>0</v>
      </c>
      <c r="Q357" s="7"/>
      <c r="R357" s="7">
        <v>0</v>
      </c>
      <c r="S357" s="7"/>
      <c r="T357" s="21">
        <v>0</v>
      </c>
      <c r="U357" s="7"/>
      <c r="V357" s="1" t="str">
        <f t="shared" si="5"/>
        <v>No</v>
      </c>
    </row>
    <row r="358" spans="1:22">
      <c r="A358" s="5" t="s">
        <v>670</v>
      </c>
      <c r="B358" s="5" t="s">
        <v>928</v>
      </c>
      <c r="C358" s="116" t="s">
        <v>14</v>
      </c>
      <c r="D358" s="174">
        <v>9164</v>
      </c>
      <c r="E358" s="176">
        <v>90164</v>
      </c>
      <c r="F358" s="23" t="s">
        <v>123</v>
      </c>
      <c r="G358" s="23" t="s">
        <v>121</v>
      </c>
      <c r="H358" s="6">
        <v>367260</v>
      </c>
      <c r="I358" s="6">
        <v>45</v>
      </c>
      <c r="J358" s="5" t="s">
        <v>75</v>
      </c>
      <c r="K358" s="5" t="s">
        <v>13</v>
      </c>
      <c r="L358" s="6">
        <v>5</v>
      </c>
      <c r="N358" s="7">
        <v>0</v>
      </c>
      <c r="O358" s="7"/>
      <c r="P358" s="7">
        <v>0</v>
      </c>
      <c r="Q358" s="7"/>
      <c r="R358" s="7">
        <v>0</v>
      </c>
      <c r="S358" s="7"/>
      <c r="T358" s="21">
        <v>0</v>
      </c>
      <c r="U358" s="7"/>
      <c r="V358" s="1" t="str">
        <f t="shared" si="5"/>
        <v>No</v>
      </c>
    </row>
    <row r="359" spans="1:22">
      <c r="A359" s="5" t="s">
        <v>787</v>
      </c>
      <c r="B359" s="5" t="s">
        <v>1176</v>
      </c>
      <c r="C359" s="116" t="s">
        <v>35</v>
      </c>
      <c r="D359" s="174">
        <v>2192</v>
      </c>
      <c r="E359" s="176">
        <v>20192</v>
      </c>
      <c r="F359" s="23" t="s">
        <v>120</v>
      </c>
      <c r="G359" s="23" t="s">
        <v>121</v>
      </c>
      <c r="H359" s="6">
        <v>18351295</v>
      </c>
      <c r="I359" s="6">
        <v>45</v>
      </c>
      <c r="J359" s="5" t="s">
        <v>75</v>
      </c>
      <c r="K359" s="5" t="s">
        <v>9</v>
      </c>
      <c r="L359" s="6">
        <v>2</v>
      </c>
      <c r="N359" s="7">
        <v>0</v>
      </c>
      <c r="O359" s="7"/>
      <c r="P359" s="7">
        <v>0</v>
      </c>
      <c r="Q359" s="7"/>
      <c r="R359" s="7">
        <v>0</v>
      </c>
      <c r="S359" s="7"/>
      <c r="T359" s="21">
        <v>0</v>
      </c>
      <c r="U359" s="7"/>
      <c r="V359" s="1" t="str">
        <f t="shared" si="5"/>
        <v>No</v>
      </c>
    </row>
    <row r="360" spans="1:22">
      <c r="A360" s="5" t="s">
        <v>798</v>
      </c>
      <c r="B360" s="5" t="s">
        <v>1175</v>
      </c>
      <c r="C360" s="116" t="s">
        <v>48</v>
      </c>
      <c r="D360" s="174">
        <v>6</v>
      </c>
      <c r="E360" s="176">
        <v>6</v>
      </c>
      <c r="F360" s="23" t="s">
        <v>120</v>
      </c>
      <c r="G360" s="23" t="s">
        <v>121</v>
      </c>
      <c r="H360" s="6">
        <v>129534</v>
      </c>
      <c r="I360" s="6">
        <v>45</v>
      </c>
      <c r="J360" s="5" t="s">
        <v>77</v>
      </c>
      <c r="K360" s="5" t="s">
        <v>13</v>
      </c>
      <c r="L360" s="6">
        <v>2</v>
      </c>
      <c r="N360" s="7">
        <v>0</v>
      </c>
      <c r="O360" s="7"/>
      <c r="P360" s="7">
        <v>0</v>
      </c>
      <c r="Q360" s="7"/>
      <c r="R360" s="7">
        <v>0</v>
      </c>
      <c r="S360" s="7"/>
      <c r="T360" s="21">
        <v>0</v>
      </c>
      <c r="U360" s="7"/>
      <c r="V360" s="1" t="str">
        <f t="shared" si="5"/>
        <v>No</v>
      </c>
    </row>
    <row r="361" spans="1:22">
      <c r="A361" s="5" t="s">
        <v>791</v>
      </c>
      <c r="B361" s="5" t="s">
        <v>1177</v>
      </c>
      <c r="C361" s="116" t="s">
        <v>14</v>
      </c>
      <c r="D361" s="174">
        <v>9089</v>
      </c>
      <c r="E361" s="176">
        <v>90089</v>
      </c>
      <c r="F361" s="23" t="s">
        <v>120</v>
      </c>
      <c r="G361" s="23" t="s">
        <v>121</v>
      </c>
      <c r="H361" s="6">
        <v>308231</v>
      </c>
      <c r="I361" s="6">
        <v>44</v>
      </c>
      <c r="J361" s="5" t="s">
        <v>75</v>
      </c>
      <c r="K361" s="5" t="s">
        <v>13</v>
      </c>
      <c r="L361" s="6">
        <v>27</v>
      </c>
      <c r="N361" s="7">
        <v>0</v>
      </c>
      <c r="O361" s="7"/>
      <c r="P361" s="7">
        <v>0</v>
      </c>
      <c r="Q361" s="7"/>
      <c r="R361" s="7">
        <v>0</v>
      </c>
      <c r="S361" s="7"/>
      <c r="T361" s="21">
        <v>0</v>
      </c>
      <c r="U361" s="7"/>
      <c r="V361" s="1" t="str">
        <f t="shared" si="5"/>
        <v>No</v>
      </c>
    </row>
    <row r="362" spans="1:22">
      <c r="A362" s="5" t="s">
        <v>805</v>
      </c>
      <c r="B362" s="5" t="s">
        <v>1178</v>
      </c>
      <c r="C362" s="116" t="s">
        <v>45</v>
      </c>
      <c r="D362" s="174">
        <v>6009</v>
      </c>
      <c r="E362" s="176">
        <v>60009</v>
      </c>
      <c r="F362" s="23" t="s">
        <v>120</v>
      </c>
      <c r="G362" s="23" t="s">
        <v>121</v>
      </c>
      <c r="H362" s="6">
        <v>235730</v>
      </c>
      <c r="I362" s="6">
        <v>43</v>
      </c>
      <c r="J362" s="5" t="s">
        <v>75</v>
      </c>
      <c r="K362" s="5" t="s">
        <v>9</v>
      </c>
      <c r="L362" s="6">
        <v>37</v>
      </c>
      <c r="N362" s="7">
        <v>0</v>
      </c>
      <c r="O362" s="7"/>
      <c r="P362" s="7">
        <v>0</v>
      </c>
      <c r="Q362" s="7"/>
      <c r="R362" s="7">
        <v>0</v>
      </c>
      <c r="S362" s="7"/>
      <c r="T362" s="21">
        <v>0</v>
      </c>
      <c r="U362" s="7"/>
      <c r="V362" s="1" t="str">
        <f t="shared" si="5"/>
        <v>No</v>
      </c>
    </row>
    <row r="363" spans="1:22">
      <c r="A363" s="5" t="s">
        <v>634</v>
      </c>
      <c r="B363" s="5" t="s">
        <v>1179</v>
      </c>
      <c r="C363" s="116" t="s">
        <v>20</v>
      </c>
      <c r="D363" s="174">
        <v>1051</v>
      </c>
      <c r="E363" s="176">
        <v>10051</v>
      </c>
      <c r="F363" s="23" t="s">
        <v>123</v>
      </c>
      <c r="G363" s="23" t="s">
        <v>121</v>
      </c>
      <c r="H363" s="6">
        <v>168136</v>
      </c>
      <c r="I363" s="6">
        <v>43</v>
      </c>
      <c r="J363" s="5" t="s">
        <v>75</v>
      </c>
      <c r="K363" s="5" t="s">
        <v>9</v>
      </c>
      <c r="L363" s="6">
        <v>29</v>
      </c>
      <c r="N363" s="7">
        <v>0</v>
      </c>
      <c r="O363" s="7"/>
      <c r="P363" s="7">
        <v>0</v>
      </c>
      <c r="Q363" s="7"/>
      <c r="R363" s="7">
        <v>0</v>
      </c>
      <c r="S363" s="7"/>
      <c r="T363" s="21">
        <v>0</v>
      </c>
      <c r="U363" s="7"/>
      <c r="V363" s="1" t="str">
        <f t="shared" si="5"/>
        <v>No</v>
      </c>
    </row>
    <row r="364" spans="1:22">
      <c r="A364" s="5" t="s">
        <v>268</v>
      </c>
      <c r="B364" s="5" t="s">
        <v>1180</v>
      </c>
      <c r="C364" s="116" t="s">
        <v>25</v>
      </c>
      <c r="D364" s="174">
        <v>5047</v>
      </c>
      <c r="E364" s="176">
        <v>50047</v>
      </c>
      <c r="F364" s="23" t="s">
        <v>123</v>
      </c>
      <c r="G364" s="23" t="s">
        <v>121</v>
      </c>
      <c r="H364" s="6">
        <v>132600</v>
      </c>
      <c r="I364" s="6">
        <v>43</v>
      </c>
      <c r="J364" s="5" t="s">
        <v>75</v>
      </c>
      <c r="K364" s="5" t="s">
        <v>9</v>
      </c>
      <c r="L364" s="6">
        <v>27</v>
      </c>
      <c r="N364" s="7">
        <v>0</v>
      </c>
      <c r="O364" s="7"/>
      <c r="P364" s="7">
        <v>0</v>
      </c>
      <c r="Q364" s="7"/>
      <c r="R364" s="7">
        <v>0</v>
      </c>
      <c r="S364" s="7"/>
      <c r="T364" s="21">
        <v>0</v>
      </c>
      <c r="U364" s="7"/>
      <c r="V364" s="1" t="str">
        <f t="shared" si="5"/>
        <v>No</v>
      </c>
    </row>
    <row r="365" spans="1:22">
      <c r="A365" s="5" t="s">
        <v>776</v>
      </c>
      <c r="B365" s="5" t="s">
        <v>1181</v>
      </c>
      <c r="C365" s="116" t="s">
        <v>22</v>
      </c>
      <c r="D365" s="174">
        <v>4074</v>
      </c>
      <c r="E365" s="176">
        <v>40074</v>
      </c>
      <c r="F365" s="23" t="s">
        <v>120</v>
      </c>
      <c r="G365" s="23" t="s">
        <v>121</v>
      </c>
      <c r="H365" s="6">
        <v>2441770</v>
      </c>
      <c r="I365" s="6">
        <v>43</v>
      </c>
      <c r="J365" s="5" t="s">
        <v>75</v>
      </c>
      <c r="K365" s="5" t="s">
        <v>9</v>
      </c>
      <c r="L365" s="6">
        <v>25</v>
      </c>
      <c r="N365" s="7">
        <v>0</v>
      </c>
      <c r="O365" s="7"/>
      <c r="P365" s="7">
        <v>0</v>
      </c>
      <c r="Q365" s="7"/>
      <c r="R365" s="7">
        <v>0</v>
      </c>
      <c r="S365" s="7"/>
      <c r="T365" s="21">
        <v>0</v>
      </c>
      <c r="U365" s="7"/>
      <c r="V365" s="1" t="str">
        <f t="shared" si="5"/>
        <v>No</v>
      </c>
    </row>
    <row r="366" spans="1:22">
      <c r="A366" s="5" t="s">
        <v>809</v>
      </c>
      <c r="B366" s="5" t="s">
        <v>1182</v>
      </c>
      <c r="C366" s="116" t="s">
        <v>22</v>
      </c>
      <c r="D366" s="174">
        <v>4140</v>
      </c>
      <c r="E366" s="176">
        <v>40140</v>
      </c>
      <c r="F366" s="23" t="s">
        <v>120</v>
      </c>
      <c r="G366" s="23" t="s">
        <v>121</v>
      </c>
      <c r="H366" s="6">
        <v>310298</v>
      </c>
      <c r="I366" s="6">
        <v>43</v>
      </c>
      <c r="J366" s="5" t="s">
        <v>75</v>
      </c>
      <c r="K366" s="5" t="s">
        <v>13</v>
      </c>
      <c r="L366" s="6">
        <v>23</v>
      </c>
      <c r="N366" s="7">
        <v>0</v>
      </c>
      <c r="O366" s="7"/>
      <c r="P366" s="7">
        <v>0</v>
      </c>
      <c r="Q366" s="7"/>
      <c r="R366" s="7">
        <v>0</v>
      </c>
      <c r="S366" s="7"/>
      <c r="T366" s="21">
        <v>0</v>
      </c>
      <c r="U366" s="7"/>
      <c r="V366" s="1" t="str">
        <f t="shared" si="5"/>
        <v>No</v>
      </c>
    </row>
    <row r="367" spans="1:22">
      <c r="A367" s="5" t="s">
        <v>816</v>
      </c>
      <c r="B367" s="5" t="s">
        <v>1090</v>
      </c>
      <c r="C367" s="116" t="s">
        <v>22</v>
      </c>
      <c r="D367" s="174">
        <v>4026</v>
      </c>
      <c r="E367" s="176">
        <v>40026</v>
      </c>
      <c r="F367" s="23" t="s">
        <v>120</v>
      </c>
      <c r="G367" s="23" t="s">
        <v>121</v>
      </c>
      <c r="H367" s="6">
        <v>643260</v>
      </c>
      <c r="I367" s="6">
        <v>43</v>
      </c>
      <c r="J367" s="5" t="s">
        <v>75</v>
      </c>
      <c r="K367" s="5" t="s">
        <v>9</v>
      </c>
      <c r="L367" s="6">
        <v>22</v>
      </c>
      <c r="N367" s="7">
        <v>0</v>
      </c>
      <c r="O367" s="7"/>
      <c r="P367" s="7">
        <v>0</v>
      </c>
      <c r="Q367" s="7"/>
      <c r="R367" s="7">
        <v>0</v>
      </c>
      <c r="S367" s="7"/>
      <c r="T367" s="21">
        <v>0</v>
      </c>
      <c r="U367" s="7"/>
      <c r="V367" s="1" t="str">
        <f t="shared" si="5"/>
        <v>No</v>
      </c>
    </row>
    <row r="368" spans="1:22">
      <c r="A368" s="5" t="s">
        <v>284</v>
      </c>
      <c r="B368" s="5" t="s">
        <v>1183</v>
      </c>
      <c r="C368" s="116" t="s">
        <v>40</v>
      </c>
      <c r="D368" s="174">
        <v>57</v>
      </c>
      <c r="E368" s="176">
        <v>57</v>
      </c>
      <c r="F368" s="23" t="s">
        <v>233</v>
      </c>
      <c r="G368" s="23" t="s">
        <v>121</v>
      </c>
      <c r="H368" s="6">
        <v>83794</v>
      </c>
      <c r="I368" s="6">
        <v>43</v>
      </c>
      <c r="J368" s="5" t="s">
        <v>77</v>
      </c>
      <c r="K368" s="5" t="s">
        <v>9</v>
      </c>
      <c r="L368" s="6">
        <v>14</v>
      </c>
      <c r="N368" s="7">
        <v>0</v>
      </c>
      <c r="O368" s="7"/>
      <c r="P368" s="7">
        <v>0</v>
      </c>
      <c r="Q368" s="7"/>
      <c r="R368" s="7">
        <v>0</v>
      </c>
      <c r="S368" s="7"/>
      <c r="T368" s="21">
        <v>0</v>
      </c>
      <c r="U368" s="7"/>
      <c r="V368" s="1" t="str">
        <f t="shared" si="5"/>
        <v>No</v>
      </c>
    </row>
    <row r="369" spans="1:22">
      <c r="A369" s="5" t="s">
        <v>284</v>
      </c>
      <c r="B369" s="5" t="s">
        <v>1183</v>
      </c>
      <c r="C369" s="116" t="s">
        <v>40</v>
      </c>
      <c r="D369" s="174">
        <v>57</v>
      </c>
      <c r="E369" s="176">
        <v>57</v>
      </c>
      <c r="F369" s="23" t="s">
        <v>233</v>
      </c>
      <c r="G369" s="23" t="s">
        <v>121</v>
      </c>
      <c r="H369" s="6">
        <v>83794</v>
      </c>
      <c r="I369" s="6">
        <v>43</v>
      </c>
      <c r="J369" s="5" t="s">
        <v>75</v>
      </c>
      <c r="K369" s="5" t="s">
        <v>13</v>
      </c>
      <c r="L369" s="6">
        <v>13</v>
      </c>
      <c r="N369" s="7">
        <v>0</v>
      </c>
      <c r="O369" s="7"/>
      <c r="P369" s="7">
        <v>0</v>
      </c>
      <c r="Q369" s="7"/>
      <c r="R369" s="7">
        <v>0</v>
      </c>
      <c r="S369" s="7"/>
      <c r="T369" s="21">
        <v>0</v>
      </c>
      <c r="U369" s="7"/>
      <c r="V369" s="1" t="str">
        <f t="shared" si="5"/>
        <v>No</v>
      </c>
    </row>
    <row r="370" spans="1:22">
      <c r="A370" s="5" t="s">
        <v>381</v>
      </c>
      <c r="B370" s="5" t="s">
        <v>1184</v>
      </c>
      <c r="C370" s="116" t="s">
        <v>108</v>
      </c>
      <c r="D370" s="174">
        <v>4100</v>
      </c>
      <c r="E370" s="176">
        <v>40100</v>
      </c>
      <c r="F370" s="23" t="s">
        <v>123</v>
      </c>
      <c r="G370" s="23" t="s">
        <v>121</v>
      </c>
      <c r="H370" s="6">
        <v>73107</v>
      </c>
      <c r="I370" s="6">
        <v>43</v>
      </c>
      <c r="J370" s="5" t="s">
        <v>75</v>
      </c>
      <c r="K370" s="5" t="s">
        <v>9</v>
      </c>
      <c r="L370" s="6">
        <v>10</v>
      </c>
      <c r="N370" s="7">
        <v>0</v>
      </c>
      <c r="O370" s="7"/>
      <c r="P370" s="7">
        <v>0</v>
      </c>
      <c r="Q370" s="7"/>
      <c r="R370" s="7">
        <v>0</v>
      </c>
      <c r="S370" s="7"/>
      <c r="T370" s="21">
        <v>0</v>
      </c>
      <c r="U370" s="7"/>
      <c r="V370" s="1" t="str">
        <f t="shared" si="5"/>
        <v>No</v>
      </c>
    </row>
    <row r="371" spans="1:22">
      <c r="A371" s="5" t="s">
        <v>284</v>
      </c>
      <c r="B371" s="5" t="s">
        <v>1183</v>
      </c>
      <c r="C371" s="116" t="s">
        <v>40</v>
      </c>
      <c r="D371" s="174">
        <v>57</v>
      </c>
      <c r="E371" s="176">
        <v>57</v>
      </c>
      <c r="F371" s="23" t="s">
        <v>233</v>
      </c>
      <c r="G371" s="23" t="s">
        <v>121</v>
      </c>
      <c r="H371" s="6">
        <v>83794</v>
      </c>
      <c r="I371" s="6">
        <v>43</v>
      </c>
      <c r="J371" s="5" t="s">
        <v>75</v>
      </c>
      <c r="K371" s="5" t="s">
        <v>9</v>
      </c>
      <c r="L371" s="6">
        <v>1</v>
      </c>
      <c r="N371" s="7">
        <v>0</v>
      </c>
      <c r="O371" s="7"/>
      <c r="P371" s="7">
        <v>0</v>
      </c>
      <c r="Q371" s="7"/>
      <c r="R371" s="7">
        <v>0</v>
      </c>
      <c r="S371" s="7"/>
      <c r="T371" s="21">
        <v>0</v>
      </c>
      <c r="U371" s="7"/>
      <c r="V371" s="1" t="str">
        <f t="shared" si="5"/>
        <v>No</v>
      </c>
    </row>
    <row r="372" spans="1:22">
      <c r="A372" s="5" t="s">
        <v>381</v>
      </c>
      <c r="B372" s="5" t="s">
        <v>1184</v>
      </c>
      <c r="C372" s="116" t="s">
        <v>108</v>
      </c>
      <c r="D372" s="174">
        <v>4100</v>
      </c>
      <c r="E372" s="176">
        <v>40100</v>
      </c>
      <c r="F372" s="23" t="s">
        <v>123</v>
      </c>
      <c r="G372" s="23" t="s">
        <v>121</v>
      </c>
      <c r="H372" s="6">
        <v>73107</v>
      </c>
      <c r="I372" s="6">
        <v>43</v>
      </c>
      <c r="J372" s="5" t="s">
        <v>77</v>
      </c>
      <c r="K372" s="5" t="s">
        <v>9</v>
      </c>
      <c r="L372" s="6">
        <v>1</v>
      </c>
      <c r="N372" s="7">
        <v>0</v>
      </c>
      <c r="O372" s="7"/>
      <c r="P372" s="7">
        <v>0</v>
      </c>
      <c r="Q372" s="7"/>
      <c r="R372" s="7">
        <v>0</v>
      </c>
      <c r="S372" s="7"/>
      <c r="T372" s="21">
        <v>0</v>
      </c>
      <c r="U372" s="7"/>
      <c r="V372" s="1" t="str">
        <f t="shared" si="5"/>
        <v>No</v>
      </c>
    </row>
    <row r="373" spans="1:22">
      <c r="A373" s="5" t="s">
        <v>815</v>
      </c>
      <c r="B373" s="5" t="s">
        <v>1185</v>
      </c>
      <c r="C373" s="116" t="s">
        <v>34</v>
      </c>
      <c r="D373" s="174">
        <v>4006</v>
      </c>
      <c r="E373" s="176">
        <v>40006</v>
      </c>
      <c r="F373" s="23" t="s">
        <v>123</v>
      </c>
      <c r="G373" s="23" t="s">
        <v>121</v>
      </c>
      <c r="H373" s="6">
        <v>219957</v>
      </c>
      <c r="I373" s="6">
        <v>42</v>
      </c>
      <c r="J373" s="5" t="s">
        <v>75</v>
      </c>
      <c r="K373" s="5" t="s">
        <v>13</v>
      </c>
      <c r="L373" s="6">
        <v>25</v>
      </c>
      <c r="N373" s="7">
        <v>0</v>
      </c>
      <c r="O373" s="7"/>
      <c r="P373" s="7">
        <v>0</v>
      </c>
      <c r="Q373" s="7"/>
      <c r="R373" s="7">
        <v>0</v>
      </c>
      <c r="S373" s="7"/>
      <c r="T373" s="21">
        <v>0</v>
      </c>
      <c r="U373" s="7"/>
      <c r="V373" s="1" t="str">
        <f t="shared" si="5"/>
        <v>No</v>
      </c>
    </row>
    <row r="374" spans="1:22">
      <c r="A374" s="5" t="s">
        <v>806</v>
      </c>
      <c r="B374" s="5" t="s">
        <v>1186</v>
      </c>
      <c r="C374" s="116" t="s">
        <v>49</v>
      </c>
      <c r="D374" s="174">
        <v>5099</v>
      </c>
      <c r="E374" s="176">
        <v>50099</v>
      </c>
      <c r="F374" s="23" t="s">
        <v>120</v>
      </c>
      <c r="G374" s="23" t="s">
        <v>121</v>
      </c>
      <c r="H374" s="6">
        <v>102852</v>
      </c>
      <c r="I374" s="6">
        <v>42</v>
      </c>
      <c r="J374" s="5" t="s">
        <v>75</v>
      </c>
      <c r="K374" s="5" t="s">
        <v>9</v>
      </c>
      <c r="L374" s="6">
        <v>16</v>
      </c>
      <c r="N374" s="7">
        <v>0</v>
      </c>
      <c r="O374" s="7"/>
      <c r="P374" s="7">
        <v>0</v>
      </c>
      <c r="Q374" s="7"/>
      <c r="R374" s="7">
        <v>0</v>
      </c>
      <c r="S374" s="7"/>
      <c r="T374" s="21">
        <v>0</v>
      </c>
      <c r="U374" s="7"/>
      <c r="V374" s="1" t="str">
        <f t="shared" si="5"/>
        <v>No</v>
      </c>
    </row>
    <row r="375" spans="1:22">
      <c r="A375" s="5" t="s">
        <v>819</v>
      </c>
      <c r="B375" s="5" t="s">
        <v>1187</v>
      </c>
      <c r="C375" s="116" t="s">
        <v>22</v>
      </c>
      <c r="D375" s="174">
        <v>4128</v>
      </c>
      <c r="E375" s="176">
        <v>40128</v>
      </c>
      <c r="F375" s="23" t="s">
        <v>120</v>
      </c>
      <c r="G375" s="23" t="s">
        <v>121</v>
      </c>
      <c r="H375" s="6">
        <v>191917</v>
      </c>
      <c r="I375" s="6">
        <v>42</v>
      </c>
      <c r="J375" s="5" t="s">
        <v>75</v>
      </c>
      <c r="K375" s="5" t="s">
        <v>13</v>
      </c>
      <c r="L375" s="6">
        <v>10</v>
      </c>
      <c r="N375" s="7">
        <v>0</v>
      </c>
      <c r="O375" s="7"/>
      <c r="P375" s="7">
        <v>0</v>
      </c>
      <c r="Q375" s="7"/>
      <c r="R375" s="7">
        <v>0</v>
      </c>
      <c r="S375" s="7"/>
      <c r="T375" s="21">
        <v>0</v>
      </c>
      <c r="U375" s="7"/>
      <c r="V375" s="1" t="str">
        <f t="shared" si="5"/>
        <v>No</v>
      </c>
    </row>
    <row r="376" spans="1:22">
      <c r="A376" s="5" t="s">
        <v>272</v>
      </c>
      <c r="B376" s="5" t="s">
        <v>1188</v>
      </c>
      <c r="C376" s="116" t="s">
        <v>87</v>
      </c>
      <c r="D376" s="174">
        <v>7049</v>
      </c>
      <c r="E376" s="176">
        <v>70049</v>
      </c>
      <c r="F376" s="23" t="s">
        <v>211</v>
      </c>
      <c r="G376" s="23" t="s">
        <v>121</v>
      </c>
      <c r="H376" s="6">
        <v>280051</v>
      </c>
      <c r="I376" s="6">
        <v>42</v>
      </c>
      <c r="J376" s="5" t="s">
        <v>75</v>
      </c>
      <c r="K376" s="5" t="s">
        <v>13</v>
      </c>
      <c r="L376" s="6">
        <v>1</v>
      </c>
      <c r="N376" s="7">
        <v>0</v>
      </c>
      <c r="O376" s="7"/>
      <c r="P376" s="7">
        <v>0</v>
      </c>
      <c r="Q376" s="7"/>
      <c r="R376" s="7">
        <v>0</v>
      </c>
      <c r="S376" s="7"/>
      <c r="T376" s="21">
        <v>0</v>
      </c>
      <c r="U376" s="7"/>
      <c r="V376" s="1" t="str">
        <f t="shared" si="5"/>
        <v>No</v>
      </c>
    </row>
    <row r="377" spans="1:22">
      <c r="A377" s="5" t="s">
        <v>301</v>
      </c>
      <c r="B377" s="5" t="s">
        <v>299</v>
      </c>
      <c r="C377" s="116" t="s">
        <v>20</v>
      </c>
      <c r="D377" s="174">
        <v>1056</v>
      </c>
      <c r="E377" s="176">
        <v>10056</v>
      </c>
      <c r="F377" s="23" t="s">
        <v>159</v>
      </c>
      <c r="G377" s="23" t="s">
        <v>121</v>
      </c>
      <c r="H377" s="6">
        <v>923311</v>
      </c>
      <c r="I377" s="6">
        <v>41</v>
      </c>
      <c r="J377" s="5" t="s">
        <v>75</v>
      </c>
      <c r="K377" s="5" t="s">
        <v>9</v>
      </c>
      <c r="L377" s="6">
        <v>41</v>
      </c>
      <c r="N377" s="7">
        <v>0</v>
      </c>
      <c r="O377" s="7"/>
      <c r="P377" s="7">
        <v>0</v>
      </c>
      <c r="Q377" s="7"/>
      <c r="R377" s="7">
        <v>0</v>
      </c>
      <c r="S377" s="7"/>
      <c r="T377" s="21">
        <v>0</v>
      </c>
      <c r="U377" s="7"/>
      <c r="V377" s="1" t="str">
        <f t="shared" si="5"/>
        <v>No</v>
      </c>
    </row>
    <row r="378" spans="1:22">
      <c r="A378" s="5" t="s">
        <v>894</v>
      </c>
      <c r="B378" s="5" t="s">
        <v>1189</v>
      </c>
      <c r="C378" s="116" t="s">
        <v>47</v>
      </c>
      <c r="D378" s="174">
        <v>3094</v>
      </c>
      <c r="E378" s="176">
        <v>30094</v>
      </c>
      <c r="F378" s="23" t="s">
        <v>120</v>
      </c>
      <c r="G378" s="23" t="s">
        <v>121</v>
      </c>
      <c r="H378" s="6">
        <v>66784</v>
      </c>
      <c r="I378" s="6">
        <v>41</v>
      </c>
      <c r="J378" s="5" t="s">
        <v>75</v>
      </c>
      <c r="K378" s="5" t="s">
        <v>9</v>
      </c>
      <c r="L378" s="6">
        <v>35</v>
      </c>
      <c r="N378" s="7">
        <v>0</v>
      </c>
      <c r="O378" s="7"/>
      <c r="P378" s="7">
        <v>0</v>
      </c>
      <c r="Q378" s="7"/>
      <c r="R378" s="7">
        <v>0</v>
      </c>
      <c r="S378" s="7"/>
      <c r="T378" s="21">
        <v>0</v>
      </c>
      <c r="U378" s="7"/>
      <c r="V378" s="1" t="str">
        <f t="shared" si="5"/>
        <v>No</v>
      </c>
    </row>
    <row r="379" spans="1:22">
      <c r="A379" s="5" t="s">
        <v>334</v>
      </c>
      <c r="B379" s="5" t="s">
        <v>1190</v>
      </c>
      <c r="C379" s="116" t="s">
        <v>50</v>
      </c>
      <c r="D379" s="174">
        <v>3001</v>
      </c>
      <c r="E379" s="176">
        <v>30001</v>
      </c>
      <c r="F379" s="23" t="s">
        <v>123</v>
      </c>
      <c r="G379" s="23" t="s">
        <v>121</v>
      </c>
      <c r="H379" s="6">
        <v>153199</v>
      </c>
      <c r="I379" s="6">
        <v>41</v>
      </c>
      <c r="J379" s="5" t="s">
        <v>75</v>
      </c>
      <c r="K379" s="5" t="s">
        <v>9</v>
      </c>
      <c r="L379" s="6">
        <v>34</v>
      </c>
      <c r="N379" s="7">
        <v>0</v>
      </c>
      <c r="O379" s="7"/>
      <c r="P379" s="7">
        <v>0</v>
      </c>
      <c r="Q379" s="7"/>
      <c r="R379" s="7">
        <v>0</v>
      </c>
      <c r="S379" s="7"/>
      <c r="T379" s="21">
        <v>0</v>
      </c>
      <c r="U379" s="7"/>
      <c r="V379" s="1" t="str">
        <f t="shared" si="5"/>
        <v>No</v>
      </c>
    </row>
    <row r="380" spans="1:22">
      <c r="A380" s="5" t="s">
        <v>407</v>
      </c>
      <c r="B380" s="5" t="s">
        <v>1191</v>
      </c>
      <c r="C380" s="116" t="s">
        <v>14</v>
      </c>
      <c r="D380" s="174">
        <v>9090</v>
      </c>
      <c r="E380" s="176">
        <v>90090</v>
      </c>
      <c r="F380" s="23" t="s">
        <v>123</v>
      </c>
      <c r="G380" s="23" t="s">
        <v>121</v>
      </c>
      <c r="H380" s="6">
        <v>1723634</v>
      </c>
      <c r="I380" s="6">
        <v>41</v>
      </c>
      <c r="J380" s="5" t="s">
        <v>75</v>
      </c>
      <c r="K380" s="5" t="s">
        <v>13</v>
      </c>
      <c r="L380" s="6">
        <v>32</v>
      </c>
      <c r="N380" s="7">
        <v>0</v>
      </c>
      <c r="O380" s="7"/>
      <c r="P380" s="7">
        <v>0</v>
      </c>
      <c r="Q380" s="7"/>
      <c r="R380" s="7">
        <v>0</v>
      </c>
      <c r="S380" s="7"/>
      <c r="T380" s="21">
        <v>0</v>
      </c>
      <c r="U380" s="7"/>
      <c r="V380" s="1" t="str">
        <f t="shared" si="5"/>
        <v>No</v>
      </c>
    </row>
    <row r="381" spans="1:22">
      <c r="A381" s="5" t="s">
        <v>236</v>
      </c>
      <c r="B381" s="5" t="s">
        <v>1192</v>
      </c>
      <c r="C381" s="116" t="s">
        <v>14</v>
      </c>
      <c r="D381" s="174">
        <v>9205</v>
      </c>
      <c r="E381" s="176">
        <v>90205</v>
      </c>
      <c r="F381" s="23" t="s">
        <v>120</v>
      </c>
      <c r="G381" s="23" t="s">
        <v>121</v>
      </c>
      <c r="H381" s="6">
        <v>1723634</v>
      </c>
      <c r="I381" s="6">
        <v>41</v>
      </c>
      <c r="J381" s="5" t="s">
        <v>77</v>
      </c>
      <c r="K381" s="5" t="s">
        <v>13</v>
      </c>
      <c r="L381" s="6">
        <v>18</v>
      </c>
      <c r="N381" s="7">
        <v>0</v>
      </c>
      <c r="O381" s="7"/>
      <c r="P381" s="7">
        <v>0</v>
      </c>
      <c r="Q381" s="7"/>
      <c r="R381" s="7">
        <v>0</v>
      </c>
      <c r="S381" s="7"/>
      <c r="T381" s="21">
        <v>0</v>
      </c>
      <c r="U381" s="7"/>
      <c r="V381" s="1" t="str">
        <f t="shared" si="5"/>
        <v>No</v>
      </c>
    </row>
    <row r="382" spans="1:22">
      <c r="A382" s="5" t="s">
        <v>236</v>
      </c>
      <c r="B382" s="5" t="s">
        <v>1192</v>
      </c>
      <c r="C382" s="116" t="s">
        <v>14</v>
      </c>
      <c r="D382" s="174">
        <v>9205</v>
      </c>
      <c r="E382" s="176">
        <v>90205</v>
      </c>
      <c r="F382" s="23" t="s">
        <v>120</v>
      </c>
      <c r="G382" s="23" t="s">
        <v>121</v>
      </c>
      <c r="H382" s="6">
        <v>1723634</v>
      </c>
      <c r="I382" s="6">
        <v>41</v>
      </c>
      <c r="J382" s="5" t="s">
        <v>75</v>
      </c>
      <c r="K382" s="5" t="s">
        <v>13</v>
      </c>
      <c r="L382" s="6">
        <v>16</v>
      </c>
      <c r="N382" s="7">
        <v>0</v>
      </c>
      <c r="O382" s="7"/>
      <c r="P382" s="7">
        <v>0</v>
      </c>
      <c r="Q382" s="7"/>
      <c r="R382" s="7">
        <v>0</v>
      </c>
      <c r="S382" s="7"/>
      <c r="T382" s="21">
        <v>0</v>
      </c>
      <c r="U382" s="7"/>
      <c r="V382" s="1" t="str">
        <f t="shared" si="5"/>
        <v>No</v>
      </c>
    </row>
    <row r="383" spans="1:22">
      <c r="A383" s="5" t="s">
        <v>339</v>
      </c>
      <c r="B383" s="5" t="s">
        <v>1193</v>
      </c>
      <c r="C383" s="116" t="s">
        <v>14</v>
      </c>
      <c r="D383" s="174">
        <v>9144</v>
      </c>
      <c r="E383" s="176">
        <v>90144</v>
      </c>
      <c r="F383" s="23" t="s">
        <v>123</v>
      </c>
      <c r="G383" s="23" t="s">
        <v>121</v>
      </c>
      <c r="H383" s="6">
        <v>615968</v>
      </c>
      <c r="I383" s="6">
        <v>40</v>
      </c>
      <c r="J383" s="5" t="s">
        <v>75</v>
      </c>
      <c r="K383" s="5" t="s">
        <v>13</v>
      </c>
      <c r="L383" s="6">
        <v>33</v>
      </c>
      <c r="N383" s="7">
        <v>0</v>
      </c>
      <c r="O383" s="7"/>
      <c r="P383" s="7">
        <v>0</v>
      </c>
      <c r="Q383" s="7"/>
      <c r="R383" s="7">
        <v>0</v>
      </c>
      <c r="S383" s="7"/>
      <c r="T383" s="21">
        <v>0</v>
      </c>
      <c r="U383" s="7"/>
      <c r="V383" s="1" t="str">
        <f t="shared" si="5"/>
        <v>No</v>
      </c>
    </row>
    <row r="384" spans="1:22">
      <c r="A384" s="5" t="s">
        <v>310</v>
      </c>
      <c r="B384" s="5" t="s">
        <v>1194</v>
      </c>
      <c r="C384" s="116" t="s">
        <v>26</v>
      </c>
      <c r="D384" s="174">
        <v>5044</v>
      </c>
      <c r="E384" s="176">
        <v>50044</v>
      </c>
      <c r="F384" s="23" t="s">
        <v>123</v>
      </c>
      <c r="G384" s="23" t="s">
        <v>121</v>
      </c>
      <c r="H384" s="6">
        <v>313492</v>
      </c>
      <c r="I384" s="6">
        <v>40</v>
      </c>
      <c r="J384" s="5" t="s">
        <v>75</v>
      </c>
      <c r="K384" s="5" t="s">
        <v>9</v>
      </c>
      <c r="L384" s="6">
        <v>25</v>
      </c>
      <c r="N384" s="7">
        <v>0</v>
      </c>
      <c r="O384" s="7"/>
      <c r="P384" s="7">
        <v>0</v>
      </c>
      <c r="Q384" s="7"/>
      <c r="R384" s="7">
        <v>0</v>
      </c>
      <c r="S384" s="7"/>
      <c r="T384" s="21">
        <v>0</v>
      </c>
      <c r="U384" s="7"/>
      <c r="V384" s="1" t="str">
        <f t="shared" si="5"/>
        <v>No</v>
      </c>
    </row>
    <row r="385" spans="1:22">
      <c r="A385" s="5" t="s">
        <v>90</v>
      </c>
      <c r="B385" s="5" t="s">
        <v>1195</v>
      </c>
      <c r="C385" s="116" t="s">
        <v>89</v>
      </c>
      <c r="D385" s="174">
        <v>7048</v>
      </c>
      <c r="E385" s="176">
        <v>70048</v>
      </c>
      <c r="F385" s="23" t="s">
        <v>120</v>
      </c>
      <c r="G385" s="23" t="s">
        <v>121</v>
      </c>
      <c r="H385" s="6">
        <v>88053</v>
      </c>
      <c r="I385" s="6">
        <v>40</v>
      </c>
      <c r="J385" s="5" t="s">
        <v>75</v>
      </c>
      <c r="K385" s="5" t="s">
        <v>13</v>
      </c>
      <c r="L385" s="6">
        <v>21</v>
      </c>
      <c r="N385" s="7">
        <v>0</v>
      </c>
      <c r="O385" s="7"/>
      <c r="P385" s="7">
        <v>0</v>
      </c>
      <c r="Q385" s="7"/>
      <c r="R385" s="7">
        <v>0</v>
      </c>
      <c r="S385" s="7"/>
      <c r="T385" s="21">
        <v>0</v>
      </c>
      <c r="U385" s="7"/>
      <c r="V385" s="1" t="str">
        <f t="shared" si="5"/>
        <v>No</v>
      </c>
    </row>
    <row r="386" spans="1:22">
      <c r="A386" s="5" t="s">
        <v>845</v>
      </c>
      <c r="B386" s="5" t="s">
        <v>1196</v>
      </c>
      <c r="C386" s="116" t="s">
        <v>49</v>
      </c>
      <c r="D386" s="174">
        <v>5009</v>
      </c>
      <c r="E386" s="176">
        <v>50009</v>
      </c>
      <c r="F386" s="23" t="s">
        <v>120</v>
      </c>
      <c r="G386" s="23" t="s">
        <v>121</v>
      </c>
      <c r="H386" s="6">
        <v>74495</v>
      </c>
      <c r="I386" s="6">
        <v>40</v>
      </c>
      <c r="J386" s="5" t="s">
        <v>75</v>
      </c>
      <c r="K386" s="5" t="s">
        <v>9</v>
      </c>
      <c r="L386" s="6">
        <v>9</v>
      </c>
      <c r="N386" s="7">
        <v>0</v>
      </c>
      <c r="O386" s="7"/>
      <c r="P386" s="7">
        <v>0</v>
      </c>
      <c r="Q386" s="7"/>
      <c r="R386" s="7">
        <v>0</v>
      </c>
      <c r="S386" s="7"/>
      <c r="T386" s="21">
        <v>0</v>
      </c>
      <c r="U386" s="7"/>
      <c r="V386" s="1" t="str">
        <f t="shared" si="5"/>
        <v>No</v>
      </c>
    </row>
    <row r="387" spans="1:22">
      <c r="A387" s="5" t="s">
        <v>845</v>
      </c>
      <c r="B387" s="5" t="s">
        <v>1196</v>
      </c>
      <c r="C387" s="116" t="s">
        <v>49</v>
      </c>
      <c r="D387" s="174">
        <v>5009</v>
      </c>
      <c r="E387" s="176">
        <v>50009</v>
      </c>
      <c r="F387" s="23" t="s">
        <v>120</v>
      </c>
      <c r="G387" s="23" t="s">
        <v>121</v>
      </c>
      <c r="H387" s="6">
        <v>74495</v>
      </c>
      <c r="I387" s="6">
        <v>40</v>
      </c>
      <c r="J387" s="5" t="s">
        <v>75</v>
      </c>
      <c r="K387" s="5" t="s">
        <v>13</v>
      </c>
      <c r="L387" s="6">
        <v>1</v>
      </c>
      <c r="N387" s="7">
        <v>0</v>
      </c>
      <c r="O387" s="7"/>
      <c r="P387" s="7">
        <v>0</v>
      </c>
      <c r="Q387" s="7"/>
      <c r="R387" s="7">
        <v>0</v>
      </c>
      <c r="S387" s="7"/>
      <c r="T387" s="21">
        <v>0</v>
      </c>
      <c r="U387" s="7"/>
      <c r="V387" s="1" t="str">
        <f t="shared" ref="V387:V450" si="6">IF(O387&amp;Q387&amp;S387&amp;U387&lt;&gt;"","Yes","No")</f>
        <v>No</v>
      </c>
    </row>
    <row r="388" spans="1:22">
      <c r="A388" s="5" t="s">
        <v>829</v>
      </c>
      <c r="B388" s="5" t="s">
        <v>1197</v>
      </c>
      <c r="C388" s="116" t="s">
        <v>95</v>
      </c>
      <c r="D388" s="174">
        <v>8003</v>
      </c>
      <c r="E388" s="176">
        <v>80003</v>
      </c>
      <c r="F388" s="23" t="s">
        <v>120</v>
      </c>
      <c r="G388" s="23" t="s">
        <v>121</v>
      </c>
      <c r="H388" s="6">
        <v>176676</v>
      </c>
      <c r="I388" s="6">
        <v>39</v>
      </c>
      <c r="J388" s="5" t="s">
        <v>75</v>
      </c>
      <c r="K388" s="5" t="s">
        <v>13</v>
      </c>
      <c r="L388" s="6">
        <v>26</v>
      </c>
      <c r="N388" s="7">
        <v>0</v>
      </c>
      <c r="O388" s="7"/>
      <c r="P388" s="7">
        <v>0</v>
      </c>
      <c r="Q388" s="7"/>
      <c r="R388" s="7">
        <v>0</v>
      </c>
      <c r="S388" s="7"/>
      <c r="T388" s="21">
        <v>0</v>
      </c>
      <c r="U388" s="7"/>
      <c r="V388" s="1" t="str">
        <f t="shared" si="6"/>
        <v>No</v>
      </c>
    </row>
    <row r="389" spans="1:22">
      <c r="A389" s="5" t="s">
        <v>929</v>
      </c>
      <c r="B389" s="5" t="s">
        <v>308</v>
      </c>
      <c r="C389" s="116" t="s">
        <v>48</v>
      </c>
      <c r="D389" s="174">
        <v>5</v>
      </c>
      <c r="E389" s="176">
        <v>5</v>
      </c>
      <c r="F389" s="23" t="s">
        <v>120</v>
      </c>
      <c r="G389" s="23" t="s">
        <v>121</v>
      </c>
      <c r="H389" s="6">
        <v>3059393</v>
      </c>
      <c r="I389" s="6">
        <v>39</v>
      </c>
      <c r="J389" s="5" t="s">
        <v>75</v>
      </c>
      <c r="K389" s="5" t="s">
        <v>9</v>
      </c>
      <c r="L389" s="6">
        <v>25</v>
      </c>
      <c r="N389" s="7">
        <v>0</v>
      </c>
      <c r="O389" s="7"/>
      <c r="P389" s="7">
        <v>0</v>
      </c>
      <c r="Q389" s="7"/>
      <c r="R389" s="7">
        <v>0</v>
      </c>
      <c r="S389" s="7"/>
      <c r="T389" s="21">
        <v>0</v>
      </c>
      <c r="U389" s="7"/>
      <c r="V389" s="1" t="str">
        <f t="shared" si="6"/>
        <v>No</v>
      </c>
    </row>
    <row r="390" spans="1:22">
      <c r="A390" s="5" t="s">
        <v>237</v>
      </c>
      <c r="B390" s="5" t="s">
        <v>238</v>
      </c>
      <c r="C390" s="116" t="s">
        <v>14</v>
      </c>
      <c r="D390" s="174">
        <v>9206</v>
      </c>
      <c r="E390" s="176">
        <v>90206</v>
      </c>
      <c r="F390" s="23" t="s">
        <v>123</v>
      </c>
      <c r="G390" s="23" t="s">
        <v>121</v>
      </c>
      <c r="H390" s="6">
        <v>59219</v>
      </c>
      <c r="I390" s="6">
        <v>39</v>
      </c>
      <c r="J390" s="5" t="s">
        <v>75</v>
      </c>
      <c r="K390" s="5" t="s">
        <v>9</v>
      </c>
      <c r="L390" s="6">
        <v>22</v>
      </c>
      <c r="N390" s="7">
        <v>0</v>
      </c>
      <c r="O390" s="7"/>
      <c r="P390" s="7">
        <v>0</v>
      </c>
      <c r="Q390" s="7"/>
      <c r="R390" s="7">
        <v>0</v>
      </c>
      <c r="S390" s="7"/>
      <c r="T390" s="21">
        <v>0</v>
      </c>
      <c r="U390" s="7"/>
      <c r="V390" s="1" t="str">
        <f t="shared" si="6"/>
        <v>No</v>
      </c>
    </row>
    <row r="391" spans="1:22">
      <c r="A391" s="5" t="s">
        <v>603</v>
      </c>
      <c r="B391" s="5" t="s">
        <v>1198</v>
      </c>
      <c r="C391" s="116" t="s">
        <v>30</v>
      </c>
      <c r="D391" s="174">
        <v>1098</v>
      </c>
      <c r="E391" s="176">
        <v>10098</v>
      </c>
      <c r="F391" s="23" t="s">
        <v>123</v>
      </c>
      <c r="G391" s="23" t="s">
        <v>121</v>
      </c>
      <c r="H391" s="6">
        <v>59397</v>
      </c>
      <c r="I391" s="6">
        <v>39</v>
      </c>
      <c r="J391" s="5" t="s">
        <v>75</v>
      </c>
      <c r="K391" s="5" t="s">
        <v>9</v>
      </c>
      <c r="L391" s="6">
        <v>22</v>
      </c>
      <c r="N391" s="7">
        <v>0</v>
      </c>
      <c r="O391" s="7"/>
      <c r="P391" s="7">
        <v>0</v>
      </c>
      <c r="Q391" s="7"/>
      <c r="R391" s="7">
        <v>0</v>
      </c>
      <c r="S391" s="7"/>
      <c r="T391" s="21">
        <v>0</v>
      </c>
      <c r="U391" s="7"/>
      <c r="V391" s="1" t="str">
        <f t="shared" si="6"/>
        <v>No</v>
      </c>
    </row>
    <row r="392" spans="1:22">
      <c r="A392" s="5" t="s">
        <v>603</v>
      </c>
      <c r="B392" s="5" t="s">
        <v>1198</v>
      </c>
      <c r="C392" s="116" t="s">
        <v>30</v>
      </c>
      <c r="D392" s="174">
        <v>1098</v>
      </c>
      <c r="E392" s="176">
        <v>10098</v>
      </c>
      <c r="F392" s="23" t="s">
        <v>123</v>
      </c>
      <c r="G392" s="23" t="s">
        <v>121</v>
      </c>
      <c r="H392" s="6">
        <v>59397</v>
      </c>
      <c r="I392" s="6">
        <v>39</v>
      </c>
      <c r="J392" s="5" t="s">
        <v>77</v>
      </c>
      <c r="K392" s="5" t="s">
        <v>9</v>
      </c>
      <c r="L392" s="6">
        <v>5</v>
      </c>
      <c r="N392" s="7">
        <v>0</v>
      </c>
      <c r="O392" s="7"/>
      <c r="P392" s="7">
        <v>0</v>
      </c>
      <c r="Q392" s="7"/>
      <c r="R392" s="7">
        <v>0</v>
      </c>
      <c r="S392" s="7"/>
      <c r="T392" s="21">
        <v>0</v>
      </c>
      <c r="U392" s="7"/>
      <c r="V392" s="1" t="str">
        <f t="shared" si="6"/>
        <v>No</v>
      </c>
    </row>
    <row r="393" spans="1:22">
      <c r="A393" s="5" t="s">
        <v>817</v>
      </c>
      <c r="B393" s="5" t="s">
        <v>1044</v>
      </c>
      <c r="C393" s="116" t="s">
        <v>45</v>
      </c>
      <c r="D393" s="174">
        <v>6103</v>
      </c>
      <c r="E393" s="176">
        <v>60103</v>
      </c>
      <c r="F393" s="23" t="s">
        <v>120</v>
      </c>
      <c r="G393" s="23" t="s">
        <v>121</v>
      </c>
      <c r="H393" s="6">
        <v>4944332</v>
      </c>
      <c r="I393" s="6">
        <v>38</v>
      </c>
      <c r="J393" s="5" t="s">
        <v>77</v>
      </c>
      <c r="K393" s="5" t="s">
        <v>13</v>
      </c>
      <c r="L393" s="6">
        <v>13</v>
      </c>
      <c r="N393" s="7">
        <v>0</v>
      </c>
      <c r="O393" s="7"/>
      <c r="P393" s="7">
        <v>0</v>
      </c>
      <c r="Q393" s="7"/>
      <c r="R393" s="7">
        <v>1.4</v>
      </c>
      <c r="S393" s="7"/>
      <c r="T393" s="21">
        <v>1.4</v>
      </c>
      <c r="U393" s="7"/>
      <c r="V393" s="1" t="str">
        <f t="shared" si="6"/>
        <v>No</v>
      </c>
    </row>
    <row r="394" spans="1:22">
      <c r="A394" s="5" t="s">
        <v>241</v>
      </c>
      <c r="B394" s="5" t="s">
        <v>1199</v>
      </c>
      <c r="C394" s="116" t="s">
        <v>45</v>
      </c>
      <c r="D394" s="174">
        <v>6102</v>
      </c>
      <c r="E394" s="176">
        <v>60102</v>
      </c>
      <c r="F394" s="23" t="s">
        <v>123</v>
      </c>
      <c r="G394" s="23" t="s">
        <v>121</v>
      </c>
      <c r="H394" s="6">
        <v>92984</v>
      </c>
      <c r="I394" s="6">
        <v>38</v>
      </c>
      <c r="J394" s="5" t="s">
        <v>75</v>
      </c>
      <c r="K394" s="5" t="s">
        <v>9</v>
      </c>
      <c r="L394" s="6">
        <v>8</v>
      </c>
      <c r="N394" s="7">
        <v>0</v>
      </c>
      <c r="O394" s="7"/>
      <c r="P394" s="7">
        <v>0</v>
      </c>
      <c r="Q394" s="7"/>
      <c r="R394" s="7">
        <v>0</v>
      </c>
      <c r="S394" s="7"/>
      <c r="T394" s="21">
        <v>0</v>
      </c>
      <c r="U394" s="7"/>
      <c r="V394" s="1" t="str">
        <f t="shared" si="6"/>
        <v>No</v>
      </c>
    </row>
    <row r="395" spans="1:22">
      <c r="A395" s="5" t="s">
        <v>635</v>
      </c>
      <c r="B395" s="5" t="s">
        <v>1200</v>
      </c>
      <c r="C395" s="116" t="s">
        <v>45</v>
      </c>
      <c r="E395" s="176">
        <v>60269</v>
      </c>
      <c r="F395" s="23" t="s">
        <v>53</v>
      </c>
      <c r="G395" s="23" t="s">
        <v>121</v>
      </c>
      <c r="H395" s="6">
        <v>52826</v>
      </c>
      <c r="I395" s="6">
        <v>37</v>
      </c>
      <c r="J395" s="5" t="s">
        <v>75</v>
      </c>
      <c r="K395" s="5" t="s">
        <v>13</v>
      </c>
      <c r="L395" s="6">
        <v>37</v>
      </c>
      <c r="N395" s="7">
        <v>0</v>
      </c>
      <c r="O395" s="7"/>
      <c r="P395" s="7">
        <v>0</v>
      </c>
      <c r="Q395" s="7"/>
      <c r="R395" s="7">
        <v>0</v>
      </c>
      <c r="S395" s="7"/>
      <c r="T395" s="21">
        <v>0</v>
      </c>
      <c r="U395" s="7"/>
      <c r="V395" s="1" t="str">
        <f t="shared" si="6"/>
        <v>No</v>
      </c>
    </row>
    <row r="396" spans="1:22">
      <c r="A396" s="5" t="s">
        <v>602</v>
      </c>
      <c r="B396" s="5" t="s">
        <v>1201</v>
      </c>
      <c r="C396" s="116" t="s">
        <v>14</v>
      </c>
      <c r="E396" s="176">
        <v>99423</v>
      </c>
      <c r="F396" s="23" t="s">
        <v>120</v>
      </c>
      <c r="G396" s="23" t="s">
        <v>121</v>
      </c>
      <c r="H396" s="6">
        <v>12150996</v>
      </c>
      <c r="I396" s="6">
        <v>37</v>
      </c>
      <c r="J396" s="5" t="s">
        <v>75</v>
      </c>
      <c r="K396" s="5" t="s">
        <v>13</v>
      </c>
      <c r="L396" s="6">
        <v>31</v>
      </c>
      <c r="N396" s="7">
        <v>0</v>
      </c>
      <c r="O396" s="7"/>
      <c r="P396" s="7">
        <v>0</v>
      </c>
      <c r="Q396" s="7"/>
      <c r="R396" s="7">
        <v>0</v>
      </c>
      <c r="S396" s="7"/>
      <c r="T396" s="21">
        <v>0</v>
      </c>
      <c r="U396" s="7"/>
      <c r="V396" s="1" t="str">
        <f t="shared" si="6"/>
        <v>No</v>
      </c>
    </row>
    <row r="397" spans="1:22">
      <c r="A397" s="5" t="s">
        <v>240</v>
      </c>
      <c r="B397" s="5" t="s">
        <v>1202</v>
      </c>
      <c r="C397" s="116" t="s">
        <v>14</v>
      </c>
      <c r="D397" s="174">
        <v>9208</v>
      </c>
      <c r="E397" s="176">
        <v>90208</v>
      </c>
      <c r="F397" s="23" t="s">
        <v>233</v>
      </c>
      <c r="G397" s="23" t="s">
        <v>121</v>
      </c>
      <c r="H397" s="6">
        <v>98176</v>
      </c>
      <c r="I397" s="6">
        <v>37</v>
      </c>
      <c r="J397" s="5" t="s">
        <v>75</v>
      </c>
      <c r="K397" s="5" t="s">
        <v>13</v>
      </c>
      <c r="L397" s="6">
        <v>25</v>
      </c>
      <c r="N397" s="7">
        <v>0</v>
      </c>
      <c r="O397" s="7"/>
      <c r="P397" s="7">
        <v>0</v>
      </c>
      <c r="Q397" s="7"/>
      <c r="R397" s="7">
        <v>0</v>
      </c>
      <c r="S397" s="7"/>
      <c r="T397" s="21">
        <v>0</v>
      </c>
      <c r="U397" s="7"/>
      <c r="V397" s="1" t="str">
        <f t="shared" si="6"/>
        <v>No</v>
      </c>
    </row>
    <row r="398" spans="1:22">
      <c r="A398" s="5" t="s">
        <v>821</v>
      </c>
      <c r="B398" s="5" t="s">
        <v>1203</v>
      </c>
      <c r="C398" s="116" t="s">
        <v>34</v>
      </c>
      <c r="D398" s="174">
        <v>4009</v>
      </c>
      <c r="E398" s="176">
        <v>40009</v>
      </c>
      <c r="F398" s="23" t="s">
        <v>120</v>
      </c>
      <c r="G398" s="23" t="s">
        <v>121</v>
      </c>
      <c r="H398" s="6">
        <v>310282</v>
      </c>
      <c r="I398" s="6">
        <v>37</v>
      </c>
      <c r="J398" s="5" t="s">
        <v>75</v>
      </c>
      <c r="K398" s="5" t="s">
        <v>9</v>
      </c>
      <c r="L398" s="6">
        <v>18</v>
      </c>
      <c r="N398" s="7">
        <v>0</v>
      </c>
      <c r="O398" s="7"/>
      <c r="P398" s="7">
        <v>0</v>
      </c>
      <c r="Q398" s="7"/>
      <c r="R398" s="7">
        <v>0</v>
      </c>
      <c r="S398" s="7"/>
      <c r="T398" s="21">
        <v>0</v>
      </c>
      <c r="U398" s="7"/>
      <c r="V398" s="1" t="str">
        <f t="shared" si="6"/>
        <v>No</v>
      </c>
    </row>
    <row r="399" spans="1:22">
      <c r="A399" s="5" t="s">
        <v>235</v>
      </c>
      <c r="B399" s="5" t="s">
        <v>1204</v>
      </c>
      <c r="C399" s="116" t="s">
        <v>29</v>
      </c>
      <c r="D399" s="174">
        <v>3096</v>
      </c>
      <c r="E399" s="176">
        <v>30096</v>
      </c>
      <c r="F399" s="23" t="s">
        <v>123</v>
      </c>
      <c r="G399" s="23" t="s">
        <v>121</v>
      </c>
      <c r="H399" s="6">
        <v>98081</v>
      </c>
      <c r="I399" s="6">
        <v>37</v>
      </c>
      <c r="J399" s="5" t="s">
        <v>75</v>
      </c>
      <c r="K399" s="5" t="s">
        <v>9</v>
      </c>
      <c r="L399" s="6">
        <v>17</v>
      </c>
      <c r="N399" s="7">
        <v>0</v>
      </c>
      <c r="O399" s="7"/>
      <c r="P399" s="7">
        <v>0</v>
      </c>
      <c r="Q399" s="7"/>
      <c r="R399" s="7">
        <v>0</v>
      </c>
      <c r="S399" s="7"/>
      <c r="T399" s="21">
        <v>0</v>
      </c>
      <c r="U399" s="7"/>
      <c r="V399" s="1" t="str">
        <f t="shared" si="6"/>
        <v>No</v>
      </c>
    </row>
    <row r="400" spans="1:22">
      <c r="A400" s="5" t="s">
        <v>362</v>
      </c>
      <c r="B400" s="5" t="s">
        <v>360</v>
      </c>
      <c r="C400" s="116" t="s">
        <v>35</v>
      </c>
      <c r="D400" s="174">
        <v>2166</v>
      </c>
      <c r="E400" s="176">
        <v>20166</v>
      </c>
      <c r="F400" s="23" t="s">
        <v>230</v>
      </c>
      <c r="G400" s="23" t="s">
        <v>121</v>
      </c>
      <c r="H400" s="6">
        <v>18351295</v>
      </c>
      <c r="I400" s="6">
        <v>36</v>
      </c>
      <c r="J400" s="5" t="s">
        <v>75</v>
      </c>
      <c r="K400" s="5" t="s">
        <v>9</v>
      </c>
      <c r="L400" s="6">
        <v>36</v>
      </c>
      <c r="N400" s="7">
        <v>0</v>
      </c>
      <c r="O400" s="7"/>
      <c r="P400" s="7">
        <v>0</v>
      </c>
      <c r="Q400" s="7"/>
      <c r="R400" s="7">
        <v>0</v>
      </c>
      <c r="S400" s="7"/>
      <c r="T400" s="21">
        <v>0</v>
      </c>
      <c r="U400" s="7"/>
      <c r="V400" s="1" t="str">
        <f t="shared" si="6"/>
        <v>No</v>
      </c>
    </row>
    <row r="401" spans="1:22">
      <c r="A401" s="5" t="s">
        <v>811</v>
      </c>
      <c r="B401" s="5" t="s">
        <v>1205</v>
      </c>
      <c r="C401" s="116" t="s">
        <v>14</v>
      </c>
      <c r="D401" s="174">
        <v>9039</v>
      </c>
      <c r="E401" s="176">
        <v>90039</v>
      </c>
      <c r="F401" s="23" t="s">
        <v>120</v>
      </c>
      <c r="G401" s="23" t="s">
        <v>121</v>
      </c>
      <c r="H401" s="6">
        <v>12150996</v>
      </c>
      <c r="I401" s="6">
        <v>36</v>
      </c>
      <c r="J401" s="5" t="s">
        <v>75</v>
      </c>
      <c r="K401" s="5" t="s">
        <v>9</v>
      </c>
      <c r="L401" s="6">
        <v>34</v>
      </c>
      <c r="N401" s="7">
        <v>0</v>
      </c>
      <c r="O401" s="7"/>
      <c r="P401" s="7">
        <v>0</v>
      </c>
      <c r="Q401" s="7"/>
      <c r="R401" s="7">
        <v>0</v>
      </c>
      <c r="S401" s="7"/>
      <c r="T401" s="21">
        <v>0</v>
      </c>
      <c r="U401" s="7"/>
      <c r="V401" s="1" t="str">
        <f t="shared" si="6"/>
        <v>No</v>
      </c>
    </row>
    <row r="402" spans="1:22">
      <c r="A402" s="5" t="s">
        <v>356</v>
      </c>
      <c r="B402" s="5" t="s">
        <v>1206</v>
      </c>
      <c r="C402" s="116" t="s">
        <v>26</v>
      </c>
      <c r="D402" s="174">
        <v>5054</v>
      </c>
      <c r="E402" s="176">
        <v>50054</v>
      </c>
      <c r="F402" s="23" t="s">
        <v>123</v>
      </c>
      <c r="G402" s="23" t="s">
        <v>121</v>
      </c>
      <c r="H402" s="6">
        <v>90580</v>
      </c>
      <c r="I402" s="6">
        <v>36</v>
      </c>
      <c r="J402" s="5" t="s">
        <v>75</v>
      </c>
      <c r="K402" s="5" t="s">
        <v>9</v>
      </c>
      <c r="L402" s="6">
        <v>27</v>
      </c>
      <c r="N402" s="7">
        <v>0</v>
      </c>
      <c r="O402" s="7"/>
      <c r="P402" s="7">
        <v>0</v>
      </c>
      <c r="Q402" s="7"/>
      <c r="R402" s="7">
        <v>0</v>
      </c>
      <c r="S402" s="7"/>
      <c r="T402" s="21">
        <v>0</v>
      </c>
      <c r="U402" s="7"/>
      <c r="V402" s="1" t="str">
        <f t="shared" si="6"/>
        <v>No</v>
      </c>
    </row>
    <row r="403" spans="1:22">
      <c r="A403" s="5" t="s">
        <v>896</v>
      </c>
      <c r="B403" s="5" t="s">
        <v>672</v>
      </c>
      <c r="C403" s="116" t="s">
        <v>14</v>
      </c>
      <c r="E403" s="176">
        <v>99424</v>
      </c>
      <c r="F403" s="23" t="s">
        <v>120</v>
      </c>
      <c r="G403" s="23" t="s">
        <v>121</v>
      </c>
      <c r="H403" s="6">
        <v>12150996</v>
      </c>
      <c r="I403" s="6">
        <v>36</v>
      </c>
      <c r="J403" s="5" t="s">
        <v>75</v>
      </c>
      <c r="K403" s="5" t="s">
        <v>13</v>
      </c>
      <c r="L403" s="6">
        <v>24</v>
      </c>
      <c r="N403" s="7">
        <v>0</v>
      </c>
      <c r="O403" s="7"/>
      <c r="P403" s="7">
        <v>0</v>
      </c>
      <c r="Q403" s="7"/>
      <c r="R403" s="7">
        <v>0</v>
      </c>
      <c r="S403" s="7"/>
      <c r="T403" s="21">
        <v>0</v>
      </c>
      <c r="U403" s="7"/>
      <c r="V403" s="1" t="str">
        <f t="shared" si="6"/>
        <v>No</v>
      </c>
    </row>
    <row r="404" spans="1:22">
      <c r="A404" s="5" t="s">
        <v>367</v>
      </c>
      <c r="B404" s="5" t="s">
        <v>1207</v>
      </c>
      <c r="C404" s="116" t="s">
        <v>39</v>
      </c>
      <c r="D404" s="174">
        <v>5021</v>
      </c>
      <c r="E404" s="176">
        <v>50021</v>
      </c>
      <c r="F404" s="23" t="s">
        <v>123</v>
      </c>
      <c r="G404" s="23" t="s">
        <v>121</v>
      </c>
      <c r="H404" s="6">
        <v>569499</v>
      </c>
      <c r="I404" s="6">
        <v>36</v>
      </c>
      <c r="J404" s="5" t="s">
        <v>75</v>
      </c>
      <c r="K404" s="5" t="s">
        <v>9</v>
      </c>
      <c r="L404" s="6">
        <v>17</v>
      </c>
      <c r="N404" s="7">
        <v>0</v>
      </c>
      <c r="O404" s="7"/>
      <c r="P404" s="7">
        <v>0</v>
      </c>
      <c r="Q404" s="7"/>
      <c r="R404" s="7">
        <v>0</v>
      </c>
      <c r="S404" s="7"/>
      <c r="T404" s="21">
        <v>0</v>
      </c>
      <c r="U404" s="7"/>
      <c r="V404" s="1" t="str">
        <f t="shared" si="6"/>
        <v>No</v>
      </c>
    </row>
    <row r="405" spans="1:22">
      <c r="A405" s="5" t="s">
        <v>835</v>
      </c>
      <c r="B405" s="5" t="s">
        <v>1208</v>
      </c>
      <c r="C405" s="116" t="s">
        <v>49</v>
      </c>
      <c r="D405" s="174">
        <v>5160</v>
      </c>
      <c r="E405" s="176">
        <v>50160</v>
      </c>
      <c r="F405" s="23" t="s">
        <v>120</v>
      </c>
      <c r="G405" s="23" t="s">
        <v>121</v>
      </c>
      <c r="H405" s="6">
        <v>1376476</v>
      </c>
      <c r="I405" s="6">
        <v>36</v>
      </c>
      <c r="J405" s="5" t="s">
        <v>77</v>
      </c>
      <c r="K405" s="5" t="s">
        <v>13</v>
      </c>
      <c r="L405" s="6">
        <v>8</v>
      </c>
      <c r="N405" s="7">
        <v>0</v>
      </c>
      <c r="O405" s="7"/>
      <c r="P405" s="7">
        <v>0</v>
      </c>
      <c r="Q405" s="7"/>
      <c r="R405" s="7">
        <v>0</v>
      </c>
      <c r="S405" s="7"/>
      <c r="T405" s="21">
        <v>0</v>
      </c>
      <c r="U405" s="7"/>
      <c r="V405" s="1" t="str">
        <f t="shared" si="6"/>
        <v>No</v>
      </c>
    </row>
    <row r="406" spans="1:22">
      <c r="A406" s="5" t="s">
        <v>593</v>
      </c>
      <c r="B406" s="5" t="s">
        <v>1209</v>
      </c>
      <c r="C406" s="116" t="s">
        <v>45</v>
      </c>
      <c r="D406" s="174">
        <v>6090</v>
      </c>
      <c r="E406" s="176">
        <v>60090</v>
      </c>
      <c r="F406" s="23" t="s">
        <v>233</v>
      </c>
      <c r="G406" s="23" t="s">
        <v>121</v>
      </c>
      <c r="H406" s="6">
        <v>728825</v>
      </c>
      <c r="I406" s="6">
        <v>35</v>
      </c>
      <c r="J406" s="5" t="s">
        <v>75</v>
      </c>
      <c r="K406" s="5" t="s">
        <v>9</v>
      </c>
      <c r="L406" s="6">
        <v>26</v>
      </c>
      <c r="N406" s="7">
        <v>0</v>
      </c>
      <c r="O406" s="7"/>
      <c r="P406" s="7">
        <v>0</v>
      </c>
      <c r="Q406" s="7"/>
      <c r="R406" s="7">
        <v>0</v>
      </c>
      <c r="S406" s="7"/>
      <c r="T406" s="21">
        <v>0</v>
      </c>
      <c r="U406" s="7"/>
      <c r="V406" s="1" t="str">
        <f t="shared" si="6"/>
        <v>No</v>
      </c>
    </row>
    <row r="407" spans="1:22">
      <c r="A407" s="5" t="s">
        <v>823</v>
      </c>
      <c r="B407" s="5" t="s">
        <v>1210</v>
      </c>
      <c r="C407" s="116" t="s">
        <v>14</v>
      </c>
      <c r="D407" s="174">
        <v>9091</v>
      </c>
      <c r="E407" s="176">
        <v>90091</v>
      </c>
      <c r="F407" s="23" t="s">
        <v>120</v>
      </c>
      <c r="G407" s="23" t="s">
        <v>121</v>
      </c>
      <c r="H407" s="6">
        <v>219454</v>
      </c>
      <c r="I407" s="6">
        <v>35</v>
      </c>
      <c r="J407" s="5" t="s">
        <v>75</v>
      </c>
      <c r="K407" s="5" t="s">
        <v>13</v>
      </c>
      <c r="L407" s="6">
        <v>24</v>
      </c>
      <c r="N407" s="7">
        <v>0</v>
      </c>
      <c r="O407" s="7"/>
      <c r="P407" s="7">
        <v>0</v>
      </c>
      <c r="Q407" s="7"/>
      <c r="R407" s="7">
        <v>0</v>
      </c>
      <c r="S407" s="7"/>
      <c r="T407" s="21">
        <v>0</v>
      </c>
      <c r="U407" s="7"/>
      <c r="V407" s="1" t="str">
        <f t="shared" si="6"/>
        <v>No</v>
      </c>
    </row>
    <row r="408" spans="1:22">
      <c r="A408" s="5" t="s">
        <v>394</v>
      </c>
      <c r="B408" s="5" t="s">
        <v>1211</v>
      </c>
      <c r="C408" s="116" t="s">
        <v>89</v>
      </c>
      <c r="D408" s="174">
        <v>7014</v>
      </c>
      <c r="E408" s="176">
        <v>70014</v>
      </c>
      <c r="F408" s="23" t="s">
        <v>123</v>
      </c>
      <c r="G408" s="23" t="s">
        <v>121</v>
      </c>
      <c r="H408" s="6">
        <v>150003</v>
      </c>
      <c r="I408" s="6">
        <v>35</v>
      </c>
      <c r="J408" s="5" t="s">
        <v>75</v>
      </c>
      <c r="K408" s="5" t="s">
        <v>9</v>
      </c>
      <c r="L408" s="6">
        <v>19</v>
      </c>
      <c r="N408" s="7">
        <v>0</v>
      </c>
      <c r="O408" s="7"/>
      <c r="P408" s="7">
        <v>0</v>
      </c>
      <c r="Q408" s="7"/>
      <c r="R408" s="7">
        <v>0</v>
      </c>
      <c r="S408" s="7"/>
      <c r="T408" s="21">
        <v>0</v>
      </c>
      <c r="U408" s="7"/>
      <c r="V408" s="1" t="str">
        <f t="shared" si="6"/>
        <v>No</v>
      </c>
    </row>
    <row r="409" spans="1:22">
      <c r="A409" s="5" t="s">
        <v>930</v>
      </c>
      <c r="B409" s="5" t="s">
        <v>931</v>
      </c>
      <c r="C409" s="116" t="s">
        <v>45</v>
      </c>
      <c r="D409" s="174">
        <v>6095</v>
      </c>
      <c r="E409" s="176">
        <v>60095</v>
      </c>
      <c r="F409" s="23" t="s">
        <v>233</v>
      </c>
      <c r="G409" s="23" t="s">
        <v>121</v>
      </c>
      <c r="H409" s="6">
        <v>63683</v>
      </c>
      <c r="I409" s="6">
        <v>35</v>
      </c>
      <c r="J409" s="5" t="s">
        <v>75</v>
      </c>
      <c r="K409" s="5" t="s">
        <v>9</v>
      </c>
      <c r="L409" s="6">
        <v>10</v>
      </c>
      <c r="N409" s="7">
        <v>0</v>
      </c>
      <c r="O409" s="7"/>
      <c r="P409" s="7">
        <v>0</v>
      </c>
      <c r="Q409" s="7"/>
      <c r="R409" s="7">
        <v>0</v>
      </c>
      <c r="S409" s="7"/>
      <c r="T409" s="21">
        <v>0</v>
      </c>
      <c r="U409" s="7"/>
      <c r="V409" s="1" t="str">
        <f t="shared" si="6"/>
        <v>No</v>
      </c>
    </row>
    <row r="410" spans="1:22">
      <c r="A410" s="5" t="s">
        <v>930</v>
      </c>
      <c r="B410" s="5" t="s">
        <v>931</v>
      </c>
      <c r="C410" s="116" t="s">
        <v>45</v>
      </c>
      <c r="D410" s="174">
        <v>6095</v>
      </c>
      <c r="E410" s="176">
        <v>60095</v>
      </c>
      <c r="F410" s="23" t="s">
        <v>233</v>
      </c>
      <c r="G410" s="23" t="s">
        <v>121</v>
      </c>
      <c r="H410" s="6">
        <v>63683</v>
      </c>
      <c r="I410" s="6">
        <v>35</v>
      </c>
      <c r="J410" s="5" t="s">
        <v>77</v>
      </c>
      <c r="K410" s="5" t="s">
        <v>9</v>
      </c>
      <c r="L410" s="6">
        <v>7</v>
      </c>
      <c r="N410" s="7">
        <v>0</v>
      </c>
      <c r="O410" s="7"/>
      <c r="P410" s="7">
        <v>0</v>
      </c>
      <c r="Q410" s="7"/>
      <c r="R410" s="7">
        <v>0</v>
      </c>
      <c r="S410" s="7"/>
      <c r="T410" s="21">
        <v>0</v>
      </c>
      <c r="U410" s="7"/>
      <c r="V410" s="1" t="str">
        <f t="shared" si="6"/>
        <v>No</v>
      </c>
    </row>
    <row r="411" spans="1:22">
      <c r="A411" s="5" t="s">
        <v>932</v>
      </c>
      <c r="B411" s="5" t="s">
        <v>1212</v>
      </c>
      <c r="C411" s="116" t="s">
        <v>39</v>
      </c>
      <c r="D411" s="174">
        <v>5166</v>
      </c>
      <c r="E411" s="176">
        <v>50166</v>
      </c>
      <c r="F411" s="23" t="s">
        <v>120</v>
      </c>
      <c r="G411" s="23" t="s">
        <v>121</v>
      </c>
      <c r="H411" s="6">
        <v>1624827</v>
      </c>
      <c r="I411" s="6">
        <v>35</v>
      </c>
      <c r="J411" s="5" t="s">
        <v>75</v>
      </c>
      <c r="K411" s="5" t="s">
        <v>9</v>
      </c>
      <c r="L411" s="6">
        <v>6</v>
      </c>
      <c r="N411" s="7">
        <v>0</v>
      </c>
      <c r="O411" s="7"/>
      <c r="P411" s="7">
        <v>0</v>
      </c>
      <c r="Q411" s="7"/>
      <c r="R411" s="7">
        <v>0</v>
      </c>
      <c r="S411" s="7"/>
      <c r="T411" s="21">
        <v>0</v>
      </c>
      <c r="U411" s="7"/>
      <c r="V411" s="1" t="str">
        <f t="shared" si="6"/>
        <v>No</v>
      </c>
    </row>
    <row r="412" spans="1:22">
      <c r="A412" s="5" t="s">
        <v>823</v>
      </c>
      <c r="B412" s="5" t="s">
        <v>1210</v>
      </c>
      <c r="C412" s="116" t="s">
        <v>14</v>
      </c>
      <c r="D412" s="174">
        <v>9091</v>
      </c>
      <c r="E412" s="176">
        <v>90091</v>
      </c>
      <c r="F412" s="23" t="s">
        <v>120</v>
      </c>
      <c r="G412" s="23" t="s">
        <v>121</v>
      </c>
      <c r="H412" s="6">
        <v>219454</v>
      </c>
      <c r="I412" s="6">
        <v>35</v>
      </c>
      <c r="J412" s="5" t="s">
        <v>77</v>
      </c>
      <c r="K412" s="5" t="s">
        <v>13</v>
      </c>
      <c r="L412" s="6">
        <v>4</v>
      </c>
      <c r="N412" s="7">
        <v>0</v>
      </c>
      <c r="O412" s="7"/>
      <c r="P412" s="7">
        <v>0</v>
      </c>
      <c r="Q412" s="7"/>
      <c r="R412" s="7">
        <v>0</v>
      </c>
      <c r="S412" s="7"/>
      <c r="T412" s="21">
        <v>0</v>
      </c>
      <c r="U412" s="7"/>
      <c r="V412" s="1" t="str">
        <f t="shared" si="6"/>
        <v>No</v>
      </c>
    </row>
    <row r="413" spans="1:22">
      <c r="A413" s="5" t="s">
        <v>322</v>
      </c>
      <c r="B413" s="5" t="s">
        <v>170</v>
      </c>
      <c r="C413" s="116" t="s">
        <v>30</v>
      </c>
      <c r="D413" s="174">
        <v>1016</v>
      </c>
      <c r="E413" s="176">
        <v>10016</v>
      </c>
      <c r="F413" s="23" t="s">
        <v>123</v>
      </c>
      <c r="G413" s="23" t="s">
        <v>121</v>
      </c>
      <c r="H413" s="6">
        <v>203914</v>
      </c>
      <c r="I413" s="6">
        <v>34</v>
      </c>
      <c r="J413" s="5" t="s">
        <v>75</v>
      </c>
      <c r="K413" s="5" t="s">
        <v>9</v>
      </c>
      <c r="L413" s="6">
        <v>34</v>
      </c>
      <c r="N413" s="7">
        <v>0</v>
      </c>
      <c r="O413" s="7"/>
      <c r="P413" s="7">
        <v>0</v>
      </c>
      <c r="Q413" s="7"/>
      <c r="R413" s="7">
        <v>0</v>
      </c>
      <c r="S413" s="7"/>
      <c r="T413" s="21">
        <v>0</v>
      </c>
      <c r="U413" s="7"/>
      <c r="V413" s="1" t="str">
        <f t="shared" si="6"/>
        <v>No</v>
      </c>
    </row>
    <row r="414" spans="1:22">
      <c r="A414" s="5" t="s">
        <v>834</v>
      </c>
      <c r="B414" s="5" t="s">
        <v>1213</v>
      </c>
      <c r="C414" s="116" t="s">
        <v>41</v>
      </c>
      <c r="D414" s="174">
        <v>3011</v>
      </c>
      <c r="E414" s="176">
        <v>30011</v>
      </c>
      <c r="F414" s="23" t="s">
        <v>123</v>
      </c>
      <c r="G414" s="23" t="s">
        <v>121</v>
      </c>
      <c r="H414" s="6">
        <v>79930</v>
      </c>
      <c r="I414" s="6">
        <v>34</v>
      </c>
      <c r="J414" s="5" t="s">
        <v>75</v>
      </c>
      <c r="K414" s="5" t="s">
        <v>9</v>
      </c>
      <c r="L414" s="6">
        <v>21</v>
      </c>
      <c r="N414" s="7">
        <v>0</v>
      </c>
      <c r="O414" s="7"/>
      <c r="P414" s="7">
        <v>0</v>
      </c>
      <c r="Q414" s="7"/>
      <c r="R414" s="7">
        <v>0</v>
      </c>
      <c r="S414" s="7"/>
      <c r="T414" s="21">
        <v>0</v>
      </c>
      <c r="U414" s="7"/>
      <c r="V414" s="1" t="str">
        <f t="shared" si="6"/>
        <v>No</v>
      </c>
    </row>
    <row r="415" spans="1:22">
      <c r="A415" s="5" t="s">
        <v>586</v>
      </c>
      <c r="B415" s="5" t="s">
        <v>1214</v>
      </c>
      <c r="C415" s="116" t="s">
        <v>32</v>
      </c>
      <c r="D415" s="174">
        <v>5221</v>
      </c>
      <c r="E415" s="176">
        <v>50518</v>
      </c>
      <c r="F415" s="23" t="s">
        <v>123</v>
      </c>
      <c r="G415" s="23" t="s">
        <v>121</v>
      </c>
      <c r="H415" s="6">
        <v>2650890</v>
      </c>
      <c r="I415" s="6">
        <v>34</v>
      </c>
      <c r="J415" s="5" t="s">
        <v>75</v>
      </c>
      <c r="K415" s="5" t="s">
        <v>13</v>
      </c>
      <c r="L415" s="6">
        <v>20</v>
      </c>
      <c r="N415" s="7">
        <v>2.5</v>
      </c>
      <c r="O415" s="7"/>
      <c r="P415" s="7">
        <v>22.8</v>
      </c>
      <c r="Q415" s="7"/>
      <c r="R415" s="7">
        <v>14.5</v>
      </c>
      <c r="S415" s="7"/>
      <c r="T415" s="21">
        <v>39.799999999999997</v>
      </c>
      <c r="U415" s="7"/>
      <c r="V415" s="1" t="str">
        <f t="shared" si="6"/>
        <v>No</v>
      </c>
    </row>
    <row r="416" spans="1:22">
      <c r="A416" s="5" t="s">
        <v>831</v>
      </c>
      <c r="B416" s="5" t="s">
        <v>1215</v>
      </c>
      <c r="C416" s="116" t="s">
        <v>29</v>
      </c>
      <c r="D416" s="174">
        <v>3072</v>
      </c>
      <c r="E416" s="176">
        <v>30072</v>
      </c>
      <c r="F416" s="23" t="s">
        <v>120</v>
      </c>
      <c r="G416" s="23" t="s">
        <v>121</v>
      </c>
      <c r="H416" s="6">
        <v>141576</v>
      </c>
      <c r="I416" s="6">
        <v>34</v>
      </c>
      <c r="J416" s="5" t="s">
        <v>75</v>
      </c>
      <c r="K416" s="5" t="s">
        <v>9</v>
      </c>
      <c r="L416" s="6">
        <v>18</v>
      </c>
      <c r="N416" s="7">
        <v>0</v>
      </c>
      <c r="O416" s="7"/>
      <c r="P416" s="7">
        <v>0</v>
      </c>
      <c r="Q416" s="7"/>
      <c r="R416" s="7">
        <v>0</v>
      </c>
      <c r="S416" s="7"/>
      <c r="T416" s="21">
        <v>0</v>
      </c>
      <c r="U416" s="7"/>
      <c r="V416" s="1" t="str">
        <f t="shared" si="6"/>
        <v>No</v>
      </c>
    </row>
    <row r="417" spans="1:22">
      <c r="A417" s="5" t="s">
        <v>261</v>
      </c>
      <c r="B417" s="5" t="s">
        <v>262</v>
      </c>
      <c r="C417" s="116" t="s">
        <v>41</v>
      </c>
      <c r="D417" s="174">
        <v>3023</v>
      </c>
      <c r="E417" s="176">
        <v>30023</v>
      </c>
      <c r="F417" s="23" t="s">
        <v>123</v>
      </c>
      <c r="G417" s="23" t="s">
        <v>121</v>
      </c>
      <c r="H417" s="6">
        <v>1733853</v>
      </c>
      <c r="I417" s="6">
        <v>34</v>
      </c>
      <c r="J417" s="5" t="s">
        <v>75</v>
      </c>
      <c r="K417" s="5" t="s">
        <v>9</v>
      </c>
      <c r="L417" s="6">
        <v>18</v>
      </c>
      <c r="N417" s="7">
        <v>10.1</v>
      </c>
      <c r="O417" s="7"/>
      <c r="P417" s="7">
        <v>0</v>
      </c>
      <c r="Q417" s="7"/>
      <c r="R417" s="7">
        <v>0</v>
      </c>
      <c r="S417" s="7"/>
      <c r="T417" s="21">
        <v>10.1</v>
      </c>
      <c r="U417" s="7"/>
      <c r="V417" s="1" t="str">
        <f t="shared" si="6"/>
        <v>No</v>
      </c>
    </row>
    <row r="418" spans="1:22">
      <c r="A418" s="5" t="s">
        <v>414</v>
      </c>
      <c r="B418" s="5" t="s">
        <v>1216</v>
      </c>
      <c r="C418" s="116" t="s">
        <v>39</v>
      </c>
      <c r="D418" s="174">
        <v>5157</v>
      </c>
      <c r="E418" s="176">
        <v>50157</v>
      </c>
      <c r="F418" s="23" t="s">
        <v>123</v>
      </c>
      <c r="G418" s="23" t="s">
        <v>121</v>
      </c>
      <c r="H418" s="6">
        <v>1624827</v>
      </c>
      <c r="I418" s="6">
        <v>34</v>
      </c>
      <c r="J418" s="5" t="s">
        <v>75</v>
      </c>
      <c r="K418" s="5" t="s">
        <v>9</v>
      </c>
      <c r="L418" s="6">
        <v>16</v>
      </c>
      <c r="N418" s="7">
        <v>0</v>
      </c>
      <c r="O418" s="7"/>
      <c r="P418" s="7">
        <v>0</v>
      </c>
      <c r="Q418" s="7"/>
      <c r="R418" s="7">
        <v>0</v>
      </c>
      <c r="S418" s="7"/>
      <c r="T418" s="21">
        <v>0</v>
      </c>
      <c r="U418" s="7"/>
      <c r="V418" s="1" t="str">
        <f t="shared" si="6"/>
        <v>No</v>
      </c>
    </row>
    <row r="419" spans="1:22">
      <c r="A419" s="5" t="s">
        <v>826</v>
      </c>
      <c r="B419" s="5" t="s">
        <v>1198</v>
      </c>
      <c r="C419" s="116" t="s">
        <v>14</v>
      </c>
      <c r="D419" s="174">
        <v>9196</v>
      </c>
      <c r="E419" s="176">
        <v>90196</v>
      </c>
      <c r="F419" s="23" t="s">
        <v>120</v>
      </c>
      <c r="G419" s="23" t="s">
        <v>121</v>
      </c>
      <c r="H419" s="6">
        <v>1723634</v>
      </c>
      <c r="I419" s="6">
        <v>34</v>
      </c>
      <c r="J419" s="5" t="s">
        <v>75</v>
      </c>
      <c r="K419" s="5" t="s">
        <v>9</v>
      </c>
      <c r="L419" s="6">
        <v>15</v>
      </c>
      <c r="N419" s="7">
        <v>0</v>
      </c>
      <c r="O419" s="7"/>
      <c r="P419" s="7">
        <v>0</v>
      </c>
      <c r="Q419" s="7"/>
      <c r="R419" s="7">
        <v>0</v>
      </c>
      <c r="S419" s="7"/>
      <c r="T419" s="21">
        <v>0</v>
      </c>
      <c r="U419" s="7"/>
      <c r="V419" s="1" t="str">
        <f t="shared" si="6"/>
        <v>No</v>
      </c>
    </row>
    <row r="420" spans="1:22">
      <c r="A420" s="5" t="s">
        <v>595</v>
      </c>
      <c r="B420" s="5" t="s">
        <v>1217</v>
      </c>
      <c r="C420" s="116" t="s">
        <v>14</v>
      </c>
      <c r="D420" s="174">
        <v>9088</v>
      </c>
      <c r="E420" s="176">
        <v>90088</v>
      </c>
      <c r="F420" s="23" t="s">
        <v>123</v>
      </c>
      <c r="G420" s="23" t="s">
        <v>121</v>
      </c>
      <c r="H420" s="6">
        <v>83913</v>
      </c>
      <c r="I420" s="6">
        <v>34</v>
      </c>
      <c r="J420" s="5" t="s">
        <v>75</v>
      </c>
      <c r="K420" s="5" t="s">
        <v>13</v>
      </c>
      <c r="L420" s="6">
        <v>11</v>
      </c>
      <c r="N420" s="7">
        <v>0</v>
      </c>
      <c r="O420" s="7"/>
      <c r="P420" s="7">
        <v>0</v>
      </c>
      <c r="Q420" s="7"/>
      <c r="R420" s="7">
        <v>0</v>
      </c>
      <c r="S420" s="7"/>
      <c r="T420" s="21">
        <v>0</v>
      </c>
      <c r="U420" s="7"/>
      <c r="V420" s="1" t="str">
        <f t="shared" si="6"/>
        <v>No</v>
      </c>
    </row>
    <row r="421" spans="1:22">
      <c r="A421" s="5" t="s">
        <v>595</v>
      </c>
      <c r="B421" s="5" t="s">
        <v>1217</v>
      </c>
      <c r="C421" s="116" t="s">
        <v>14</v>
      </c>
      <c r="D421" s="174">
        <v>9088</v>
      </c>
      <c r="E421" s="176">
        <v>90088</v>
      </c>
      <c r="F421" s="23" t="s">
        <v>123</v>
      </c>
      <c r="G421" s="23" t="s">
        <v>121</v>
      </c>
      <c r="H421" s="6">
        <v>83913</v>
      </c>
      <c r="I421" s="6">
        <v>34</v>
      </c>
      <c r="J421" s="5" t="s">
        <v>77</v>
      </c>
      <c r="K421" s="5" t="s">
        <v>13</v>
      </c>
      <c r="L421" s="6">
        <v>7</v>
      </c>
      <c r="N421" s="7">
        <v>0</v>
      </c>
      <c r="O421" s="7"/>
      <c r="P421" s="7">
        <v>0</v>
      </c>
      <c r="Q421" s="7"/>
      <c r="R421" s="7">
        <v>0</v>
      </c>
      <c r="S421" s="7"/>
      <c r="T421" s="21">
        <v>0</v>
      </c>
      <c r="U421" s="7"/>
      <c r="V421" s="1" t="str">
        <f t="shared" si="6"/>
        <v>No</v>
      </c>
    </row>
    <row r="422" spans="1:22">
      <c r="A422" s="5" t="s">
        <v>826</v>
      </c>
      <c r="B422" s="5" t="s">
        <v>1198</v>
      </c>
      <c r="C422" s="116" t="s">
        <v>14</v>
      </c>
      <c r="D422" s="174">
        <v>9196</v>
      </c>
      <c r="E422" s="176">
        <v>90196</v>
      </c>
      <c r="F422" s="23" t="s">
        <v>120</v>
      </c>
      <c r="G422" s="23" t="s">
        <v>121</v>
      </c>
      <c r="H422" s="6">
        <v>1723634</v>
      </c>
      <c r="I422" s="6">
        <v>34</v>
      </c>
      <c r="J422" s="5" t="s">
        <v>75</v>
      </c>
      <c r="K422" s="5" t="s">
        <v>13</v>
      </c>
      <c r="L422" s="6">
        <v>2</v>
      </c>
      <c r="N422" s="7">
        <v>0</v>
      </c>
      <c r="O422" s="7"/>
      <c r="P422" s="7">
        <v>0</v>
      </c>
      <c r="Q422" s="7"/>
      <c r="R422" s="7">
        <v>0</v>
      </c>
      <c r="S422" s="7"/>
      <c r="T422" s="21">
        <v>0</v>
      </c>
      <c r="U422" s="7"/>
      <c r="V422" s="1" t="str">
        <f t="shared" si="6"/>
        <v>No</v>
      </c>
    </row>
    <row r="423" spans="1:22">
      <c r="A423" s="5" t="s">
        <v>826</v>
      </c>
      <c r="B423" s="5" t="s">
        <v>1198</v>
      </c>
      <c r="C423" s="116" t="s">
        <v>14</v>
      </c>
      <c r="D423" s="174">
        <v>9196</v>
      </c>
      <c r="E423" s="176">
        <v>90196</v>
      </c>
      <c r="F423" s="23" t="s">
        <v>120</v>
      </c>
      <c r="G423" s="23" t="s">
        <v>121</v>
      </c>
      <c r="H423" s="6">
        <v>1723634</v>
      </c>
      <c r="I423" s="6">
        <v>34</v>
      </c>
      <c r="J423" s="5" t="s">
        <v>77</v>
      </c>
      <c r="K423" s="5" t="s">
        <v>13</v>
      </c>
      <c r="L423" s="6">
        <v>2</v>
      </c>
      <c r="N423" s="7">
        <v>0</v>
      </c>
      <c r="O423" s="7"/>
      <c r="P423" s="7">
        <v>0</v>
      </c>
      <c r="Q423" s="7"/>
      <c r="R423" s="7">
        <v>0</v>
      </c>
      <c r="S423" s="7"/>
      <c r="T423" s="21">
        <v>0</v>
      </c>
      <c r="U423" s="7"/>
      <c r="V423" s="1" t="str">
        <f t="shared" si="6"/>
        <v>No</v>
      </c>
    </row>
    <row r="424" spans="1:22">
      <c r="A424" s="5" t="s">
        <v>836</v>
      </c>
      <c r="B424" s="5" t="s">
        <v>1218</v>
      </c>
      <c r="C424" s="116" t="s">
        <v>49</v>
      </c>
      <c r="D424" s="174">
        <v>5161</v>
      </c>
      <c r="E424" s="176">
        <v>50161</v>
      </c>
      <c r="F424" s="23" t="s">
        <v>120</v>
      </c>
      <c r="G424" s="23" t="s">
        <v>121</v>
      </c>
      <c r="H424" s="6">
        <v>1376476</v>
      </c>
      <c r="I424" s="6">
        <v>33</v>
      </c>
      <c r="J424" s="5" t="s">
        <v>77</v>
      </c>
      <c r="K424" s="5" t="s">
        <v>13</v>
      </c>
      <c r="L424" s="6">
        <v>7</v>
      </c>
      <c r="N424" s="7">
        <v>0</v>
      </c>
      <c r="O424" s="7"/>
      <c r="P424" s="7">
        <v>0</v>
      </c>
      <c r="Q424" s="7"/>
      <c r="R424" s="7">
        <v>0</v>
      </c>
      <c r="S424" s="7"/>
      <c r="T424" s="21">
        <v>0</v>
      </c>
      <c r="U424" s="7"/>
      <c r="V424" s="1" t="str">
        <f t="shared" si="6"/>
        <v>No</v>
      </c>
    </row>
    <row r="425" spans="1:22">
      <c r="A425" s="5" t="s">
        <v>103</v>
      </c>
      <c r="B425" s="5" t="s">
        <v>353</v>
      </c>
      <c r="C425" s="116" t="s">
        <v>38</v>
      </c>
      <c r="D425" s="174">
        <v>2135</v>
      </c>
      <c r="E425" s="176">
        <v>20135</v>
      </c>
      <c r="F425" s="23" t="s">
        <v>230</v>
      </c>
      <c r="G425" s="23" t="s">
        <v>121</v>
      </c>
      <c r="H425" s="6">
        <v>18351295</v>
      </c>
      <c r="I425" s="6">
        <v>32</v>
      </c>
      <c r="J425" s="5" t="s">
        <v>77</v>
      </c>
      <c r="K425" s="5" t="s">
        <v>9</v>
      </c>
      <c r="L425" s="6">
        <v>32</v>
      </c>
      <c r="N425" s="7">
        <v>0</v>
      </c>
      <c r="O425" s="7"/>
      <c r="P425" s="7">
        <v>0</v>
      </c>
      <c r="Q425" s="7"/>
      <c r="R425" s="7">
        <v>2.9</v>
      </c>
      <c r="S425" s="7"/>
      <c r="T425" s="21">
        <v>2.9</v>
      </c>
      <c r="U425" s="7"/>
      <c r="V425" s="1" t="str">
        <f t="shared" si="6"/>
        <v>No</v>
      </c>
    </row>
    <row r="426" spans="1:22">
      <c r="A426" s="5" t="s">
        <v>391</v>
      </c>
      <c r="B426" s="5" t="s">
        <v>1219</v>
      </c>
      <c r="C426" s="116" t="s">
        <v>50</v>
      </c>
      <c r="D426" s="174">
        <v>3002</v>
      </c>
      <c r="E426" s="176">
        <v>30002</v>
      </c>
      <c r="F426" s="23" t="s">
        <v>123</v>
      </c>
      <c r="G426" s="23" t="s">
        <v>121</v>
      </c>
      <c r="H426" s="6">
        <v>202637</v>
      </c>
      <c r="I426" s="6">
        <v>32</v>
      </c>
      <c r="J426" s="5" t="s">
        <v>75</v>
      </c>
      <c r="K426" s="5" t="s">
        <v>9</v>
      </c>
      <c r="L426" s="6">
        <v>23</v>
      </c>
      <c r="N426" s="7">
        <v>0</v>
      </c>
      <c r="O426" s="7"/>
      <c r="P426" s="7">
        <v>0</v>
      </c>
      <c r="Q426" s="7"/>
      <c r="R426" s="7">
        <v>0</v>
      </c>
      <c r="S426" s="7"/>
      <c r="T426" s="21">
        <v>0</v>
      </c>
      <c r="U426" s="7"/>
      <c r="V426" s="1" t="str">
        <f t="shared" si="6"/>
        <v>No</v>
      </c>
    </row>
    <row r="427" spans="1:22">
      <c r="A427" s="5" t="s">
        <v>822</v>
      </c>
      <c r="B427" s="5" t="s">
        <v>1220</v>
      </c>
      <c r="C427" s="116" t="s">
        <v>49</v>
      </c>
      <c r="D427" s="174">
        <v>5006</v>
      </c>
      <c r="E427" s="176">
        <v>50006</v>
      </c>
      <c r="F427" s="23" t="s">
        <v>120</v>
      </c>
      <c r="G427" s="23" t="s">
        <v>121</v>
      </c>
      <c r="H427" s="6">
        <v>133700</v>
      </c>
      <c r="I427" s="6">
        <v>32</v>
      </c>
      <c r="J427" s="5" t="s">
        <v>75</v>
      </c>
      <c r="K427" s="5" t="s">
        <v>9</v>
      </c>
      <c r="L427" s="6">
        <v>22</v>
      </c>
      <c r="N427" s="7">
        <v>0</v>
      </c>
      <c r="O427" s="7"/>
      <c r="P427" s="7">
        <v>0</v>
      </c>
      <c r="Q427" s="7"/>
      <c r="R427" s="7">
        <v>0</v>
      </c>
      <c r="S427" s="7"/>
      <c r="T427" s="21">
        <v>0</v>
      </c>
      <c r="U427" s="7"/>
      <c r="V427" s="1" t="str">
        <f t="shared" si="6"/>
        <v>No</v>
      </c>
    </row>
    <row r="428" spans="1:22">
      <c r="A428" s="5" t="s">
        <v>900</v>
      </c>
      <c r="B428" s="5" t="s">
        <v>1221</v>
      </c>
      <c r="C428" s="116" t="s">
        <v>25</v>
      </c>
      <c r="D428" s="174">
        <v>5176</v>
      </c>
      <c r="E428" s="176">
        <v>50176</v>
      </c>
      <c r="F428" s="23" t="s">
        <v>120</v>
      </c>
      <c r="G428" s="23" t="s">
        <v>121</v>
      </c>
      <c r="H428" s="6">
        <v>68545</v>
      </c>
      <c r="I428" s="6">
        <v>32</v>
      </c>
      <c r="J428" s="5" t="s">
        <v>75</v>
      </c>
      <c r="K428" s="5" t="s">
        <v>13</v>
      </c>
      <c r="L428" s="6">
        <v>18</v>
      </c>
      <c r="N428" s="7">
        <v>0</v>
      </c>
      <c r="O428" s="7"/>
      <c r="P428" s="7">
        <v>0</v>
      </c>
      <c r="Q428" s="7"/>
      <c r="R428" s="7">
        <v>0</v>
      </c>
      <c r="S428" s="7"/>
      <c r="T428" s="21">
        <v>0</v>
      </c>
      <c r="U428" s="7"/>
      <c r="V428" s="1" t="str">
        <f t="shared" si="6"/>
        <v>No</v>
      </c>
    </row>
    <row r="429" spans="1:22">
      <c r="A429" s="5" t="s">
        <v>933</v>
      </c>
      <c r="B429" s="5" t="s">
        <v>1222</v>
      </c>
      <c r="C429" s="116" t="s">
        <v>109</v>
      </c>
      <c r="D429" s="174">
        <v>8002</v>
      </c>
      <c r="E429" s="176">
        <v>80002</v>
      </c>
      <c r="F429" s="23" t="s">
        <v>273</v>
      </c>
      <c r="G429" s="23" t="s">
        <v>121</v>
      </c>
      <c r="H429" s="6">
        <v>156777</v>
      </c>
      <c r="I429" s="6">
        <v>32</v>
      </c>
      <c r="J429" s="5" t="s">
        <v>75</v>
      </c>
      <c r="K429" s="5" t="s">
        <v>9</v>
      </c>
      <c r="L429" s="6">
        <v>16</v>
      </c>
      <c r="N429" s="7">
        <v>0</v>
      </c>
      <c r="O429" s="7"/>
      <c r="P429" s="7">
        <v>0</v>
      </c>
      <c r="Q429" s="7"/>
      <c r="R429" s="7">
        <v>0</v>
      </c>
      <c r="S429" s="7"/>
      <c r="T429" s="21">
        <v>0</v>
      </c>
      <c r="U429" s="7"/>
      <c r="V429" s="1" t="str">
        <f t="shared" si="6"/>
        <v>No</v>
      </c>
    </row>
    <row r="430" spans="1:22">
      <c r="A430" s="5" t="s">
        <v>820</v>
      </c>
      <c r="B430" s="5" t="s">
        <v>1223</v>
      </c>
      <c r="C430" s="116" t="s">
        <v>49</v>
      </c>
      <c r="D430" s="174">
        <v>5096</v>
      </c>
      <c r="E430" s="176">
        <v>50096</v>
      </c>
      <c r="F430" s="23" t="s">
        <v>120</v>
      </c>
      <c r="G430" s="23" t="s">
        <v>121</v>
      </c>
      <c r="H430" s="6">
        <v>1376476</v>
      </c>
      <c r="I430" s="6">
        <v>32</v>
      </c>
      <c r="J430" s="5" t="s">
        <v>75</v>
      </c>
      <c r="K430" s="5" t="s">
        <v>9</v>
      </c>
      <c r="L430" s="6">
        <v>15</v>
      </c>
      <c r="N430" s="7">
        <v>5.0999999999999996</v>
      </c>
      <c r="O430" s="7"/>
      <c r="P430" s="7">
        <v>0</v>
      </c>
      <c r="Q430" s="7"/>
      <c r="R430" s="7">
        <v>0</v>
      </c>
      <c r="S430" s="7"/>
      <c r="T430" s="21">
        <v>5.0999999999999996</v>
      </c>
      <c r="U430" s="7"/>
      <c r="V430" s="1" t="str">
        <f t="shared" si="6"/>
        <v>No</v>
      </c>
    </row>
    <row r="431" spans="1:22">
      <c r="A431" s="5" t="s">
        <v>818</v>
      </c>
      <c r="B431" s="5" t="s">
        <v>1224</v>
      </c>
      <c r="C431" s="116" t="s">
        <v>14</v>
      </c>
      <c r="D431" s="174">
        <v>9092</v>
      </c>
      <c r="E431" s="176">
        <v>90092</v>
      </c>
      <c r="F431" s="23" t="s">
        <v>120</v>
      </c>
      <c r="G431" s="23" t="s">
        <v>121</v>
      </c>
      <c r="H431" s="6">
        <v>133683</v>
      </c>
      <c r="I431" s="6">
        <v>32</v>
      </c>
      <c r="J431" s="5" t="s">
        <v>75</v>
      </c>
      <c r="K431" s="5" t="s">
        <v>13</v>
      </c>
      <c r="L431" s="6">
        <v>15</v>
      </c>
      <c r="N431" s="7">
        <v>0</v>
      </c>
      <c r="O431" s="7"/>
      <c r="P431" s="7">
        <v>0</v>
      </c>
      <c r="Q431" s="7"/>
      <c r="R431" s="7">
        <v>0</v>
      </c>
      <c r="S431" s="7"/>
      <c r="T431" s="21">
        <v>0</v>
      </c>
      <c r="U431" s="7"/>
      <c r="V431" s="1" t="str">
        <f t="shared" si="6"/>
        <v>No</v>
      </c>
    </row>
    <row r="432" spans="1:22">
      <c r="A432" s="5" t="s">
        <v>818</v>
      </c>
      <c r="B432" s="5" t="s">
        <v>1224</v>
      </c>
      <c r="C432" s="116" t="s">
        <v>14</v>
      </c>
      <c r="D432" s="174">
        <v>9092</v>
      </c>
      <c r="E432" s="176">
        <v>90092</v>
      </c>
      <c r="F432" s="23" t="s">
        <v>120</v>
      </c>
      <c r="G432" s="23" t="s">
        <v>121</v>
      </c>
      <c r="H432" s="6">
        <v>133683</v>
      </c>
      <c r="I432" s="6">
        <v>32</v>
      </c>
      <c r="J432" s="5" t="s">
        <v>77</v>
      </c>
      <c r="K432" s="5" t="s">
        <v>13</v>
      </c>
      <c r="L432" s="6">
        <v>13</v>
      </c>
      <c r="N432" s="7">
        <v>0</v>
      </c>
      <c r="O432" s="7"/>
      <c r="P432" s="7">
        <v>0</v>
      </c>
      <c r="Q432" s="7"/>
      <c r="R432" s="7">
        <v>0</v>
      </c>
      <c r="S432" s="7"/>
      <c r="T432" s="21">
        <v>0</v>
      </c>
      <c r="U432" s="7"/>
      <c r="V432" s="1" t="str">
        <f t="shared" si="6"/>
        <v>No</v>
      </c>
    </row>
    <row r="433" spans="1:22">
      <c r="A433" s="5" t="s">
        <v>838</v>
      </c>
      <c r="B433" s="5" t="s">
        <v>1225</v>
      </c>
      <c r="C433" s="116" t="s">
        <v>76</v>
      </c>
      <c r="D433" s="174">
        <v>4071</v>
      </c>
      <c r="E433" s="176">
        <v>40071</v>
      </c>
      <c r="F433" s="23" t="s">
        <v>120</v>
      </c>
      <c r="G433" s="23" t="s">
        <v>121</v>
      </c>
      <c r="H433" s="6">
        <v>286692</v>
      </c>
      <c r="I433" s="6">
        <v>32</v>
      </c>
      <c r="J433" s="5" t="s">
        <v>75</v>
      </c>
      <c r="K433" s="5" t="s">
        <v>9</v>
      </c>
      <c r="L433" s="6">
        <v>13</v>
      </c>
      <c r="N433" s="7">
        <v>0</v>
      </c>
      <c r="O433" s="7"/>
      <c r="P433" s="7">
        <v>0</v>
      </c>
      <c r="Q433" s="7"/>
      <c r="R433" s="7">
        <v>0</v>
      </c>
      <c r="S433" s="7"/>
      <c r="T433" s="21">
        <v>0</v>
      </c>
      <c r="U433" s="7"/>
      <c r="V433" s="1" t="str">
        <f t="shared" si="6"/>
        <v>No</v>
      </c>
    </row>
    <row r="434" spans="1:22">
      <c r="A434" s="5" t="s">
        <v>934</v>
      </c>
      <c r="B434" s="5" t="s">
        <v>197</v>
      </c>
      <c r="C434" s="116" t="s">
        <v>45</v>
      </c>
      <c r="D434" s="174">
        <v>6108</v>
      </c>
      <c r="E434" s="176">
        <v>60108</v>
      </c>
      <c r="F434" s="23" t="s">
        <v>120</v>
      </c>
      <c r="G434" s="23" t="s">
        <v>121</v>
      </c>
      <c r="H434" s="6">
        <v>4944332</v>
      </c>
      <c r="I434" s="6">
        <v>32</v>
      </c>
      <c r="J434" s="5" t="s">
        <v>75</v>
      </c>
      <c r="K434" s="5" t="s">
        <v>13</v>
      </c>
      <c r="L434" s="6">
        <v>12</v>
      </c>
      <c r="N434" s="7">
        <v>0</v>
      </c>
      <c r="O434" s="7"/>
      <c r="P434" s="7">
        <v>0</v>
      </c>
      <c r="Q434" s="7"/>
      <c r="R434" s="7">
        <v>0</v>
      </c>
      <c r="S434" s="7"/>
      <c r="T434" s="21">
        <v>0</v>
      </c>
      <c r="U434" s="7"/>
      <c r="V434" s="1" t="str">
        <f t="shared" si="6"/>
        <v>No</v>
      </c>
    </row>
    <row r="435" spans="1:22">
      <c r="A435" s="5" t="s">
        <v>825</v>
      </c>
      <c r="B435" s="5" t="s">
        <v>1226</v>
      </c>
      <c r="C435" s="116" t="s">
        <v>22</v>
      </c>
      <c r="D435" s="174">
        <v>4158</v>
      </c>
      <c r="E435" s="176">
        <v>40158</v>
      </c>
      <c r="F435" s="23" t="s">
        <v>120</v>
      </c>
      <c r="G435" s="23" t="s">
        <v>121</v>
      </c>
      <c r="H435" s="6">
        <v>131337</v>
      </c>
      <c r="I435" s="6">
        <v>32</v>
      </c>
      <c r="J435" s="5" t="s">
        <v>75</v>
      </c>
      <c r="K435" s="5" t="s">
        <v>13</v>
      </c>
      <c r="L435" s="6">
        <v>10</v>
      </c>
      <c r="N435" s="7">
        <v>0</v>
      </c>
      <c r="O435" s="7"/>
      <c r="P435" s="7">
        <v>0</v>
      </c>
      <c r="Q435" s="7"/>
      <c r="R435" s="7">
        <v>0</v>
      </c>
      <c r="S435" s="7"/>
      <c r="T435" s="21">
        <v>0</v>
      </c>
      <c r="U435" s="7"/>
      <c r="V435" s="1" t="str">
        <f t="shared" si="6"/>
        <v>No</v>
      </c>
    </row>
    <row r="436" spans="1:22">
      <c r="A436" s="5" t="s">
        <v>820</v>
      </c>
      <c r="B436" s="5" t="s">
        <v>1223</v>
      </c>
      <c r="C436" s="116" t="s">
        <v>49</v>
      </c>
      <c r="D436" s="174">
        <v>5096</v>
      </c>
      <c r="E436" s="176">
        <v>50096</v>
      </c>
      <c r="F436" s="23" t="s">
        <v>120</v>
      </c>
      <c r="G436" s="23" t="s">
        <v>121</v>
      </c>
      <c r="H436" s="6">
        <v>1376476</v>
      </c>
      <c r="I436" s="6">
        <v>32</v>
      </c>
      <c r="J436" s="5" t="s">
        <v>77</v>
      </c>
      <c r="K436" s="5" t="s">
        <v>13</v>
      </c>
      <c r="L436" s="6">
        <v>7</v>
      </c>
      <c r="N436" s="7">
        <v>0</v>
      </c>
      <c r="O436" s="7"/>
      <c r="P436" s="7">
        <v>0</v>
      </c>
      <c r="Q436" s="7"/>
      <c r="R436" s="7">
        <v>0</v>
      </c>
      <c r="S436" s="7"/>
      <c r="T436" s="21">
        <v>0</v>
      </c>
      <c r="U436" s="7"/>
      <c r="V436" s="1" t="str">
        <f t="shared" si="6"/>
        <v>No</v>
      </c>
    </row>
    <row r="437" spans="1:22">
      <c r="A437" s="5" t="s">
        <v>934</v>
      </c>
      <c r="B437" s="5" t="s">
        <v>197</v>
      </c>
      <c r="C437" s="116" t="s">
        <v>45</v>
      </c>
      <c r="D437" s="174">
        <v>6108</v>
      </c>
      <c r="E437" s="176">
        <v>60108</v>
      </c>
      <c r="F437" s="23" t="s">
        <v>120</v>
      </c>
      <c r="G437" s="23" t="s">
        <v>121</v>
      </c>
      <c r="H437" s="6">
        <v>4944332</v>
      </c>
      <c r="I437" s="6">
        <v>32</v>
      </c>
      <c r="J437" s="5" t="s">
        <v>77</v>
      </c>
      <c r="K437" s="5" t="s">
        <v>13</v>
      </c>
      <c r="L437" s="6">
        <v>5</v>
      </c>
      <c r="N437" s="7">
        <v>0</v>
      </c>
      <c r="O437" s="7"/>
      <c r="P437" s="7">
        <v>0</v>
      </c>
      <c r="Q437" s="7"/>
      <c r="R437" s="7">
        <v>0</v>
      </c>
      <c r="S437" s="7"/>
      <c r="T437" s="21">
        <v>0</v>
      </c>
      <c r="U437" s="7"/>
      <c r="V437" s="1" t="str">
        <f t="shared" si="6"/>
        <v>No</v>
      </c>
    </row>
    <row r="438" spans="1:22">
      <c r="A438" s="5" t="s">
        <v>820</v>
      </c>
      <c r="B438" s="5" t="s">
        <v>1223</v>
      </c>
      <c r="C438" s="116" t="s">
        <v>49</v>
      </c>
      <c r="D438" s="174">
        <v>5096</v>
      </c>
      <c r="E438" s="176">
        <v>50096</v>
      </c>
      <c r="F438" s="23" t="s">
        <v>120</v>
      </c>
      <c r="G438" s="23" t="s">
        <v>121</v>
      </c>
      <c r="H438" s="6">
        <v>1376476</v>
      </c>
      <c r="I438" s="6">
        <v>32</v>
      </c>
      <c r="J438" s="5" t="s">
        <v>75</v>
      </c>
      <c r="K438" s="5" t="s">
        <v>13</v>
      </c>
      <c r="L438" s="6">
        <v>4</v>
      </c>
      <c r="N438" s="7">
        <v>5.6</v>
      </c>
      <c r="O438" s="7"/>
      <c r="P438" s="7">
        <v>0</v>
      </c>
      <c r="Q438" s="7"/>
      <c r="R438" s="7">
        <v>0</v>
      </c>
      <c r="S438" s="7"/>
      <c r="T438" s="21">
        <v>5.6</v>
      </c>
      <c r="U438" s="7"/>
      <c r="V438" s="1" t="str">
        <f t="shared" si="6"/>
        <v>No</v>
      </c>
    </row>
    <row r="439" spans="1:22">
      <c r="A439" s="5" t="s">
        <v>822</v>
      </c>
      <c r="B439" s="5" t="s">
        <v>1220</v>
      </c>
      <c r="C439" s="116" t="s">
        <v>49</v>
      </c>
      <c r="D439" s="174">
        <v>5006</v>
      </c>
      <c r="E439" s="176">
        <v>50006</v>
      </c>
      <c r="F439" s="23" t="s">
        <v>120</v>
      </c>
      <c r="G439" s="23" t="s">
        <v>121</v>
      </c>
      <c r="H439" s="6">
        <v>133700</v>
      </c>
      <c r="I439" s="6">
        <v>32</v>
      </c>
      <c r="J439" s="5" t="s">
        <v>77</v>
      </c>
      <c r="K439" s="5" t="s">
        <v>13</v>
      </c>
      <c r="L439" s="6">
        <v>3</v>
      </c>
      <c r="N439" s="7">
        <v>0</v>
      </c>
      <c r="O439" s="7"/>
      <c r="P439" s="7">
        <v>0</v>
      </c>
      <c r="Q439" s="7"/>
      <c r="R439" s="7">
        <v>0</v>
      </c>
      <c r="S439" s="7"/>
      <c r="T439" s="21">
        <v>0</v>
      </c>
      <c r="U439" s="7"/>
      <c r="V439" s="1" t="str">
        <f t="shared" si="6"/>
        <v>No</v>
      </c>
    </row>
    <row r="440" spans="1:22">
      <c r="A440" s="5" t="s">
        <v>585</v>
      </c>
      <c r="B440" s="5" t="s">
        <v>1227</v>
      </c>
      <c r="C440" s="116" t="s">
        <v>32</v>
      </c>
      <c r="D440" s="174">
        <v>5219</v>
      </c>
      <c r="E440" s="176">
        <v>50516</v>
      </c>
      <c r="F440" s="23" t="s">
        <v>120</v>
      </c>
      <c r="G440" s="23" t="s">
        <v>121</v>
      </c>
      <c r="H440" s="6">
        <v>2650890</v>
      </c>
      <c r="I440" s="6">
        <v>31</v>
      </c>
      <c r="J440" s="5" t="s">
        <v>75</v>
      </c>
      <c r="K440" s="5" t="s">
        <v>13</v>
      </c>
      <c r="L440" s="6">
        <v>25</v>
      </c>
      <c r="N440" s="7">
        <v>2.2000000000000002</v>
      </c>
      <c r="O440" s="7"/>
      <c r="P440" s="7">
        <v>29.3</v>
      </c>
      <c r="Q440" s="7"/>
      <c r="R440" s="7">
        <v>0</v>
      </c>
      <c r="S440" s="7"/>
      <c r="T440" s="21">
        <v>31.5</v>
      </c>
      <c r="U440" s="7"/>
      <c r="V440" s="1" t="str">
        <f t="shared" si="6"/>
        <v>No</v>
      </c>
    </row>
    <row r="441" spans="1:22">
      <c r="A441" s="5" t="s">
        <v>847</v>
      </c>
      <c r="B441" s="5" t="s">
        <v>1141</v>
      </c>
      <c r="C441" s="116" t="s">
        <v>14</v>
      </c>
      <c r="D441" s="174">
        <v>9022</v>
      </c>
      <c r="E441" s="176">
        <v>90022</v>
      </c>
      <c r="F441" s="23" t="s">
        <v>120</v>
      </c>
      <c r="G441" s="23" t="s">
        <v>121</v>
      </c>
      <c r="H441" s="6">
        <v>12150996</v>
      </c>
      <c r="I441" s="6">
        <v>31</v>
      </c>
      <c r="J441" s="5" t="s">
        <v>75</v>
      </c>
      <c r="K441" s="5" t="s">
        <v>9</v>
      </c>
      <c r="L441" s="6">
        <v>24</v>
      </c>
      <c r="N441" s="7">
        <v>0</v>
      </c>
      <c r="O441" s="7"/>
      <c r="P441" s="7">
        <v>0</v>
      </c>
      <c r="Q441" s="7"/>
      <c r="R441" s="7">
        <v>0</v>
      </c>
      <c r="S441" s="7"/>
      <c r="T441" s="21">
        <v>0</v>
      </c>
      <c r="U441" s="7"/>
      <c r="V441" s="1" t="str">
        <f t="shared" si="6"/>
        <v>No</v>
      </c>
    </row>
    <row r="442" spans="1:22">
      <c r="A442" s="5" t="s">
        <v>897</v>
      </c>
      <c r="B442" s="5" t="s">
        <v>1228</v>
      </c>
      <c r="C442" s="116" t="s">
        <v>94</v>
      </c>
      <c r="D442" s="174">
        <v>8009</v>
      </c>
      <c r="E442" s="176">
        <v>80009</v>
      </c>
      <c r="F442" s="23" t="s">
        <v>123</v>
      </c>
      <c r="G442" s="23" t="s">
        <v>121</v>
      </c>
      <c r="H442" s="6">
        <v>82157</v>
      </c>
      <c r="I442" s="6">
        <v>31</v>
      </c>
      <c r="J442" s="5" t="s">
        <v>75</v>
      </c>
      <c r="K442" s="5" t="s">
        <v>9</v>
      </c>
      <c r="L442" s="6">
        <v>20</v>
      </c>
      <c r="N442" s="7">
        <v>0</v>
      </c>
      <c r="O442" s="7"/>
      <c r="P442" s="7">
        <v>0</v>
      </c>
      <c r="Q442" s="7"/>
      <c r="R442" s="7">
        <v>0</v>
      </c>
      <c r="S442" s="7"/>
      <c r="T442" s="21">
        <v>0</v>
      </c>
      <c r="U442" s="7"/>
      <c r="V442" s="1" t="str">
        <f t="shared" si="6"/>
        <v>No</v>
      </c>
    </row>
    <row r="443" spans="1:22">
      <c r="A443" s="5" t="s">
        <v>824</v>
      </c>
      <c r="B443" s="5" t="s">
        <v>398</v>
      </c>
      <c r="C443" s="116" t="s">
        <v>36</v>
      </c>
      <c r="D443" s="174">
        <v>6077</v>
      </c>
      <c r="E443" s="176">
        <v>60077</v>
      </c>
      <c r="F443" s="23" t="s">
        <v>120</v>
      </c>
      <c r="G443" s="23" t="s">
        <v>121</v>
      </c>
      <c r="H443" s="6">
        <v>89284</v>
      </c>
      <c r="I443" s="6">
        <v>31</v>
      </c>
      <c r="J443" s="5" t="s">
        <v>75</v>
      </c>
      <c r="K443" s="5" t="s">
        <v>9</v>
      </c>
      <c r="L443" s="6">
        <v>19</v>
      </c>
      <c r="N443" s="7">
        <v>0</v>
      </c>
      <c r="O443" s="7"/>
      <c r="P443" s="7">
        <v>0</v>
      </c>
      <c r="Q443" s="7"/>
      <c r="R443" s="7">
        <v>0</v>
      </c>
      <c r="S443" s="7"/>
      <c r="T443" s="21">
        <v>0</v>
      </c>
      <c r="U443" s="7"/>
      <c r="V443" s="1" t="str">
        <f t="shared" si="6"/>
        <v>No</v>
      </c>
    </row>
    <row r="444" spans="1:22">
      <c r="A444" s="5" t="s">
        <v>785</v>
      </c>
      <c r="B444" s="5" t="s">
        <v>1229</v>
      </c>
      <c r="C444" s="116" t="s">
        <v>35</v>
      </c>
      <c r="D444" s="174">
        <v>2190</v>
      </c>
      <c r="E444" s="176">
        <v>20190</v>
      </c>
      <c r="F444" s="23" t="s">
        <v>230</v>
      </c>
      <c r="G444" s="23" t="s">
        <v>121</v>
      </c>
      <c r="H444" s="6">
        <v>18351295</v>
      </c>
      <c r="I444" s="6">
        <v>31</v>
      </c>
      <c r="J444" s="5" t="s">
        <v>75</v>
      </c>
      <c r="K444" s="5" t="s">
        <v>9</v>
      </c>
      <c r="L444" s="6">
        <v>16</v>
      </c>
      <c r="N444" s="7">
        <v>0</v>
      </c>
      <c r="O444" s="7"/>
      <c r="P444" s="7">
        <v>0</v>
      </c>
      <c r="Q444" s="7"/>
      <c r="R444" s="7">
        <v>0</v>
      </c>
      <c r="S444" s="7"/>
      <c r="T444" s="21">
        <v>0</v>
      </c>
      <c r="U444" s="7"/>
      <c r="V444" s="1" t="str">
        <f t="shared" si="6"/>
        <v>No</v>
      </c>
    </row>
    <row r="445" spans="1:22">
      <c r="A445" s="5" t="s">
        <v>408</v>
      </c>
      <c r="B445" s="5" t="s">
        <v>1230</v>
      </c>
      <c r="C445" s="116" t="s">
        <v>14</v>
      </c>
      <c r="D445" s="174">
        <v>9061</v>
      </c>
      <c r="E445" s="176">
        <v>90061</v>
      </c>
      <c r="F445" s="23" t="s">
        <v>123</v>
      </c>
      <c r="G445" s="23" t="s">
        <v>121</v>
      </c>
      <c r="H445" s="6">
        <v>116719</v>
      </c>
      <c r="I445" s="6">
        <v>31</v>
      </c>
      <c r="J445" s="5" t="s">
        <v>75</v>
      </c>
      <c r="K445" s="5" t="s">
        <v>13</v>
      </c>
      <c r="L445" s="6">
        <v>14</v>
      </c>
      <c r="N445" s="7">
        <v>0</v>
      </c>
      <c r="O445" s="7"/>
      <c r="P445" s="7">
        <v>0</v>
      </c>
      <c r="Q445" s="7"/>
      <c r="R445" s="7">
        <v>0</v>
      </c>
      <c r="S445" s="7"/>
      <c r="T445" s="21">
        <v>0</v>
      </c>
      <c r="U445" s="7"/>
      <c r="V445" s="1" t="str">
        <f t="shared" si="6"/>
        <v>No</v>
      </c>
    </row>
    <row r="446" spans="1:22">
      <c r="A446" s="5" t="s">
        <v>895</v>
      </c>
      <c r="B446" s="5" t="s">
        <v>1231</v>
      </c>
      <c r="C446" s="116" t="s">
        <v>29</v>
      </c>
      <c r="D446" s="174" t="s">
        <v>598</v>
      </c>
      <c r="E446" s="176">
        <v>30129</v>
      </c>
      <c r="F446" s="23" t="s">
        <v>120</v>
      </c>
      <c r="G446" s="23" t="s">
        <v>121</v>
      </c>
      <c r="H446" s="6">
        <v>2203663</v>
      </c>
      <c r="I446" s="6">
        <v>31</v>
      </c>
      <c r="J446" s="5" t="s">
        <v>75</v>
      </c>
      <c r="K446" s="5" t="s">
        <v>13</v>
      </c>
      <c r="L446" s="6">
        <v>7</v>
      </c>
      <c r="N446" s="7">
        <v>0</v>
      </c>
      <c r="O446" s="7"/>
      <c r="P446" s="7">
        <v>0</v>
      </c>
      <c r="Q446" s="7"/>
      <c r="R446" s="7">
        <v>0</v>
      </c>
      <c r="S446" s="7"/>
      <c r="T446" s="21">
        <v>0</v>
      </c>
      <c r="U446" s="7"/>
      <c r="V446" s="1" t="str">
        <f t="shared" si="6"/>
        <v>No</v>
      </c>
    </row>
    <row r="447" spans="1:22">
      <c r="A447" s="5" t="s">
        <v>408</v>
      </c>
      <c r="B447" s="5" t="s">
        <v>1230</v>
      </c>
      <c r="C447" s="116" t="s">
        <v>14</v>
      </c>
      <c r="D447" s="174">
        <v>9061</v>
      </c>
      <c r="E447" s="176">
        <v>90061</v>
      </c>
      <c r="F447" s="23" t="s">
        <v>123</v>
      </c>
      <c r="G447" s="23" t="s">
        <v>121</v>
      </c>
      <c r="H447" s="6">
        <v>116719</v>
      </c>
      <c r="I447" s="6">
        <v>31</v>
      </c>
      <c r="J447" s="5" t="s">
        <v>77</v>
      </c>
      <c r="K447" s="5" t="s">
        <v>13</v>
      </c>
      <c r="L447" s="6">
        <v>7</v>
      </c>
      <c r="N447" s="7">
        <v>0</v>
      </c>
      <c r="O447" s="7"/>
      <c r="P447" s="7">
        <v>0</v>
      </c>
      <c r="Q447" s="7"/>
      <c r="R447" s="7">
        <v>0</v>
      </c>
      <c r="S447" s="7"/>
      <c r="T447" s="21">
        <v>0</v>
      </c>
      <c r="U447" s="7"/>
      <c r="V447" s="1" t="str">
        <f t="shared" si="6"/>
        <v>No</v>
      </c>
    </row>
    <row r="448" spans="1:22">
      <c r="A448" s="5" t="s">
        <v>290</v>
      </c>
      <c r="B448" s="5" t="s">
        <v>1232</v>
      </c>
      <c r="C448" s="116" t="s">
        <v>26</v>
      </c>
      <c r="D448" s="174">
        <v>5145</v>
      </c>
      <c r="E448" s="176">
        <v>50145</v>
      </c>
      <c r="F448" s="23" t="s">
        <v>120</v>
      </c>
      <c r="G448" s="23" t="s">
        <v>121</v>
      </c>
      <c r="H448" s="6">
        <v>62182</v>
      </c>
      <c r="I448" s="6">
        <v>31</v>
      </c>
      <c r="J448" s="5" t="s">
        <v>75</v>
      </c>
      <c r="K448" s="5" t="s">
        <v>9</v>
      </c>
      <c r="L448" s="6">
        <v>5</v>
      </c>
      <c r="N448" s="7">
        <v>0</v>
      </c>
      <c r="O448" s="7"/>
      <c r="P448" s="7">
        <v>0</v>
      </c>
      <c r="Q448" s="7"/>
      <c r="R448" s="7">
        <v>0</v>
      </c>
      <c r="S448" s="7"/>
      <c r="T448" s="21">
        <v>0</v>
      </c>
      <c r="U448" s="7"/>
      <c r="V448" s="1" t="str">
        <f t="shared" si="6"/>
        <v>No</v>
      </c>
    </row>
    <row r="449" spans="1:22">
      <c r="A449" s="5" t="s">
        <v>846</v>
      </c>
      <c r="B449" s="5" t="s">
        <v>1233</v>
      </c>
      <c r="C449" s="116" t="s">
        <v>41</v>
      </c>
      <c r="D449" s="174">
        <v>3026</v>
      </c>
      <c r="E449" s="176">
        <v>30026</v>
      </c>
      <c r="F449" s="23" t="s">
        <v>120</v>
      </c>
      <c r="G449" s="23" t="s">
        <v>121</v>
      </c>
      <c r="H449" s="6">
        <v>56142</v>
      </c>
      <c r="I449" s="6">
        <v>30</v>
      </c>
      <c r="J449" s="5" t="s">
        <v>75</v>
      </c>
      <c r="K449" s="5" t="s">
        <v>9</v>
      </c>
      <c r="L449" s="6">
        <v>26</v>
      </c>
      <c r="N449" s="7">
        <v>0</v>
      </c>
      <c r="O449" s="7"/>
      <c r="P449" s="7">
        <v>0</v>
      </c>
      <c r="Q449" s="7"/>
      <c r="R449" s="7">
        <v>0</v>
      </c>
      <c r="S449" s="7"/>
      <c r="T449" s="21">
        <v>0</v>
      </c>
      <c r="U449" s="7"/>
      <c r="V449" s="1" t="str">
        <f t="shared" si="6"/>
        <v>No</v>
      </c>
    </row>
    <row r="450" spans="1:22">
      <c r="A450" s="5" t="s">
        <v>935</v>
      </c>
      <c r="B450" s="5" t="s">
        <v>1136</v>
      </c>
      <c r="C450" s="116" t="s">
        <v>38</v>
      </c>
      <c r="D450" s="174">
        <v>2178</v>
      </c>
      <c r="E450" s="176">
        <v>20178</v>
      </c>
      <c r="F450" s="23" t="s">
        <v>120</v>
      </c>
      <c r="G450" s="23" t="s">
        <v>121</v>
      </c>
      <c r="H450" s="6">
        <v>423566</v>
      </c>
      <c r="I450" s="6">
        <v>30</v>
      </c>
      <c r="J450" s="5" t="s">
        <v>75</v>
      </c>
      <c r="K450" s="5" t="s">
        <v>9</v>
      </c>
      <c r="L450" s="6">
        <v>25</v>
      </c>
      <c r="N450" s="7">
        <v>0</v>
      </c>
      <c r="O450" s="7"/>
      <c r="P450" s="7">
        <v>0</v>
      </c>
      <c r="Q450" s="7"/>
      <c r="R450" s="7">
        <v>0</v>
      </c>
      <c r="S450" s="7"/>
      <c r="T450" s="21">
        <v>0</v>
      </c>
      <c r="U450" s="7"/>
      <c r="V450" s="1" t="str">
        <f t="shared" si="6"/>
        <v>No</v>
      </c>
    </row>
    <row r="451" spans="1:22">
      <c r="A451" s="5" t="s">
        <v>807</v>
      </c>
      <c r="B451" s="5" t="s">
        <v>289</v>
      </c>
      <c r="C451" s="116" t="s">
        <v>14</v>
      </c>
      <c r="D451" s="174">
        <v>9042</v>
      </c>
      <c r="E451" s="176">
        <v>90042</v>
      </c>
      <c r="F451" s="23" t="s">
        <v>120</v>
      </c>
      <c r="G451" s="23" t="s">
        <v>121</v>
      </c>
      <c r="H451" s="6">
        <v>12150996</v>
      </c>
      <c r="I451" s="6">
        <v>30</v>
      </c>
      <c r="J451" s="5" t="s">
        <v>75</v>
      </c>
      <c r="K451" s="5" t="s">
        <v>9</v>
      </c>
      <c r="L451" s="6">
        <v>24</v>
      </c>
      <c r="N451" s="7">
        <v>0</v>
      </c>
      <c r="O451" s="7"/>
      <c r="P451" s="7">
        <v>0</v>
      </c>
      <c r="Q451" s="7"/>
      <c r="R451" s="7">
        <v>0</v>
      </c>
      <c r="S451" s="7"/>
      <c r="T451" s="21">
        <v>0</v>
      </c>
      <c r="U451" s="7"/>
      <c r="V451" s="1" t="str">
        <f t="shared" ref="V451:V514" si="7">IF(O451&amp;Q451&amp;S451&amp;U451&lt;&gt;"","Yes","No")</f>
        <v>No</v>
      </c>
    </row>
    <row r="452" spans="1:22">
      <c r="A452" s="5" t="s">
        <v>842</v>
      </c>
      <c r="B452" s="5" t="s">
        <v>1234</v>
      </c>
      <c r="C452" s="116" t="s">
        <v>87</v>
      </c>
      <c r="D452" s="174">
        <v>7012</v>
      </c>
      <c r="E452" s="176">
        <v>70012</v>
      </c>
      <c r="F452" s="23" t="s">
        <v>120</v>
      </c>
      <c r="G452" s="23" t="s">
        <v>121</v>
      </c>
      <c r="H452" s="6">
        <v>106494</v>
      </c>
      <c r="I452" s="6">
        <v>30</v>
      </c>
      <c r="J452" s="5" t="s">
        <v>75</v>
      </c>
      <c r="K452" s="5" t="s">
        <v>9</v>
      </c>
      <c r="L452" s="6">
        <v>22</v>
      </c>
      <c r="N452" s="7">
        <v>0</v>
      </c>
      <c r="O452" s="7"/>
      <c r="P452" s="7">
        <v>0</v>
      </c>
      <c r="Q452" s="7"/>
      <c r="R452" s="7">
        <v>0</v>
      </c>
      <c r="S452" s="7"/>
      <c r="T452" s="21">
        <v>0</v>
      </c>
      <c r="U452" s="7"/>
      <c r="V452" s="1" t="str">
        <f t="shared" si="7"/>
        <v>No</v>
      </c>
    </row>
    <row r="453" spans="1:22">
      <c r="A453" s="5" t="s">
        <v>837</v>
      </c>
      <c r="B453" s="5" t="s">
        <v>1235</v>
      </c>
      <c r="C453" s="116" t="s">
        <v>45</v>
      </c>
      <c r="D453" s="174">
        <v>6012</v>
      </c>
      <c r="E453" s="176">
        <v>60012</v>
      </c>
      <c r="F453" s="23" t="s">
        <v>120</v>
      </c>
      <c r="G453" s="23" t="s">
        <v>121</v>
      </c>
      <c r="H453" s="6">
        <v>172378</v>
      </c>
      <c r="I453" s="6">
        <v>30</v>
      </c>
      <c r="J453" s="5" t="s">
        <v>75</v>
      </c>
      <c r="K453" s="5" t="s">
        <v>9</v>
      </c>
      <c r="L453" s="6">
        <v>16</v>
      </c>
      <c r="N453" s="7">
        <v>0</v>
      </c>
      <c r="O453" s="7"/>
      <c r="P453" s="7">
        <v>0</v>
      </c>
      <c r="Q453" s="7"/>
      <c r="R453" s="7">
        <v>0</v>
      </c>
      <c r="S453" s="7"/>
      <c r="T453" s="21">
        <v>0</v>
      </c>
      <c r="U453" s="7"/>
      <c r="V453" s="1" t="str">
        <f t="shared" si="7"/>
        <v>No</v>
      </c>
    </row>
    <row r="454" spans="1:22">
      <c r="A454" s="5" t="s">
        <v>936</v>
      </c>
      <c r="B454" s="5" t="s">
        <v>1236</v>
      </c>
      <c r="C454" s="116" t="s">
        <v>93</v>
      </c>
      <c r="D454" s="174">
        <v>4015</v>
      </c>
      <c r="E454" s="176">
        <v>40015</v>
      </c>
      <c r="F454" s="23" t="s">
        <v>120</v>
      </c>
      <c r="G454" s="23" t="s">
        <v>121</v>
      </c>
      <c r="H454" s="6">
        <v>351478</v>
      </c>
      <c r="I454" s="6">
        <v>30</v>
      </c>
      <c r="J454" s="5" t="s">
        <v>75</v>
      </c>
      <c r="K454" s="5" t="s">
        <v>13</v>
      </c>
      <c r="L454" s="6">
        <v>14</v>
      </c>
      <c r="N454" s="7">
        <v>0</v>
      </c>
      <c r="O454" s="7"/>
      <c r="P454" s="7">
        <v>0</v>
      </c>
      <c r="Q454" s="7"/>
      <c r="R454" s="7">
        <v>0</v>
      </c>
      <c r="S454" s="7"/>
      <c r="T454" s="21">
        <v>0</v>
      </c>
      <c r="U454" s="7"/>
      <c r="V454" s="1" t="str">
        <f t="shared" si="7"/>
        <v>No</v>
      </c>
    </row>
    <row r="455" spans="1:22">
      <c r="A455" s="5" t="s">
        <v>399</v>
      </c>
      <c r="B455" s="5" t="s">
        <v>1237</v>
      </c>
      <c r="C455" s="116" t="s">
        <v>87</v>
      </c>
      <c r="D455" s="174">
        <v>7019</v>
      </c>
      <c r="E455" s="176">
        <v>70019</v>
      </c>
      <c r="F455" s="23" t="s">
        <v>53</v>
      </c>
      <c r="G455" s="23" t="s">
        <v>121</v>
      </c>
      <c r="H455" s="6">
        <v>106621</v>
      </c>
      <c r="I455" s="6">
        <v>29</v>
      </c>
      <c r="J455" s="5" t="s">
        <v>75</v>
      </c>
      <c r="K455" s="5" t="s">
        <v>9</v>
      </c>
      <c r="L455" s="6">
        <v>26</v>
      </c>
      <c r="N455" s="7">
        <v>0</v>
      </c>
      <c r="O455" s="7"/>
      <c r="P455" s="7">
        <v>0</v>
      </c>
      <c r="Q455" s="7"/>
      <c r="R455" s="7">
        <v>0</v>
      </c>
      <c r="S455" s="7"/>
      <c r="T455" s="21">
        <v>0</v>
      </c>
      <c r="U455" s="7"/>
      <c r="V455" s="1" t="str">
        <f t="shared" si="7"/>
        <v>No</v>
      </c>
    </row>
    <row r="456" spans="1:22">
      <c r="A456" s="5" t="s">
        <v>594</v>
      </c>
      <c r="B456" s="5" t="s">
        <v>1238</v>
      </c>
      <c r="C456" s="116" t="s">
        <v>45</v>
      </c>
      <c r="D456" s="174">
        <v>6134</v>
      </c>
      <c r="E456" s="176">
        <v>60134</v>
      </c>
      <c r="F456" s="23" t="s">
        <v>120</v>
      </c>
      <c r="G456" s="23" t="s">
        <v>121</v>
      </c>
      <c r="H456" s="6">
        <v>239938</v>
      </c>
      <c r="I456" s="6">
        <v>29</v>
      </c>
      <c r="J456" s="5" t="s">
        <v>77</v>
      </c>
      <c r="K456" s="5" t="s">
        <v>13</v>
      </c>
      <c r="L456" s="6">
        <v>25</v>
      </c>
      <c r="N456" s="7">
        <v>0</v>
      </c>
      <c r="O456" s="7"/>
      <c r="P456" s="7">
        <v>0</v>
      </c>
      <c r="Q456" s="7"/>
      <c r="R456" s="7">
        <v>0</v>
      </c>
      <c r="S456" s="7"/>
      <c r="T456" s="21">
        <v>0</v>
      </c>
      <c r="U456" s="7"/>
      <c r="V456" s="1" t="str">
        <f t="shared" si="7"/>
        <v>No</v>
      </c>
    </row>
    <row r="457" spans="1:22">
      <c r="A457" s="5" t="s">
        <v>266</v>
      </c>
      <c r="B457" s="5" t="s">
        <v>1239</v>
      </c>
      <c r="C457" s="116" t="s">
        <v>26</v>
      </c>
      <c r="D457" s="174">
        <v>5110</v>
      </c>
      <c r="E457" s="176">
        <v>50110</v>
      </c>
      <c r="F457" s="23" t="s">
        <v>123</v>
      </c>
      <c r="G457" s="23" t="s">
        <v>121</v>
      </c>
      <c r="H457" s="6">
        <v>108657</v>
      </c>
      <c r="I457" s="6">
        <v>29</v>
      </c>
      <c r="J457" s="5" t="s">
        <v>75</v>
      </c>
      <c r="K457" s="5" t="s">
        <v>9</v>
      </c>
      <c r="L457" s="6">
        <v>24</v>
      </c>
      <c r="N457" s="7">
        <v>0</v>
      </c>
      <c r="O457" s="7"/>
      <c r="P457" s="7">
        <v>0</v>
      </c>
      <c r="Q457" s="7"/>
      <c r="R457" s="7">
        <v>0</v>
      </c>
      <c r="S457" s="7"/>
      <c r="T457" s="21">
        <v>0</v>
      </c>
      <c r="U457" s="7"/>
      <c r="V457" s="1" t="str">
        <f t="shared" si="7"/>
        <v>No</v>
      </c>
    </row>
    <row r="458" spans="1:22">
      <c r="A458" s="5" t="s">
        <v>248</v>
      </c>
      <c r="B458" s="5" t="s">
        <v>1240</v>
      </c>
      <c r="C458" s="116" t="s">
        <v>11</v>
      </c>
      <c r="D458" s="174">
        <v>9219</v>
      </c>
      <c r="E458" s="176">
        <v>90219</v>
      </c>
      <c r="F458" s="23" t="s">
        <v>123</v>
      </c>
      <c r="G458" s="23" t="s">
        <v>121</v>
      </c>
      <c r="H458" s="6">
        <v>71957</v>
      </c>
      <c r="I458" s="6">
        <v>29</v>
      </c>
      <c r="J458" s="5" t="s">
        <v>75</v>
      </c>
      <c r="K458" s="5" t="s">
        <v>9</v>
      </c>
      <c r="L458" s="6">
        <v>20</v>
      </c>
      <c r="N458" s="7">
        <v>0</v>
      </c>
      <c r="O458" s="7"/>
      <c r="P458" s="7">
        <v>0</v>
      </c>
      <c r="Q458" s="7"/>
      <c r="R458" s="7">
        <v>0</v>
      </c>
      <c r="S458" s="7"/>
      <c r="T458" s="21">
        <v>0</v>
      </c>
      <c r="U458" s="7"/>
      <c r="V458" s="1" t="str">
        <f t="shared" si="7"/>
        <v>No</v>
      </c>
    </row>
    <row r="459" spans="1:22">
      <c r="A459" s="5" t="s">
        <v>899</v>
      </c>
      <c r="B459" s="5" t="s">
        <v>1241</v>
      </c>
      <c r="C459" s="116" t="s">
        <v>22</v>
      </c>
      <c r="D459" s="174">
        <v>4185</v>
      </c>
      <c r="E459" s="176">
        <v>40185</v>
      </c>
      <c r="F459" s="23" t="s">
        <v>233</v>
      </c>
      <c r="G459" s="23" t="s">
        <v>121</v>
      </c>
      <c r="H459" s="6">
        <v>143280</v>
      </c>
      <c r="I459" s="6">
        <v>29</v>
      </c>
      <c r="J459" s="5" t="s">
        <v>75</v>
      </c>
      <c r="K459" s="5" t="s">
        <v>13</v>
      </c>
      <c r="L459" s="6">
        <v>17</v>
      </c>
      <c r="N459" s="7">
        <v>0</v>
      </c>
      <c r="O459" s="7"/>
      <c r="P459" s="7">
        <v>0</v>
      </c>
      <c r="Q459" s="7"/>
      <c r="R459" s="7">
        <v>0</v>
      </c>
      <c r="S459" s="7"/>
      <c r="T459" s="21">
        <v>0</v>
      </c>
      <c r="U459" s="7"/>
      <c r="V459" s="1" t="str">
        <f t="shared" si="7"/>
        <v>No</v>
      </c>
    </row>
    <row r="460" spans="1:22">
      <c r="A460" s="5" t="s">
        <v>937</v>
      </c>
      <c r="B460" s="5" t="s">
        <v>1242</v>
      </c>
      <c r="C460" s="116" t="s">
        <v>22</v>
      </c>
      <c r="E460" s="176">
        <v>41199</v>
      </c>
      <c r="F460" s="23" t="s">
        <v>120</v>
      </c>
      <c r="G460" s="23" t="s">
        <v>121</v>
      </c>
      <c r="H460" s="6">
        <v>376047</v>
      </c>
      <c r="I460" s="6">
        <v>29</v>
      </c>
      <c r="J460" s="5" t="s">
        <v>75</v>
      </c>
      <c r="K460" s="5" t="s">
        <v>13</v>
      </c>
      <c r="L460" s="6">
        <v>13</v>
      </c>
      <c r="N460" s="7">
        <v>0</v>
      </c>
      <c r="O460" s="7"/>
      <c r="P460" s="7">
        <v>0</v>
      </c>
      <c r="Q460" s="7"/>
      <c r="R460" s="7">
        <v>0</v>
      </c>
      <c r="S460" s="7"/>
      <c r="T460" s="21">
        <v>0</v>
      </c>
      <c r="U460" s="7"/>
      <c r="V460" s="1" t="str">
        <f t="shared" si="7"/>
        <v>No</v>
      </c>
    </row>
    <row r="461" spans="1:22">
      <c r="A461" s="5" t="s">
        <v>594</v>
      </c>
      <c r="B461" s="5" t="s">
        <v>1238</v>
      </c>
      <c r="C461" s="116" t="s">
        <v>45</v>
      </c>
      <c r="D461" s="174">
        <v>6134</v>
      </c>
      <c r="E461" s="176">
        <v>60134</v>
      </c>
      <c r="F461" s="23" t="s">
        <v>120</v>
      </c>
      <c r="G461" s="23" t="s">
        <v>121</v>
      </c>
      <c r="H461" s="6">
        <v>239938</v>
      </c>
      <c r="I461" s="6">
        <v>29</v>
      </c>
      <c r="J461" s="5" t="s">
        <v>75</v>
      </c>
      <c r="K461" s="5" t="s">
        <v>9</v>
      </c>
      <c r="L461" s="6">
        <v>4</v>
      </c>
      <c r="N461" s="7">
        <v>0</v>
      </c>
      <c r="O461" s="7"/>
      <c r="P461" s="7">
        <v>0</v>
      </c>
      <c r="Q461" s="7"/>
      <c r="R461" s="7">
        <v>0</v>
      </c>
      <c r="S461" s="7"/>
      <c r="T461" s="21">
        <v>0</v>
      </c>
      <c r="U461" s="7"/>
      <c r="V461" s="1" t="str">
        <f t="shared" si="7"/>
        <v>No</v>
      </c>
    </row>
    <row r="462" spans="1:22">
      <c r="A462" s="5" t="s">
        <v>673</v>
      </c>
      <c r="B462" s="5" t="s">
        <v>1037</v>
      </c>
      <c r="C462" s="116" t="s">
        <v>26</v>
      </c>
      <c r="D462" s="174">
        <v>5209</v>
      </c>
      <c r="E462" s="176">
        <v>50209</v>
      </c>
      <c r="F462" s="23" t="s">
        <v>123</v>
      </c>
      <c r="G462" s="23" t="s">
        <v>121</v>
      </c>
      <c r="H462" s="6">
        <v>1487483</v>
      </c>
      <c r="I462" s="6">
        <v>29</v>
      </c>
      <c r="J462" s="5" t="s">
        <v>75</v>
      </c>
      <c r="K462" s="5" t="s">
        <v>13</v>
      </c>
      <c r="L462" s="6">
        <v>3</v>
      </c>
      <c r="N462" s="7">
        <v>0</v>
      </c>
      <c r="O462" s="7"/>
      <c r="P462" s="7">
        <v>0</v>
      </c>
      <c r="Q462" s="7"/>
      <c r="R462" s="7">
        <v>0</v>
      </c>
      <c r="S462" s="7"/>
      <c r="T462" s="21">
        <v>0</v>
      </c>
      <c r="U462" s="7"/>
      <c r="V462" s="1" t="str">
        <f t="shared" si="7"/>
        <v>No</v>
      </c>
    </row>
    <row r="463" spans="1:22">
      <c r="A463" s="5" t="s">
        <v>938</v>
      </c>
      <c r="B463" s="5" t="s">
        <v>1243</v>
      </c>
      <c r="C463" s="116" t="s">
        <v>91</v>
      </c>
      <c r="D463" s="174">
        <v>4191</v>
      </c>
      <c r="E463" s="176">
        <v>40191</v>
      </c>
      <c r="F463" s="23" t="s">
        <v>123</v>
      </c>
      <c r="G463" s="23" t="s">
        <v>121</v>
      </c>
      <c r="H463" s="6">
        <v>73467</v>
      </c>
      <c r="I463" s="6">
        <v>29</v>
      </c>
      <c r="J463" s="5" t="s">
        <v>75</v>
      </c>
      <c r="K463" s="5" t="s">
        <v>9</v>
      </c>
      <c r="L463" s="6">
        <v>0</v>
      </c>
      <c r="N463" s="7">
        <v>0</v>
      </c>
      <c r="O463" s="7"/>
      <c r="P463" s="7">
        <v>0</v>
      </c>
      <c r="Q463" s="7"/>
      <c r="R463" s="7">
        <v>0</v>
      </c>
      <c r="S463" s="7"/>
      <c r="T463" s="21">
        <v>0</v>
      </c>
      <c r="U463" s="7"/>
      <c r="V463" s="1" t="str">
        <f t="shared" si="7"/>
        <v>No</v>
      </c>
    </row>
    <row r="464" spans="1:22">
      <c r="A464" s="5" t="s">
        <v>242</v>
      </c>
      <c r="B464" s="5" t="s">
        <v>1244</v>
      </c>
      <c r="C464" s="116" t="s">
        <v>14</v>
      </c>
      <c r="D464" s="174">
        <v>9211</v>
      </c>
      <c r="E464" s="176">
        <v>90211</v>
      </c>
      <c r="F464" s="23" t="s">
        <v>123</v>
      </c>
      <c r="G464" s="23" t="s">
        <v>121</v>
      </c>
      <c r="H464" s="6">
        <v>12150996</v>
      </c>
      <c r="I464" s="6">
        <v>28</v>
      </c>
      <c r="J464" s="5" t="s">
        <v>75</v>
      </c>
      <c r="K464" s="5" t="s">
        <v>13</v>
      </c>
      <c r="L464" s="6">
        <v>25</v>
      </c>
      <c r="N464" s="7">
        <v>0</v>
      </c>
      <c r="O464" s="7"/>
      <c r="P464" s="7">
        <v>0</v>
      </c>
      <c r="Q464" s="7"/>
      <c r="R464" s="7">
        <v>0</v>
      </c>
      <c r="S464" s="7"/>
      <c r="T464" s="21">
        <v>0</v>
      </c>
      <c r="U464" s="7"/>
      <c r="V464" s="1" t="str">
        <f t="shared" si="7"/>
        <v>No</v>
      </c>
    </row>
    <row r="465" spans="1:22">
      <c r="A465" s="5" t="s">
        <v>244</v>
      </c>
      <c r="B465" s="5" t="s">
        <v>1245</v>
      </c>
      <c r="C465" s="116" t="s">
        <v>46</v>
      </c>
      <c r="D465" s="174">
        <v>8028</v>
      </c>
      <c r="E465" s="176">
        <v>80028</v>
      </c>
      <c r="F465" s="23" t="s">
        <v>123</v>
      </c>
      <c r="G465" s="23" t="s">
        <v>121</v>
      </c>
      <c r="H465" s="6">
        <v>94983</v>
      </c>
      <c r="I465" s="6">
        <v>28</v>
      </c>
      <c r="J465" s="5" t="s">
        <v>75</v>
      </c>
      <c r="K465" s="5" t="s">
        <v>9</v>
      </c>
      <c r="L465" s="6">
        <v>21</v>
      </c>
      <c r="N465" s="7">
        <v>0</v>
      </c>
      <c r="O465" s="7"/>
      <c r="P465" s="7">
        <v>0</v>
      </c>
      <c r="Q465" s="7"/>
      <c r="R465" s="7">
        <v>0</v>
      </c>
      <c r="S465" s="7"/>
      <c r="T465" s="21">
        <v>0</v>
      </c>
      <c r="U465" s="7"/>
      <c r="V465" s="1" t="str">
        <f t="shared" si="7"/>
        <v>No</v>
      </c>
    </row>
    <row r="466" spans="1:22">
      <c r="A466" s="5" t="s">
        <v>840</v>
      </c>
      <c r="B466" s="5" t="s">
        <v>1246</v>
      </c>
      <c r="C466" s="116" t="s">
        <v>94</v>
      </c>
      <c r="D466" s="174">
        <v>8004</v>
      </c>
      <c r="E466" s="176">
        <v>80004</v>
      </c>
      <c r="F466" s="23" t="s">
        <v>120</v>
      </c>
      <c r="G466" s="23" t="s">
        <v>121</v>
      </c>
      <c r="H466" s="6">
        <v>114773</v>
      </c>
      <c r="I466" s="6">
        <v>28</v>
      </c>
      <c r="J466" s="5" t="s">
        <v>75</v>
      </c>
      <c r="K466" s="5" t="s">
        <v>9</v>
      </c>
      <c r="L466" s="6">
        <v>19</v>
      </c>
      <c r="N466" s="7">
        <v>0</v>
      </c>
      <c r="O466" s="7"/>
      <c r="P466" s="7">
        <v>0</v>
      </c>
      <c r="Q466" s="7"/>
      <c r="R466" s="7">
        <v>0</v>
      </c>
      <c r="S466" s="7"/>
      <c r="T466" s="21">
        <v>0</v>
      </c>
      <c r="U466" s="7"/>
      <c r="V466" s="1" t="str">
        <f t="shared" si="7"/>
        <v>No</v>
      </c>
    </row>
    <row r="467" spans="1:22">
      <c r="A467" s="5" t="s">
        <v>833</v>
      </c>
      <c r="B467" s="5" t="s">
        <v>1247</v>
      </c>
      <c r="C467" s="116" t="s">
        <v>49</v>
      </c>
      <c r="D467" s="174">
        <v>5002</v>
      </c>
      <c r="E467" s="176">
        <v>50002</v>
      </c>
      <c r="F467" s="23" t="s">
        <v>120</v>
      </c>
      <c r="G467" s="23" t="s">
        <v>121</v>
      </c>
      <c r="H467" s="6">
        <v>206520</v>
      </c>
      <c r="I467" s="6">
        <v>28</v>
      </c>
      <c r="J467" s="5" t="s">
        <v>75</v>
      </c>
      <c r="K467" s="5" t="s">
        <v>9</v>
      </c>
      <c r="L467" s="6">
        <v>16</v>
      </c>
      <c r="N467" s="7">
        <v>0</v>
      </c>
      <c r="O467" s="7"/>
      <c r="P467" s="7">
        <v>0</v>
      </c>
      <c r="Q467" s="7"/>
      <c r="R467" s="7">
        <v>0</v>
      </c>
      <c r="S467" s="7"/>
      <c r="T467" s="21">
        <v>0</v>
      </c>
      <c r="U467" s="7"/>
      <c r="V467" s="1" t="str">
        <f t="shared" si="7"/>
        <v>No</v>
      </c>
    </row>
    <row r="468" spans="1:22">
      <c r="A468" s="5" t="s">
        <v>841</v>
      </c>
      <c r="B468" s="5" t="s">
        <v>1248</v>
      </c>
      <c r="C468" s="116" t="s">
        <v>41</v>
      </c>
      <c r="D468" s="174">
        <v>3087</v>
      </c>
      <c r="E468" s="176">
        <v>30087</v>
      </c>
      <c r="F468" s="23" t="s">
        <v>120</v>
      </c>
      <c r="G468" s="23" t="s">
        <v>121</v>
      </c>
      <c r="H468" s="6">
        <v>51370</v>
      </c>
      <c r="I468" s="6">
        <v>28</v>
      </c>
      <c r="J468" s="5" t="s">
        <v>75</v>
      </c>
      <c r="K468" s="5" t="s">
        <v>9</v>
      </c>
      <c r="L468" s="6">
        <v>10</v>
      </c>
      <c r="N468" s="7">
        <v>1.1000000000000001</v>
      </c>
      <c r="O468" s="7"/>
      <c r="P468" s="7">
        <v>0</v>
      </c>
      <c r="Q468" s="7"/>
      <c r="R468" s="7">
        <v>0</v>
      </c>
      <c r="S468" s="7"/>
      <c r="T468" s="21">
        <v>1.1000000000000001</v>
      </c>
      <c r="U468" s="7"/>
      <c r="V468" s="1" t="str">
        <f t="shared" si="7"/>
        <v>No</v>
      </c>
    </row>
    <row r="469" spans="1:22">
      <c r="A469" s="5" t="s">
        <v>671</v>
      </c>
      <c r="B469" s="5" t="s">
        <v>1047</v>
      </c>
      <c r="C469" s="116" t="s">
        <v>34</v>
      </c>
      <c r="D469" s="174">
        <v>4147</v>
      </c>
      <c r="E469" s="176">
        <v>40147</v>
      </c>
      <c r="F469" s="23" t="s">
        <v>53</v>
      </c>
      <c r="G469" s="23" t="s">
        <v>121</v>
      </c>
      <c r="H469" s="6">
        <v>884891</v>
      </c>
      <c r="I469" s="6">
        <v>27</v>
      </c>
      <c r="J469" s="5" t="s">
        <v>75</v>
      </c>
      <c r="K469" s="5" t="s">
        <v>13</v>
      </c>
      <c r="L469" s="6">
        <v>27</v>
      </c>
      <c r="N469" s="7">
        <v>0</v>
      </c>
      <c r="O469" s="7"/>
      <c r="P469" s="7">
        <v>0</v>
      </c>
      <c r="Q469" s="7"/>
      <c r="R469" s="7">
        <v>0</v>
      </c>
      <c r="S469" s="7"/>
      <c r="T469" s="21">
        <v>0</v>
      </c>
      <c r="U469" s="7"/>
      <c r="V469" s="1" t="str">
        <f t="shared" si="7"/>
        <v>No</v>
      </c>
    </row>
    <row r="470" spans="1:22">
      <c r="A470" s="5" t="s">
        <v>584</v>
      </c>
      <c r="B470" s="5" t="s">
        <v>190</v>
      </c>
      <c r="C470" s="116" t="s">
        <v>32</v>
      </c>
      <c r="D470" s="174">
        <v>5218</v>
      </c>
      <c r="E470" s="176">
        <v>50515</v>
      </c>
      <c r="F470" s="23" t="s">
        <v>53</v>
      </c>
      <c r="G470" s="23" t="s">
        <v>121</v>
      </c>
      <c r="H470" s="6">
        <v>2650890</v>
      </c>
      <c r="I470" s="6">
        <v>27</v>
      </c>
      <c r="J470" s="5" t="s">
        <v>75</v>
      </c>
      <c r="K470" s="5" t="s">
        <v>13</v>
      </c>
      <c r="L470" s="6">
        <v>24</v>
      </c>
      <c r="N470" s="7">
        <v>5.2</v>
      </c>
      <c r="O470" s="7"/>
      <c r="P470" s="7">
        <v>0</v>
      </c>
      <c r="Q470" s="7"/>
      <c r="R470" s="7">
        <v>0</v>
      </c>
      <c r="S470" s="7"/>
      <c r="T470" s="21">
        <v>5.2</v>
      </c>
      <c r="U470" s="7"/>
      <c r="V470" s="1" t="str">
        <f t="shared" si="7"/>
        <v>No</v>
      </c>
    </row>
    <row r="471" spans="1:22">
      <c r="A471" s="5" t="s">
        <v>832</v>
      </c>
      <c r="B471" s="5" t="s">
        <v>1249</v>
      </c>
      <c r="C471" s="116" t="s">
        <v>87</v>
      </c>
      <c r="D471" s="174">
        <v>7008</v>
      </c>
      <c r="E471" s="176">
        <v>70008</v>
      </c>
      <c r="F471" s="23" t="s">
        <v>120</v>
      </c>
      <c r="G471" s="23" t="s">
        <v>121</v>
      </c>
      <c r="H471" s="6">
        <v>177844</v>
      </c>
      <c r="I471" s="6">
        <v>27</v>
      </c>
      <c r="J471" s="5" t="s">
        <v>75</v>
      </c>
      <c r="K471" s="5" t="s">
        <v>9</v>
      </c>
      <c r="L471" s="6">
        <v>22</v>
      </c>
      <c r="N471" s="7">
        <v>0</v>
      </c>
      <c r="O471" s="7"/>
      <c r="P471" s="7">
        <v>0</v>
      </c>
      <c r="Q471" s="7"/>
      <c r="R471" s="7">
        <v>0</v>
      </c>
      <c r="S471" s="7"/>
      <c r="T471" s="21">
        <v>0</v>
      </c>
      <c r="U471" s="7"/>
      <c r="V471" s="1" t="str">
        <f t="shared" si="7"/>
        <v>No</v>
      </c>
    </row>
    <row r="472" spans="1:22">
      <c r="A472" s="5" t="s">
        <v>830</v>
      </c>
      <c r="B472" s="5" t="s">
        <v>1250</v>
      </c>
      <c r="C472" s="116" t="s">
        <v>26</v>
      </c>
      <c r="D472" s="174">
        <v>5043</v>
      </c>
      <c r="E472" s="176">
        <v>50043</v>
      </c>
      <c r="F472" s="23" t="s">
        <v>120</v>
      </c>
      <c r="G472" s="23" t="s">
        <v>121</v>
      </c>
      <c r="H472" s="6">
        <v>229351</v>
      </c>
      <c r="I472" s="6">
        <v>27</v>
      </c>
      <c r="J472" s="5" t="s">
        <v>75</v>
      </c>
      <c r="K472" s="5" t="s">
        <v>9</v>
      </c>
      <c r="L472" s="6">
        <v>17</v>
      </c>
      <c r="N472" s="7">
        <v>0</v>
      </c>
      <c r="O472" s="7"/>
      <c r="P472" s="7">
        <v>0</v>
      </c>
      <c r="Q472" s="7"/>
      <c r="R472" s="7">
        <v>0</v>
      </c>
      <c r="S472" s="7"/>
      <c r="T472" s="21">
        <v>0</v>
      </c>
      <c r="U472" s="7"/>
      <c r="V472" s="1" t="str">
        <f t="shared" si="7"/>
        <v>No</v>
      </c>
    </row>
    <row r="473" spans="1:22">
      <c r="A473" s="5" t="s">
        <v>264</v>
      </c>
      <c r="B473" s="5" t="s">
        <v>1251</v>
      </c>
      <c r="C473" s="116" t="s">
        <v>28</v>
      </c>
      <c r="D473" s="174">
        <v>1007</v>
      </c>
      <c r="E473" s="176">
        <v>10007</v>
      </c>
      <c r="F473" s="23" t="s">
        <v>128</v>
      </c>
      <c r="G473" s="23" t="s">
        <v>121</v>
      </c>
      <c r="H473" s="6">
        <v>59124</v>
      </c>
      <c r="I473" s="6">
        <v>27</v>
      </c>
      <c r="J473" s="5" t="s">
        <v>75</v>
      </c>
      <c r="K473" s="5" t="s">
        <v>13</v>
      </c>
      <c r="L473" s="6">
        <v>17</v>
      </c>
      <c r="N473" s="7">
        <v>0</v>
      </c>
      <c r="O473" s="7"/>
      <c r="P473" s="7">
        <v>0</v>
      </c>
      <c r="Q473" s="7"/>
      <c r="R473" s="7">
        <v>0</v>
      </c>
      <c r="S473" s="7"/>
      <c r="T473" s="21">
        <v>0</v>
      </c>
      <c r="U473" s="7"/>
      <c r="V473" s="1" t="str">
        <f t="shared" si="7"/>
        <v>No</v>
      </c>
    </row>
    <row r="474" spans="1:22">
      <c r="A474" s="5" t="s">
        <v>231</v>
      </c>
      <c r="B474" s="5" t="s">
        <v>1252</v>
      </c>
      <c r="C474" s="116" t="s">
        <v>29</v>
      </c>
      <c r="D474" s="174">
        <v>3088</v>
      </c>
      <c r="E474" s="176">
        <v>30088</v>
      </c>
      <c r="F474" s="23" t="s">
        <v>120</v>
      </c>
      <c r="G474" s="23" t="s">
        <v>121</v>
      </c>
      <c r="H474" s="6">
        <v>109919</v>
      </c>
      <c r="I474" s="6">
        <v>27</v>
      </c>
      <c r="J474" s="5" t="s">
        <v>75</v>
      </c>
      <c r="K474" s="5" t="s">
        <v>13</v>
      </c>
      <c r="L474" s="6">
        <v>17</v>
      </c>
      <c r="N474" s="7">
        <v>0</v>
      </c>
      <c r="O474" s="7"/>
      <c r="P474" s="7">
        <v>0</v>
      </c>
      <c r="Q474" s="7"/>
      <c r="R474" s="7">
        <v>0</v>
      </c>
      <c r="S474" s="7"/>
      <c r="T474" s="21">
        <v>0</v>
      </c>
      <c r="U474" s="7"/>
      <c r="V474" s="1" t="str">
        <f t="shared" si="7"/>
        <v>No</v>
      </c>
    </row>
    <row r="475" spans="1:22">
      <c r="A475" s="5" t="s">
        <v>175</v>
      </c>
      <c r="B475" s="5" t="s">
        <v>176</v>
      </c>
      <c r="C475" s="116" t="s">
        <v>20</v>
      </c>
      <c r="D475" s="174">
        <v>1102</v>
      </c>
      <c r="E475" s="176">
        <v>10102</v>
      </c>
      <c r="F475" s="23" t="s">
        <v>159</v>
      </c>
      <c r="G475" s="23" t="s">
        <v>121</v>
      </c>
      <c r="H475" s="6">
        <v>924859</v>
      </c>
      <c r="I475" s="6">
        <v>27</v>
      </c>
      <c r="J475" s="5" t="s">
        <v>77</v>
      </c>
      <c r="K475" s="5" t="s">
        <v>13</v>
      </c>
      <c r="L475" s="6">
        <v>15</v>
      </c>
      <c r="N475" s="7">
        <v>0</v>
      </c>
      <c r="O475" s="7"/>
      <c r="P475" s="7">
        <v>23.6</v>
      </c>
      <c r="Q475" s="7"/>
      <c r="R475" s="7">
        <v>0</v>
      </c>
      <c r="S475" s="7"/>
      <c r="T475" s="21">
        <v>23.6</v>
      </c>
      <c r="U475" s="7"/>
      <c r="V475" s="1" t="str">
        <f t="shared" si="7"/>
        <v>No</v>
      </c>
    </row>
    <row r="476" spans="1:22">
      <c r="A476" s="5" t="s">
        <v>328</v>
      </c>
      <c r="B476" s="5" t="s">
        <v>1253</v>
      </c>
      <c r="C476" s="116" t="s">
        <v>22</v>
      </c>
      <c r="D476" s="174">
        <v>4104</v>
      </c>
      <c r="E476" s="176">
        <v>40104</v>
      </c>
      <c r="F476" s="23" t="s">
        <v>120</v>
      </c>
      <c r="G476" s="23" t="s">
        <v>121</v>
      </c>
      <c r="H476" s="6">
        <v>149422</v>
      </c>
      <c r="I476" s="6">
        <v>27</v>
      </c>
      <c r="J476" s="5" t="s">
        <v>75</v>
      </c>
      <c r="K476" s="5" t="s">
        <v>13</v>
      </c>
      <c r="L476" s="6">
        <v>14</v>
      </c>
      <c r="N476" s="7">
        <v>0</v>
      </c>
      <c r="O476" s="7"/>
      <c r="P476" s="7">
        <v>0</v>
      </c>
      <c r="Q476" s="7"/>
      <c r="R476" s="7">
        <v>0</v>
      </c>
      <c r="S476" s="7"/>
      <c r="T476" s="21">
        <v>0</v>
      </c>
      <c r="U476" s="7"/>
      <c r="V476" s="1" t="str">
        <f t="shared" si="7"/>
        <v>No</v>
      </c>
    </row>
    <row r="477" spans="1:22">
      <c r="A477" s="5" t="s">
        <v>633</v>
      </c>
      <c r="B477" s="5" t="s">
        <v>939</v>
      </c>
      <c r="C477" s="116" t="s">
        <v>41</v>
      </c>
      <c r="D477" s="174" t="s">
        <v>309</v>
      </c>
      <c r="E477" s="176">
        <v>30137</v>
      </c>
      <c r="F477" s="23" t="s">
        <v>123</v>
      </c>
      <c r="G477" s="23" t="s">
        <v>121</v>
      </c>
      <c r="H477" s="6">
        <v>54316</v>
      </c>
      <c r="I477" s="6">
        <v>27</v>
      </c>
      <c r="J477" s="5" t="s">
        <v>75</v>
      </c>
      <c r="K477" s="5" t="s">
        <v>9</v>
      </c>
      <c r="L477" s="6">
        <v>7</v>
      </c>
      <c r="N477" s="7">
        <v>0</v>
      </c>
      <c r="O477" s="7"/>
      <c r="P477" s="7">
        <v>0</v>
      </c>
      <c r="Q477" s="7"/>
      <c r="R477" s="7">
        <v>0</v>
      </c>
      <c r="S477" s="7"/>
      <c r="T477" s="21">
        <v>0</v>
      </c>
      <c r="U477" s="7"/>
      <c r="V477" s="1" t="str">
        <f t="shared" si="7"/>
        <v>No</v>
      </c>
    </row>
    <row r="478" spans="1:22">
      <c r="A478" s="5" t="s">
        <v>839</v>
      </c>
      <c r="B478" s="5" t="s">
        <v>1254</v>
      </c>
      <c r="C478" s="116" t="s">
        <v>34</v>
      </c>
      <c r="D478" s="174">
        <v>4224</v>
      </c>
      <c r="E478" s="176">
        <v>40224</v>
      </c>
      <c r="F478" s="23" t="s">
        <v>120</v>
      </c>
      <c r="G478" s="23" t="s">
        <v>121</v>
      </c>
      <c r="H478" s="6">
        <v>280648</v>
      </c>
      <c r="I478" s="6">
        <v>27</v>
      </c>
      <c r="J478" s="5" t="s">
        <v>75</v>
      </c>
      <c r="K478" s="5" t="s">
        <v>13</v>
      </c>
      <c r="L478" s="6">
        <v>3</v>
      </c>
      <c r="N478" s="7">
        <v>0</v>
      </c>
      <c r="O478" s="7"/>
      <c r="P478" s="7">
        <v>0</v>
      </c>
      <c r="Q478" s="7"/>
      <c r="R478" s="7">
        <v>0</v>
      </c>
      <c r="S478" s="7"/>
      <c r="T478" s="21">
        <v>0</v>
      </c>
      <c r="U478" s="7"/>
      <c r="V478" s="1" t="str">
        <f t="shared" si="7"/>
        <v>No</v>
      </c>
    </row>
    <row r="479" spans="1:22">
      <c r="A479" s="5" t="s">
        <v>101</v>
      </c>
      <c r="B479" s="5" t="s">
        <v>1255</v>
      </c>
      <c r="C479" s="116" t="s">
        <v>35</v>
      </c>
      <c r="D479" s="174">
        <v>2149</v>
      </c>
      <c r="E479" s="176">
        <v>20149</v>
      </c>
      <c r="F479" s="23" t="s">
        <v>230</v>
      </c>
      <c r="G479" s="23" t="s">
        <v>121</v>
      </c>
      <c r="H479" s="6">
        <v>18351295</v>
      </c>
      <c r="I479" s="6">
        <v>26</v>
      </c>
      <c r="J479" s="5" t="s">
        <v>77</v>
      </c>
      <c r="K479" s="5" t="s">
        <v>9</v>
      </c>
      <c r="L479" s="6">
        <v>26</v>
      </c>
      <c r="N479" s="7">
        <v>0.5</v>
      </c>
      <c r="O479" s="7"/>
      <c r="P479" s="7">
        <v>0</v>
      </c>
      <c r="Q479" s="7"/>
      <c r="R479" s="7">
        <v>2.9</v>
      </c>
      <c r="S479" s="7"/>
      <c r="T479" s="21">
        <v>3.4</v>
      </c>
      <c r="U479" s="7"/>
      <c r="V479" s="1" t="str">
        <f t="shared" si="7"/>
        <v>No</v>
      </c>
    </row>
    <row r="480" spans="1:22">
      <c r="A480" s="5" t="s">
        <v>590</v>
      </c>
      <c r="B480" s="5" t="s">
        <v>1256</v>
      </c>
      <c r="C480" s="116" t="s">
        <v>28</v>
      </c>
      <c r="E480" s="176">
        <v>10183</v>
      </c>
      <c r="F480" s="23" t="s">
        <v>123</v>
      </c>
      <c r="G480" s="23" t="s">
        <v>121</v>
      </c>
      <c r="H480" s="6">
        <v>246695</v>
      </c>
      <c r="I480" s="6">
        <v>26</v>
      </c>
      <c r="J480" s="5" t="s">
        <v>75</v>
      </c>
      <c r="K480" s="5" t="s">
        <v>9</v>
      </c>
      <c r="L480" s="6">
        <v>18</v>
      </c>
      <c r="N480" s="7">
        <v>0</v>
      </c>
      <c r="O480" s="7"/>
      <c r="P480" s="7">
        <v>0</v>
      </c>
      <c r="Q480" s="7"/>
      <c r="R480" s="7">
        <v>0</v>
      </c>
      <c r="S480" s="7"/>
      <c r="T480" s="21">
        <v>0</v>
      </c>
      <c r="U480" s="7"/>
      <c r="V480" s="1" t="str">
        <f t="shared" si="7"/>
        <v>No</v>
      </c>
    </row>
    <row r="481" spans="1:22">
      <c r="A481" s="5" t="s">
        <v>843</v>
      </c>
      <c r="B481" s="5" t="s">
        <v>1257</v>
      </c>
      <c r="C481" s="116" t="s">
        <v>49</v>
      </c>
      <c r="D481" s="174">
        <v>5004</v>
      </c>
      <c r="E481" s="176">
        <v>50004</v>
      </c>
      <c r="F481" s="23" t="s">
        <v>120</v>
      </c>
      <c r="G481" s="23" t="s">
        <v>121</v>
      </c>
      <c r="H481" s="6">
        <v>100868</v>
      </c>
      <c r="I481" s="6">
        <v>26</v>
      </c>
      <c r="J481" s="5" t="s">
        <v>75</v>
      </c>
      <c r="K481" s="5" t="s">
        <v>9</v>
      </c>
      <c r="L481" s="6">
        <v>16</v>
      </c>
      <c r="N481" s="7">
        <v>0</v>
      </c>
      <c r="O481" s="7"/>
      <c r="P481" s="7">
        <v>0</v>
      </c>
      <c r="Q481" s="7"/>
      <c r="R481" s="7">
        <v>0</v>
      </c>
      <c r="S481" s="7"/>
      <c r="T481" s="21">
        <v>0</v>
      </c>
      <c r="U481" s="7"/>
      <c r="V481" s="1" t="str">
        <f t="shared" si="7"/>
        <v>No</v>
      </c>
    </row>
    <row r="482" spans="1:22">
      <c r="A482" s="5" t="s">
        <v>183</v>
      </c>
      <c r="B482" s="5" t="s">
        <v>1017</v>
      </c>
      <c r="C482" s="116" t="s">
        <v>44</v>
      </c>
      <c r="D482" s="174">
        <v>4159</v>
      </c>
      <c r="E482" s="176">
        <v>40159</v>
      </c>
      <c r="F482" s="23" t="s">
        <v>123</v>
      </c>
      <c r="G482" s="23" t="s">
        <v>121</v>
      </c>
      <c r="H482" s="6">
        <v>969587</v>
      </c>
      <c r="I482" s="6">
        <v>26</v>
      </c>
      <c r="J482" s="5" t="s">
        <v>77</v>
      </c>
      <c r="K482" s="5" t="s">
        <v>13</v>
      </c>
      <c r="L482" s="6">
        <v>12</v>
      </c>
      <c r="N482" s="7">
        <v>0</v>
      </c>
      <c r="O482" s="7"/>
      <c r="P482" s="7">
        <v>0</v>
      </c>
      <c r="Q482" s="7"/>
      <c r="R482" s="7">
        <v>0</v>
      </c>
      <c r="S482" s="7"/>
      <c r="T482" s="21">
        <v>0</v>
      </c>
      <c r="U482" s="7"/>
      <c r="V482" s="1" t="str">
        <f t="shared" si="7"/>
        <v>No</v>
      </c>
    </row>
    <row r="483" spans="1:22">
      <c r="A483" s="5" t="s">
        <v>303</v>
      </c>
      <c r="B483" s="5" t="s">
        <v>1258</v>
      </c>
      <c r="C483" s="116" t="s">
        <v>20</v>
      </c>
      <c r="D483" s="174">
        <v>1045</v>
      </c>
      <c r="E483" s="176">
        <v>10045</v>
      </c>
      <c r="F483" s="23" t="s">
        <v>273</v>
      </c>
      <c r="G483" s="23" t="s">
        <v>121</v>
      </c>
      <c r="H483" s="6">
        <v>924859</v>
      </c>
      <c r="I483" s="6">
        <v>25</v>
      </c>
      <c r="J483" s="5" t="s">
        <v>77</v>
      </c>
      <c r="K483" s="5" t="s">
        <v>13</v>
      </c>
      <c r="L483" s="6">
        <v>20</v>
      </c>
      <c r="N483" s="7">
        <v>18.2</v>
      </c>
      <c r="O483" s="7"/>
      <c r="P483" s="7">
        <v>0</v>
      </c>
      <c r="Q483" s="7"/>
      <c r="R483" s="7">
        <v>0</v>
      </c>
      <c r="S483" s="7"/>
      <c r="T483" s="21">
        <v>18.2</v>
      </c>
      <c r="U483" s="7"/>
      <c r="V483" s="1" t="str">
        <f t="shared" si="7"/>
        <v>No</v>
      </c>
    </row>
    <row r="484" spans="1:22">
      <c r="A484" s="5" t="s">
        <v>849</v>
      </c>
      <c r="B484" s="5" t="s">
        <v>1259</v>
      </c>
      <c r="C484" s="116" t="s">
        <v>76</v>
      </c>
      <c r="D484" s="174">
        <v>4044</v>
      </c>
      <c r="E484" s="176">
        <v>40044</v>
      </c>
      <c r="F484" s="23" t="s">
        <v>120</v>
      </c>
      <c r="G484" s="23" t="s">
        <v>121</v>
      </c>
      <c r="H484" s="6">
        <v>263907</v>
      </c>
      <c r="I484" s="6">
        <v>25</v>
      </c>
      <c r="J484" s="5" t="s">
        <v>75</v>
      </c>
      <c r="K484" s="5" t="s">
        <v>9</v>
      </c>
      <c r="L484" s="6">
        <v>19</v>
      </c>
      <c r="N484" s="7">
        <v>0</v>
      </c>
      <c r="O484" s="7"/>
      <c r="P484" s="7">
        <v>0</v>
      </c>
      <c r="Q484" s="7"/>
      <c r="R484" s="7">
        <v>0</v>
      </c>
      <c r="S484" s="7"/>
      <c r="T484" s="21">
        <v>0</v>
      </c>
      <c r="U484" s="7"/>
      <c r="V484" s="1" t="str">
        <f t="shared" si="7"/>
        <v>No</v>
      </c>
    </row>
    <row r="485" spans="1:22">
      <c r="A485" s="5" t="s">
        <v>294</v>
      </c>
      <c r="B485" s="5" t="s">
        <v>1177</v>
      </c>
      <c r="C485" s="116" t="s">
        <v>14</v>
      </c>
      <c r="D485" s="174">
        <v>9017</v>
      </c>
      <c r="E485" s="176">
        <v>90017</v>
      </c>
      <c r="F485" s="23" t="s">
        <v>120</v>
      </c>
      <c r="G485" s="23" t="s">
        <v>121</v>
      </c>
      <c r="H485" s="6">
        <v>308231</v>
      </c>
      <c r="I485" s="6">
        <v>25</v>
      </c>
      <c r="J485" s="5" t="s">
        <v>75</v>
      </c>
      <c r="K485" s="5" t="s">
        <v>9</v>
      </c>
      <c r="L485" s="6">
        <v>17</v>
      </c>
      <c r="N485" s="7">
        <v>0</v>
      </c>
      <c r="O485" s="7"/>
      <c r="P485" s="7">
        <v>0</v>
      </c>
      <c r="Q485" s="7"/>
      <c r="R485" s="7">
        <v>0</v>
      </c>
      <c r="S485" s="7"/>
      <c r="T485" s="21">
        <v>0</v>
      </c>
      <c r="U485" s="7"/>
      <c r="V485" s="1" t="str">
        <f t="shared" si="7"/>
        <v>No</v>
      </c>
    </row>
    <row r="486" spans="1:22">
      <c r="A486" s="5" t="s">
        <v>854</v>
      </c>
      <c r="B486" s="5" t="s">
        <v>1260</v>
      </c>
      <c r="C486" s="116" t="s">
        <v>19</v>
      </c>
      <c r="D486" s="174">
        <v>8007</v>
      </c>
      <c r="E486" s="176">
        <v>80007</v>
      </c>
      <c r="F486" s="23" t="s">
        <v>120</v>
      </c>
      <c r="G486" s="23" t="s">
        <v>121</v>
      </c>
      <c r="H486" s="6">
        <v>136550</v>
      </c>
      <c r="I486" s="6">
        <v>25</v>
      </c>
      <c r="J486" s="5" t="s">
        <v>75</v>
      </c>
      <c r="K486" s="5" t="s">
        <v>9</v>
      </c>
      <c r="L486" s="6">
        <v>14</v>
      </c>
      <c r="N486" s="7">
        <v>0</v>
      </c>
      <c r="O486" s="7"/>
      <c r="P486" s="7">
        <v>0</v>
      </c>
      <c r="Q486" s="7"/>
      <c r="R486" s="7">
        <v>0</v>
      </c>
      <c r="S486" s="7"/>
      <c r="T486" s="21">
        <v>0</v>
      </c>
      <c r="U486" s="7"/>
      <c r="V486" s="1" t="str">
        <f t="shared" si="7"/>
        <v>No</v>
      </c>
    </row>
    <row r="487" spans="1:22">
      <c r="A487" s="5" t="s">
        <v>303</v>
      </c>
      <c r="B487" s="5" t="s">
        <v>1258</v>
      </c>
      <c r="C487" s="116" t="s">
        <v>20</v>
      </c>
      <c r="D487" s="174">
        <v>1045</v>
      </c>
      <c r="E487" s="176">
        <v>10045</v>
      </c>
      <c r="F487" s="23" t="s">
        <v>273</v>
      </c>
      <c r="G487" s="23" t="s">
        <v>121</v>
      </c>
      <c r="H487" s="6">
        <v>924859</v>
      </c>
      <c r="I487" s="6">
        <v>25</v>
      </c>
      <c r="J487" s="5" t="s">
        <v>75</v>
      </c>
      <c r="K487" s="5" t="s">
        <v>13</v>
      </c>
      <c r="L487" s="6">
        <v>5</v>
      </c>
      <c r="N487" s="7">
        <v>0</v>
      </c>
      <c r="O487" s="7"/>
      <c r="P487" s="7">
        <v>0</v>
      </c>
      <c r="Q487" s="7"/>
      <c r="R487" s="7">
        <v>0</v>
      </c>
      <c r="S487" s="7"/>
      <c r="T487" s="21">
        <v>0</v>
      </c>
      <c r="U487" s="7"/>
      <c r="V487" s="1" t="str">
        <f t="shared" si="7"/>
        <v>No</v>
      </c>
    </row>
    <row r="488" spans="1:22">
      <c r="A488" s="5" t="s">
        <v>898</v>
      </c>
      <c r="B488" s="5" t="s">
        <v>127</v>
      </c>
      <c r="C488" s="116" t="s">
        <v>38</v>
      </c>
      <c r="E488" s="176">
        <v>22930</v>
      </c>
      <c r="F488" s="23" t="s">
        <v>211</v>
      </c>
      <c r="G488" s="23" t="s">
        <v>121</v>
      </c>
      <c r="H488" s="6">
        <v>18351295</v>
      </c>
      <c r="I488" s="6">
        <v>25</v>
      </c>
      <c r="J488" s="5" t="s">
        <v>75</v>
      </c>
      <c r="K488" s="5" t="s">
        <v>13</v>
      </c>
      <c r="L488" s="6">
        <v>4</v>
      </c>
      <c r="N488" s="7">
        <v>0</v>
      </c>
      <c r="O488" s="7"/>
      <c r="P488" s="7">
        <v>0</v>
      </c>
      <c r="Q488" s="7"/>
      <c r="R488" s="7">
        <v>0</v>
      </c>
      <c r="S488" s="7"/>
      <c r="T488" s="21">
        <v>0</v>
      </c>
      <c r="U488" s="7"/>
      <c r="V488" s="1" t="str">
        <f t="shared" si="7"/>
        <v>No</v>
      </c>
    </row>
    <row r="489" spans="1:22">
      <c r="A489" s="5" t="s">
        <v>294</v>
      </c>
      <c r="B489" s="5" t="s">
        <v>1177</v>
      </c>
      <c r="C489" s="116" t="s">
        <v>14</v>
      </c>
      <c r="D489" s="174">
        <v>9017</v>
      </c>
      <c r="E489" s="176">
        <v>90017</v>
      </c>
      <c r="F489" s="23" t="s">
        <v>120</v>
      </c>
      <c r="G489" s="23" t="s">
        <v>121</v>
      </c>
      <c r="H489" s="6">
        <v>308231</v>
      </c>
      <c r="I489" s="6">
        <v>25</v>
      </c>
      <c r="J489" s="5" t="s">
        <v>75</v>
      </c>
      <c r="K489" s="5" t="s">
        <v>13</v>
      </c>
      <c r="L489" s="6">
        <v>1</v>
      </c>
      <c r="N489" s="7">
        <v>0</v>
      </c>
      <c r="O489" s="7"/>
      <c r="P489" s="7">
        <v>0</v>
      </c>
      <c r="Q489" s="7"/>
      <c r="R489" s="7">
        <v>0</v>
      </c>
      <c r="S489" s="7"/>
      <c r="T489" s="21">
        <v>0</v>
      </c>
      <c r="U489" s="7"/>
      <c r="V489" s="1" t="str">
        <f t="shared" si="7"/>
        <v>No</v>
      </c>
    </row>
    <row r="490" spans="1:22">
      <c r="A490" s="5" t="s">
        <v>389</v>
      </c>
      <c r="B490" s="5" t="s">
        <v>1261</v>
      </c>
      <c r="C490" s="116" t="s">
        <v>35</v>
      </c>
      <c r="D490" s="174">
        <v>2128</v>
      </c>
      <c r="E490" s="176">
        <v>20128</v>
      </c>
      <c r="F490" s="23" t="s">
        <v>230</v>
      </c>
      <c r="G490" s="23" t="s">
        <v>121</v>
      </c>
      <c r="H490" s="6">
        <v>18351295</v>
      </c>
      <c r="I490" s="6">
        <v>24</v>
      </c>
      <c r="J490" s="5" t="s">
        <v>77</v>
      </c>
      <c r="K490" s="5" t="s">
        <v>9</v>
      </c>
      <c r="L490" s="6">
        <v>24</v>
      </c>
      <c r="N490" s="7">
        <v>0</v>
      </c>
      <c r="O490" s="7"/>
      <c r="P490" s="7">
        <v>0</v>
      </c>
      <c r="Q490" s="7"/>
      <c r="R490" s="7">
        <v>2.9</v>
      </c>
      <c r="S490" s="7"/>
      <c r="T490" s="21">
        <v>2.9</v>
      </c>
      <c r="U490" s="7"/>
      <c r="V490" s="1" t="str">
        <f t="shared" si="7"/>
        <v>No</v>
      </c>
    </row>
    <row r="491" spans="1:22">
      <c r="A491" s="5" t="s">
        <v>848</v>
      </c>
      <c r="B491" s="5" t="s">
        <v>1262</v>
      </c>
      <c r="C491" s="116" t="s">
        <v>25</v>
      </c>
      <c r="D491" s="174">
        <v>5061</v>
      </c>
      <c r="E491" s="176">
        <v>50061</v>
      </c>
      <c r="F491" s="23" t="s">
        <v>120</v>
      </c>
      <c r="G491" s="23" t="s">
        <v>121</v>
      </c>
      <c r="H491" s="6">
        <v>93863</v>
      </c>
      <c r="I491" s="6">
        <v>24</v>
      </c>
      <c r="J491" s="5" t="s">
        <v>75</v>
      </c>
      <c r="K491" s="5" t="s">
        <v>13</v>
      </c>
      <c r="L491" s="6">
        <v>19</v>
      </c>
      <c r="N491" s="7">
        <v>0</v>
      </c>
      <c r="O491" s="7"/>
      <c r="P491" s="7">
        <v>0</v>
      </c>
      <c r="Q491" s="7"/>
      <c r="R491" s="7">
        <v>0</v>
      </c>
      <c r="S491" s="7"/>
      <c r="T491" s="21">
        <v>0</v>
      </c>
      <c r="U491" s="7"/>
      <c r="V491" s="1" t="str">
        <f t="shared" si="7"/>
        <v>No</v>
      </c>
    </row>
    <row r="492" spans="1:22">
      <c r="A492" s="5" t="s">
        <v>844</v>
      </c>
      <c r="B492" s="5" t="s">
        <v>1263</v>
      </c>
      <c r="C492" s="116" t="s">
        <v>45</v>
      </c>
      <c r="D492" s="174">
        <v>6014</v>
      </c>
      <c r="E492" s="176">
        <v>60014</v>
      </c>
      <c r="F492" s="23" t="s">
        <v>120</v>
      </c>
      <c r="G492" s="23" t="s">
        <v>121</v>
      </c>
      <c r="H492" s="6">
        <v>217585</v>
      </c>
      <c r="I492" s="6">
        <v>24</v>
      </c>
      <c r="J492" s="5" t="s">
        <v>75</v>
      </c>
      <c r="K492" s="5" t="s">
        <v>9</v>
      </c>
      <c r="L492" s="6">
        <v>16</v>
      </c>
      <c r="N492" s="7">
        <v>0</v>
      </c>
      <c r="O492" s="7"/>
      <c r="P492" s="7">
        <v>0</v>
      </c>
      <c r="Q492" s="7"/>
      <c r="R492" s="7">
        <v>0</v>
      </c>
      <c r="S492" s="7"/>
      <c r="T492" s="21">
        <v>0</v>
      </c>
      <c r="U492" s="7"/>
      <c r="V492" s="1" t="str">
        <f t="shared" si="7"/>
        <v>No</v>
      </c>
    </row>
    <row r="493" spans="1:22">
      <c r="A493" s="5" t="s">
        <v>402</v>
      </c>
      <c r="B493" s="5" t="s">
        <v>403</v>
      </c>
      <c r="C493" s="116" t="s">
        <v>14</v>
      </c>
      <c r="D493" s="174">
        <v>9159</v>
      </c>
      <c r="E493" s="176">
        <v>90159</v>
      </c>
      <c r="F493" s="23" t="s">
        <v>123</v>
      </c>
      <c r="G493" s="23" t="s">
        <v>121</v>
      </c>
      <c r="H493" s="6">
        <v>3281212</v>
      </c>
      <c r="I493" s="6">
        <v>24</v>
      </c>
      <c r="J493" s="5" t="s">
        <v>75</v>
      </c>
      <c r="K493" s="5" t="s">
        <v>13</v>
      </c>
      <c r="L493" s="6">
        <v>15</v>
      </c>
      <c r="N493" s="7">
        <v>0</v>
      </c>
      <c r="O493" s="7"/>
      <c r="P493" s="7">
        <v>0</v>
      </c>
      <c r="Q493" s="7"/>
      <c r="R493" s="7">
        <v>0</v>
      </c>
      <c r="S493" s="7"/>
      <c r="T493" s="21">
        <v>0</v>
      </c>
      <c r="U493" s="7"/>
      <c r="V493" s="1" t="str">
        <f t="shared" si="7"/>
        <v>No</v>
      </c>
    </row>
    <row r="494" spans="1:22">
      <c r="A494" s="5" t="s">
        <v>287</v>
      </c>
      <c r="B494" s="5" t="s">
        <v>1264</v>
      </c>
      <c r="C494" s="116" t="s">
        <v>14</v>
      </c>
      <c r="D494" s="174">
        <v>9232</v>
      </c>
      <c r="E494" s="176">
        <v>90232</v>
      </c>
      <c r="F494" s="23" t="s">
        <v>123</v>
      </c>
      <c r="G494" s="23" t="s">
        <v>121</v>
      </c>
      <c r="H494" s="6">
        <v>165074</v>
      </c>
      <c r="I494" s="6">
        <v>24</v>
      </c>
      <c r="J494" s="5" t="s">
        <v>75</v>
      </c>
      <c r="K494" s="5" t="s">
        <v>13</v>
      </c>
      <c r="L494" s="6">
        <v>12</v>
      </c>
      <c r="N494" s="7">
        <v>0</v>
      </c>
      <c r="O494" s="7"/>
      <c r="P494" s="7">
        <v>0</v>
      </c>
      <c r="Q494" s="7"/>
      <c r="R494" s="7">
        <v>0</v>
      </c>
      <c r="S494" s="7"/>
      <c r="T494" s="21">
        <v>0</v>
      </c>
      <c r="U494" s="7"/>
      <c r="V494" s="1" t="str">
        <f t="shared" si="7"/>
        <v>No</v>
      </c>
    </row>
    <row r="495" spans="1:22">
      <c r="A495" s="5" t="s">
        <v>287</v>
      </c>
      <c r="B495" s="5" t="s">
        <v>1264</v>
      </c>
      <c r="C495" s="116" t="s">
        <v>14</v>
      </c>
      <c r="D495" s="174">
        <v>9232</v>
      </c>
      <c r="E495" s="176">
        <v>90232</v>
      </c>
      <c r="F495" s="23" t="s">
        <v>123</v>
      </c>
      <c r="G495" s="23" t="s">
        <v>121</v>
      </c>
      <c r="H495" s="6">
        <v>165074</v>
      </c>
      <c r="I495" s="6">
        <v>24</v>
      </c>
      <c r="J495" s="5" t="s">
        <v>77</v>
      </c>
      <c r="K495" s="5" t="s">
        <v>13</v>
      </c>
      <c r="L495" s="6">
        <v>8</v>
      </c>
      <c r="N495" s="7">
        <v>0</v>
      </c>
      <c r="O495" s="7"/>
      <c r="P495" s="7">
        <v>0</v>
      </c>
      <c r="Q495" s="7"/>
      <c r="R495" s="7">
        <v>0</v>
      </c>
      <c r="S495" s="7"/>
      <c r="T495" s="21">
        <v>0</v>
      </c>
      <c r="U495" s="7"/>
      <c r="V495" s="1" t="str">
        <f t="shared" si="7"/>
        <v>No</v>
      </c>
    </row>
    <row r="496" spans="1:22">
      <c r="A496" s="5" t="s">
        <v>402</v>
      </c>
      <c r="B496" s="5" t="s">
        <v>403</v>
      </c>
      <c r="C496" s="116" t="s">
        <v>14</v>
      </c>
      <c r="D496" s="174">
        <v>9159</v>
      </c>
      <c r="E496" s="176">
        <v>90159</v>
      </c>
      <c r="F496" s="23" t="s">
        <v>123</v>
      </c>
      <c r="G496" s="23" t="s">
        <v>121</v>
      </c>
      <c r="H496" s="6">
        <v>3281212</v>
      </c>
      <c r="I496" s="6">
        <v>24</v>
      </c>
      <c r="J496" s="5" t="s">
        <v>77</v>
      </c>
      <c r="K496" s="5" t="s">
        <v>13</v>
      </c>
      <c r="L496" s="6">
        <v>4</v>
      </c>
      <c r="N496" s="7">
        <v>0</v>
      </c>
      <c r="O496" s="7"/>
      <c r="P496" s="7">
        <v>0</v>
      </c>
      <c r="Q496" s="7"/>
      <c r="R496" s="7">
        <v>0</v>
      </c>
      <c r="S496" s="7"/>
      <c r="T496" s="21">
        <v>0</v>
      </c>
      <c r="U496" s="7"/>
      <c r="V496" s="1" t="str">
        <f t="shared" si="7"/>
        <v>No</v>
      </c>
    </row>
    <row r="497" spans="1:22">
      <c r="A497" s="5" t="s">
        <v>332</v>
      </c>
      <c r="B497" s="5" t="s">
        <v>333</v>
      </c>
      <c r="C497" s="116" t="s">
        <v>47</v>
      </c>
      <c r="D497" s="174">
        <v>3076</v>
      </c>
      <c r="E497" s="176">
        <v>30076</v>
      </c>
      <c r="F497" s="23" t="s">
        <v>123</v>
      </c>
      <c r="G497" s="23" t="s">
        <v>121</v>
      </c>
      <c r="H497" s="6">
        <v>75689</v>
      </c>
      <c r="I497" s="6">
        <v>23</v>
      </c>
      <c r="J497" s="5" t="s">
        <v>75</v>
      </c>
      <c r="K497" s="5" t="s">
        <v>9</v>
      </c>
      <c r="L497" s="6">
        <v>17</v>
      </c>
      <c r="N497" s="7">
        <v>0</v>
      </c>
      <c r="O497" s="7"/>
      <c r="P497" s="7">
        <v>0</v>
      </c>
      <c r="Q497" s="7"/>
      <c r="R497" s="7">
        <v>0</v>
      </c>
      <c r="S497" s="7"/>
      <c r="T497" s="21">
        <v>0</v>
      </c>
      <c r="U497" s="7"/>
      <c r="V497" s="1" t="str">
        <f t="shared" si="7"/>
        <v>No</v>
      </c>
    </row>
    <row r="498" spans="1:22">
      <c r="A498" s="5" t="s">
        <v>246</v>
      </c>
      <c r="B498" s="5" t="s">
        <v>247</v>
      </c>
      <c r="C498" s="116" t="s">
        <v>31</v>
      </c>
      <c r="D498" s="174">
        <v>5184</v>
      </c>
      <c r="E498" s="176">
        <v>50184</v>
      </c>
      <c r="F498" s="23" t="s">
        <v>123</v>
      </c>
      <c r="G498" s="23" t="s">
        <v>121</v>
      </c>
      <c r="H498" s="6">
        <v>99941</v>
      </c>
      <c r="I498" s="6">
        <v>23</v>
      </c>
      <c r="J498" s="5" t="s">
        <v>75</v>
      </c>
      <c r="K498" s="5" t="s">
        <v>9</v>
      </c>
      <c r="L498" s="6">
        <v>8</v>
      </c>
      <c r="N498" s="7">
        <v>0</v>
      </c>
      <c r="O498" s="7"/>
      <c r="P498" s="7">
        <v>0</v>
      </c>
      <c r="Q498" s="7"/>
      <c r="R498" s="7">
        <v>0</v>
      </c>
      <c r="S498" s="7"/>
      <c r="T498" s="21">
        <v>0</v>
      </c>
      <c r="U498" s="7"/>
      <c r="V498" s="1" t="str">
        <f t="shared" si="7"/>
        <v>No</v>
      </c>
    </row>
    <row r="499" spans="1:22">
      <c r="A499" s="5" t="s">
        <v>350</v>
      </c>
      <c r="B499" s="5" t="s">
        <v>1265</v>
      </c>
      <c r="C499" s="116" t="s">
        <v>41</v>
      </c>
      <c r="D499" s="174">
        <v>3061</v>
      </c>
      <c r="E499" s="176">
        <v>30061</v>
      </c>
      <c r="F499" s="23" t="s">
        <v>123</v>
      </c>
      <c r="G499" s="23" t="s">
        <v>121</v>
      </c>
      <c r="H499" s="6">
        <v>66086</v>
      </c>
      <c r="I499" s="6">
        <v>22</v>
      </c>
      <c r="J499" s="5" t="s">
        <v>75</v>
      </c>
      <c r="K499" s="5" t="s">
        <v>13</v>
      </c>
      <c r="L499" s="6">
        <v>22</v>
      </c>
      <c r="N499" s="7">
        <v>7.8</v>
      </c>
      <c r="O499" s="7"/>
      <c r="P499" s="7">
        <v>0</v>
      </c>
      <c r="Q499" s="7"/>
      <c r="R499" s="7">
        <v>0</v>
      </c>
      <c r="S499" s="7"/>
      <c r="T499" s="21">
        <v>7.8</v>
      </c>
      <c r="U499" s="7"/>
      <c r="V499" s="1" t="str">
        <f t="shared" si="7"/>
        <v>No</v>
      </c>
    </row>
    <row r="500" spans="1:22">
      <c r="A500" s="5" t="s">
        <v>675</v>
      </c>
      <c r="B500" s="5" t="s">
        <v>158</v>
      </c>
      <c r="C500" s="116" t="s">
        <v>29</v>
      </c>
      <c r="E500" s="176">
        <v>30201</v>
      </c>
      <c r="F500" s="23" t="s">
        <v>120</v>
      </c>
      <c r="G500" s="23" t="s">
        <v>121</v>
      </c>
      <c r="H500" s="6">
        <v>2203663</v>
      </c>
      <c r="I500" s="6">
        <v>22</v>
      </c>
      <c r="J500" s="5" t="s">
        <v>75</v>
      </c>
      <c r="K500" s="5" t="s">
        <v>13</v>
      </c>
      <c r="L500" s="6">
        <v>19</v>
      </c>
      <c r="N500" s="7">
        <v>1.4</v>
      </c>
      <c r="O500" s="7"/>
      <c r="P500" s="7">
        <v>0</v>
      </c>
      <c r="Q500" s="7"/>
      <c r="R500" s="7">
        <v>0</v>
      </c>
      <c r="S500" s="7"/>
      <c r="T500" s="21">
        <v>1.4</v>
      </c>
      <c r="U500" s="7"/>
      <c r="V500" s="1" t="str">
        <f t="shared" si="7"/>
        <v>No</v>
      </c>
    </row>
    <row r="501" spans="1:22">
      <c r="A501" s="5" t="s">
        <v>312</v>
      </c>
      <c r="B501" s="5" t="s">
        <v>1266</v>
      </c>
      <c r="C501" s="116" t="s">
        <v>26</v>
      </c>
      <c r="D501" s="174">
        <v>5045</v>
      </c>
      <c r="E501" s="176">
        <v>50045</v>
      </c>
      <c r="F501" s="23" t="s">
        <v>123</v>
      </c>
      <c r="G501" s="23" t="s">
        <v>121</v>
      </c>
      <c r="H501" s="6">
        <v>8608208</v>
      </c>
      <c r="I501" s="6">
        <v>22</v>
      </c>
      <c r="J501" s="5" t="s">
        <v>75</v>
      </c>
      <c r="K501" s="5" t="s">
        <v>9</v>
      </c>
      <c r="L501" s="6">
        <v>18</v>
      </c>
      <c r="N501" s="7">
        <v>0</v>
      </c>
      <c r="O501" s="7"/>
      <c r="P501" s="7">
        <v>0</v>
      </c>
      <c r="Q501" s="7"/>
      <c r="R501" s="7">
        <v>0</v>
      </c>
      <c r="S501" s="7"/>
      <c r="T501" s="21">
        <v>0</v>
      </c>
      <c r="U501" s="7"/>
      <c r="V501" s="1" t="str">
        <f t="shared" si="7"/>
        <v>No</v>
      </c>
    </row>
    <row r="502" spans="1:22">
      <c r="A502" s="5" t="s">
        <v>855</v>
      </c>
      <c r="B502" s="5" t="s">
        <v>1058</v>
      </c>
      <c r="C502" s="116" t="s">
        <v>33</v>
      </c>
      <c r="D502" s="174">
        <v>7003</v>
      </c>
      <c r="E502" s="176">
        <v>70003</v>
      </c>
      <c r="F502" s="23" t="s">
        <v>120</v>
      </c>
      <c r="G502" s="23" t="s">
        <v>121</v>
      </c>
      <c r="H502" s="6">
        <v>273724</v>
      </c>
      <c r="I502" s="6">
        <v>22</v>
      </c>
      <c r="J502" s="5" t="s">
        <v>75</v>
      </c>
      <c r="K502" s="5" t="s">
        <v>9</v>
      </c>
      <c r="L502" s="6">
        <v>18</v>
      </c>
      <c r="N502" s="7">
        <v>0</v>
      </c>
      <c r="O502" s="7"/>
      <c r="P502" s="7">
        <v>0</v>
      </c>
      <c r="Q502" s="7"/>
      <c r="R502" s="7">
        <v>0</v>
      </c>
      <c r="S502" s="7"/>
      <c r="T502" s="21">
        <v>0</v>
      </c>
      <c r="U502" s="7"/>
      <c r="V502" s="1" t="str">
        <f t="shared" si="7"/>
        <v>No</v>
      </c>
    </row>
    <row r="503" spans="1:22">
      <c r="A503" s="5" t="s">
        <v>674</v>
      </c>
      <c r="B503" s="5" t="s">
        <v>1267</v>
      </c>
      <c r="C503" s="116" t="s">
        <v>20</v>
      </c>
      <c r="D503" s="174">
        <v>1040</v>
      </c>
      <c r="E503" s="176">
        <v>10040</v>
      </c>
      <c r="F503" s="23" t="s">
        <v>123</v>
      </c>
      <c r="G503" s="23" t="s">
        <v>121</v>
      </c>
      <c r="H503" s="6">
        <v>209190</v>
      </c>
      <c r="I503" s="6">
        <v>22</v>
      </c>
      <c r="J503" s="5" t="s">
        <v>75</v>
      </c>
      <c r="K503" s="5" t="s">
        <v>9</v>
      </c>
      <c r="L503" s="6">
        <v>18</v>
      </c>
      <c r="N503" s="7">
        <v>0</v>
      </c>
      <c r="O503" s="7"/>
      <c r="P503" s="7">
        <v>0</v>
      </c>
      <c r="Q503" s="7"/>
      <c r="R503" s="7">
        <v>0</v>
      </c>
      <c r="S503" s="7"/>
      <c r="T503" s="21">
        <v>0</v>
      </c>
      <c r="U503" s="7"/>
      <c r="V503" s="1" t="str">
        <f t="shared" si="7"/>
        <v>No</v>
      </c>
    </row>
    <row r="504" spans="1:22">
      <c r="A504" s="5" t="s">
        <v>325</v>
      </c>
      <c r="B504" s="5" t="s">
        <v>1268</v>
      </c>
      <c r="C504" s="116" t="s">
        <v>108</v>
      </c>
      <c r="D504" s="174">
        <v>4053</v>
      </c>
      <c r="E504" s="176">
        <v>40053</v>
      </c>
      <c r="F504" s="23" t="s">
        <v>123</v>
      </c>
      <c r="G504" s="23" t="s">
        <v>121</v>
      </c>
      <c r="H504" s="6">
        <v>400492</v>
      </c>
      <c r="I504" s="6">
        <v>22</v>
      </c>
      <c r="J504" s="5" t="s">
        <v>75</v>
      </c>
      <c r="K504" s="5" t="s">
        <v>9</v>
      </c>
      <c r="L504" s="6">
        <v>17</v>
      </c>
      <c r="N504" s="7">
        <v>0</v>
      </c>
      <c r="O504" s="7"/>
      <c r="P504" s="7">
        <v>0</v>
      </c>
      <c r="Q504" s="7"/>
      <c r="R504" s="7">
        <v>0</v>
      </c>
      <c r="S504" s="7"/>
      <c r="T504" s="21">
        <v>0</v>
      </c>
      <c r="U504" s="7"/>
      <c r="V504" s="1" t="str">
        <f t="shared" si="7"/>
        <v>No</v>
      </c>
    </row>
    <row r="505" spans="1:22">
      <c r="A505" s="5" t="s">
        <v>320</v>
      </c>
      <c r="B505" s="5" t="s">
        <v>1269</v>
      </c>
      <c r="C505" s="116" t="s">
        <v>47</v>
      </c>
      <c r="D505" s="174">
        <v>3008</v>
      </c>
      <c r="E505" s="176">
        <v>30008</v>
      </c>
      <c r="F505" s="23" t="s">
        <v>123</v>
      </c>
      <c r="G505" s="23" t="s">
        <v>121</v>
      </c>
      <c r="H505" s="6">
        <v>116636</v>
      </c>
      <c r="I505" s="6">
        <v>22</v>
      </c>
      <c r="J505" s="5" t="s">
        <v>75</v>
      </c>
      <c r="K505" s="5" t="s">
        <v>9</v>
      </c>
      <c r="L505" s="6">
        <v>16</v>
      </c>
      <c r="N505" s="7">
        <v>0</v>
      </c>
      <c r="O505" s="7"/>
      <c r="P505" s="7">
        <v>0</v>
      </c>
      <c r="Q505" s="7"/>
      <c r="R505" s="7">
        <v>0</v>
      </c>
      <c r="S505" s="7"/>
      <c r="T505" s="21">
        <v>0</v>
      </c>
      <c r="U505" s="7"/>
      <c r="V505" s="1" t="str">
        <f t="shared" si="7"/>
        <v>No</v>
      </c>
    </row>
    <row r="506" spans="1:22">
      <c r="A506" s="5" t="s">
        <v>589</v>
      </c>
      <c r="B506" s="5" t="s">
        <v>1024</v>
      </c>
      <c r="C506" s="116" t="s">
        <v>97</v>
      </c>
      <c r="D506" s="174">
        <v>1086</v>
      </c>
      <c r="E506" s="176">
        <v>10086</v>
      </c>
      <c r="F506" s="23" t="s">
        <v>123</v>
      </c>
      <c r="G506" s="23" t="s">
        <v>121</v>
      </c>
      <c r="H506" s="6">
        <v>88087</v>
      </c>
      <c r="I506" s="6">
        <v>22</v>
      </c>
      <c r="J506" s="5" t="s">
        <v>75</v>
      </c>
      <c r="K506" s="5" t="s">
        <v>9</v>
      </c>
      <c r="L506" s="6">
        <v>13</v>
      </c>
      <c r="N506" s="7">
        <v>0</v>
      </c>
      <c r="O506" s="7"/>
      <c r="P506" s="7">
        <v>0</v>
      </c>
      <c r="Q506" s="7"/>
      <c r="R506" s="7">
        <v>0</v>
      </c>
      <c r="S506" s="7"/>
      <c r="T506" s="21">
        <v>0</v>
      </c>
      <c r="U506" s="7"/>
      <c r="V506" s="1" t="str">
        <f t="shared" si="7"/>
        <v>No</v>
      </c>
    </row>
    <row r="507" spans="1:22">
      <c r="A507" s="5" t="s">
        <v>409</v>
      </c>
      <c r="B507" s="5" t="s">
        <v>1270</v>
      </c>
      <c r="C507" s="116" t="s">
        <v>94</v>
      </c>
      <c r="D507" s="174">
        <v>8012</v>
      </c>
      <c r="E507" s="176">
        <v>80012</v>
      </c>
      <c r="F507" s="23" t="s">
        <v>123</v>
      </c>
      <c r="G507" s="23" t="s">
        <v>121</v>
      </c>
      <c r="H507" s="6">
        <v>65207</v>
      </c>
      <c r="I507" s="6">
        <v>22</v>
      </c>
      <c r="J507" s="5" t="s">
        <v>75</v>
      </c>
      <c r="K507" s="5" t="s">
        <v>9</v>
      </c>
      <c r="L507" s="6">
        <v>13</v>
      </c>
      <c r="N507" s="7">
        <v>0</v>
      </c>
      <c r="O507" s="7"/>
      <c r="P507" s="7">
        <v>0</v>
      </c>
      <c r="Q507" s="7"/>
      <c r="R507" s="7">
        <v>0</v>
      </c>
      <c r="S507" s="7"/>
      <c r="T507" s="21">
        <v>0</v>
      </c>
      <c r="U507" s="7"/>
      <c r="V507" s="1" t="str">
        <f t="shared" si="7"/>
        <v>No</v>
      </c>
    </row>
    <row r="508" spans="1:22">
      <c r="A508" s="5" t="s">
        <v>315</v>
      </c>
      <c r="B508" s="5" t="s">
        <v>1271</v>
      </c>
      <c r="C508" s="116" t="s">
        <v>95</v>
      </c>
      <c r="D508" s="174">
        <v>8008</v>
      </c>
      <c r="E508" s="176">
        <v>80008</v>
      </c>
      <c r="F508" s="23" t="s">
        <v>120</v>
      </c>
      <c r="G508" s="23" t="s">
        <v>121</v>
      </c>
      <c r="H508" s="6">
        <v>61270</v>
      </c>
      <c r="I508" s="6">
        <v>22</v>
      </c>
      <c r="J508" s="5" t="s">
        <v>75</v>
      </c>
      <c r="K508" s="5" t="s">
        <v>9</v>
      </c>
      <c r="L508" s="6">
        <v>12</v>
      </c>
      <c r="N508" s="7">
        <v>0</v>
      </c>
      <c r="O508" s="7"/>
      <c r="P508" s="7">
        <v>0</v>
      </c>
      <c r="Q508" s="7"/>
      <c r="R508" s="7">
        <v>0</v>
      </c>
      <c r="S508" s="7"/>
      <c r="T508" s="21">
        <v>0</v>
      </c>
      <c r="U508" s="7"/>
      <c r="V508" s="1" t="str">
        <f t="shared" si="7"/>
        <v>No</v>
      </c>
    </row>
    <row r="509" spans="1:22">
      <c r="A509" s="5" t="s">
        <v>232</v>
      </c>
      <c r="B509" s="5" t="s">
        <v>1272</v>
      </c>
      <c r="C509" s="116" t="s">
        <v>41</v>
      </c>
      <c r="D509" s="174">
        <v>3095</v>
      </c>
      <c r="E509" s="176">
        <v>30095</v>
      </c>
      <c r="F509" s="23" t="s">
        <v>123</v>
      </c>
      <c r="G509" s="23" t="s">
        <v>121</v>
      </c>
      <c r="H509" s="6">
        <v>77086</v>
      </c>
      <c r="I509" s="6">
        <v>22</v>
      </c>
      <c r="J509" s="5" t="s">
        <v>75</v>
      </c>
      <c r="K509" s="5" t="s">
        <v>9</v>
      </c>
      <c r="L509" s="6">
        <v>11</v>
      </c>
      <c r="N509" s="7">
        <v>0</v>
      </c>
      <c r="O509" s="7"/>
      <c r="P509" s="7">
        <v>0</v>
      </c>
      <c r="Q509" s="7"/>
      <c r="R509" s="7">
        <v>0</v>
      </c>
      <c r="S509" s="7"/>
      <c r="T509" s="21">
        <v>0</v>
      </c>
      <c r="U509" s="7"/>
      <c r="V509" s="1" t="str">
        <f t="shared" si="7"/>
        <v>No</v>
      </c>
    </row>
    <row r="510" spans="1:22">
      <c r="A510" s="5" t="s">
        <v>856</v>
      </c>
      <c r="B510" s="5" t="s">
        <v>1237</v>
      </c>
      <c r="C510" s="116" t="s">
        <v>87</v>
      </c>
      <c r="D510" s="174">
        <v>7018</v>
      </c>
      <c r="E510" s="176">
        <v>70018</v>
      </c>
      <c r="F510" s="23" t="s">
        <v>120</v>
      </c>
      <c r="G510" s="23" t="s">
        <v>121</v>
      </c>
      <c r="H510" s="6">
        <v>106621</v>
      </c>
      <c r="I510" s="6">
        <v>21</v>
      </c>
      <c r="J510" s="5" t="s">
        <v>75</v>
      </c>
      <c r="K510" s="5" t="s">
        <v>9</v>
      </c>
      <c r="L510" s="6">
        <v>21</v>
      </c>
      <c r="N510" s="7">
        <v>0</v>
      </c>
      <c r="O510" s="7"/>
      <c r="P510" s="7">
        <v>0</v>
      </c>
      <c r="Q510" s="7"/>
      <c r="R510" s="7">
        <v>0</v>
      </c>
      <c r="S510" s="7"/>
      <c r="T510" s="21">
        <v>0</v>
      </c>
      <c r="U510" s="7"/>
      <c r="V510" s="1" t="str">
        <f t="shared" si="7"/>
        <v>No</v>
      </c>
    </row>
    <row r="511" spans="1:22">
      <c r="A511" s="5" t="s">
        <v>940</v>
      </c>
      <c r="B511" s="5" t="s">
        <v>1273</v>
      </c>
      <c r="C511" s="116" t="s">
        <v>14</v>
      </c>
      <c r="D511" s="174">
        <v>9142</v>
      </c>
      <c r="E511" s="176">
        <v>90142</v>
      </c>
      <c r="F511" s="23" t="s">
        <v>53</v>
      </c>
      <c r="G511" s="23" t="s">
        <v>121</v>
      </c>
      <c r="H511" s="6">
        <v>72794</v>
      </c>
      <c r="I511" s="6">
        <v>21</v>
      </c>
      <c r="J511" s="5" t="s">
        <v>75</v>
      </c>
      <c r="K511" s="5" t="s">
        <v>9</v>
      </c>
      <c r="L511" s="6">
        <v>21</v>
      </c>
      <c r="N511" s="7">
        <v>0</v>
      </c>
      <c r="O511" s="7"/>
      <c r="P511" s="7">
        <v>0</v>
      </c>
      <c r="Q511" s="7"/>
      <c r="R511" s="7">
        <v>0</v>
      </c>
      <c r="S511" s="7"/>
      <c r="T511" s="21">
        <v>0</v>
      </c>
      <c r="U511" s="7"/>
      <c r="V511" s="1" t="str">
        <f t="shared" si="7"/>
        <v>No</v>
      </c>
    </row>
    <row r="512" spans="1:22">
      <c r="A512" s="5" t="s">
        <v>868</v>
      </c>
      <c r="B512" s="5" t="s">
        <v>1274</v>
      </c>
      <c r="C512" s="116" t="s">
        <v>14</v>
      </c>
      <c r="D512" s="174">
        <v>9214</v>
      </c>
      <c r="E512" s="176">
        <v>90214</v>
      </c>
      <c r="F512" s="23" t="s">
        <v>120</v>
      </c>
      <c r="G512" s="23" t="s">
        <v>121</v>
      </c>
      <c r="H512" s="6">
        <v>12150996</v>
      </c>
      <c r="I512" s="6">
        <v>21</v>
      </c>
      <c r="J512" s="5" t="s">
        <v>75</v>
      </c>
      <c r="K512" s="5" t="s">
        <v>13</v>
      </c>
      <c r="L512" s="6">
        <v>18</v>
      </c>
      <c r="N512" s="7">
        <v>0</v>
      </c>
      <c r="O512" s="7"/>
      <c r="P512" s="7">
        <v>0</v>
      </c>
      <c r="Q512" s="7"/>
      <c r="R512" s="7">
        <v>0</v>
      </c>
      <c r="S512" s="7"/>
      <c r="T512" s="21">
        <v>0</v>
      </c>
      <c r="U512" s="7"/>
      <c r="V512" s="1" t="str">
        <f t="shared" si="7"/>
        <v>No</v>
      </c>
    </row>
    <row r="513" spans="1:22">
      <c r="A513" s="5" t="s">
        <v>369</v>
      </c>
      <c r="B513" s="5" t="s">
        <v>1275</v>
      </c>
      <c r="C513" s="116" t="s">
        <v>14</v>
      </c>
      <c r="D513" s="174">
        <v>9093</v>
      </c>
      <c r="E513" s="176">
        <v>90093</v>
      </c>
      <c r="F513" s="23" t="s">
        <v>123</v>
      </c>
      <c r="G513" s="23" t="s">
        <v>121</v>
      </c>
      <c r="H513" s="6">
        <v>117731</v>
      </c>
      <c r="I513" s="6">
        <v>21</v>
      </c>
      <c r="J513" s="5" t="s">
        <v>75</v>
      </c>
      <c r="K513" s="5" t="s">
        <v>13</v>
      </c>
      <c r="L513" s="6">
        <v>13</v>
      </c>
      <c r="N513" s="7">
        <v>0</v>
      </c>
      <c r="O513" s="7"/>
      <c r="P513" s="7">
        <v>0</v>
      </c>
      <c r="Q513" s="7"/>
      <c r="R513" s="7">
        <v>0</v>
      </c>
      <c r="S513" s="7"/>
      <c r="T513" s="21">
        <v>0</v>
      </c>
      <c r="U513" s="7"/>
      <c r="V513" s="1" t="str">
        <f t="shared" si="7"/>
        <v>No</v>
      </c>
    </row>
    <row r="514" spans="1:22">
      <c r="A514" s="5" t="s">
        <v>604</v>
      </c>
      <c r="B514" s="5" t="s">
        <v>1276</v>
      </c>
      <c r="C514" s="116" t="s">
        <v>28</v>
      </c>
      <c r="D514" s="174">
        <v>1053</v>
      </c>
      <c r="E514" s="176">
        <v>10053</v>
      </c>
      <c r="F514" s="23" t="s">
        <v>123</v>
      </c>
      <c r="G514" s="23" t="s">
        <v>121</v>
      </c>
      <c r="H514" s="6">
        <v>4181019</v>
      </c>
      <c r="I514" s="6">
        <v>21</v>
      </c>
      <c r="J514" s="5" t="s">
        <v>75</v>
      </c>
      <c r="K514" s="5" t="s">
        <v>13</v>
      </c>
      <c r="L514" s="6">
        <v>11</v>
      </c>
      <c r="N514" s="7">
        <v>0</v>
      </c>
      <c r="O514" s="7"/>
      <c r="P514" s="7">
        <v>0</v>
      </c>
      <c r="Q514" s="7"/>
      <c r="R514" s="7">
        <v>0</v>
      </c>
      <c r="S514" s="7"/>
      <c r="T514" s="21">
        <v>0</v>
      </c>
      <c r="U514" s="7"/>
      <c r="V514" s="1" t="str">
        <f t="shared" si="7"/>
        <v>No</v>
      </c>
    </row>
    <row r="515" spans="1:22">
      <c r="A515" s="5" t="s">
        <v>286</v>
      </c>
      <c r="B515" s="5" t="s">
        <v>1277</v>
      </c>
      <c r="C515" s="116" t="s">
        <v>39</v>
      </c>
      <c r="D515" s="174">
        <v>5198</v>
      </c>
      <c r="E515" s="176">
        <v>50198</v>
      </c>
      <c r="F515" s="23" t="s">
        <v>120</v>
      </c>
      <c r="G515" s="23" t="s">
        <v>121</v>
      </c>
      <c r="H515" s="6">
        <v>1780673</v>
      </c>
      <c r="I515" s="6">
        <v>21</v>
      </c>
      <c r="J515" s="5" t="s">
        <v>75</v>
      </c>
      <c r="K515" s="5" t="s">
        <v>9</v>
      </c>
      <c r="L515" s="6">
        <v>7</v>
      </c>
      <c r="N515" s="7">
        <v>0</v>
      </c>
      <c r="O515" s="7"/>
      <c r="P515" s="7">
        <v>0</v>
      </c>
      <c r="Q515" s="7"/>
      <c r="R515" s="7">
        <v>0</v>
      </c>
      <c r="S515" s="7"/>
      <c r="T515" s="21">
        <v>0</v>
      </c>
      <c r="U515" s="7"/>
      <c r="V515" s="1" t="str">
        <f t="shared" ref="V515:V578" si="8">IF(O515&amp;Q515&amp;S515&amp;U515&lt;&gt;"","Yes","No")</f>
        <v>No</v>
      </c>
    </row>
    <row r="516" spans="1:22">
      <c r="A516" s="5" t="s">
        <v>100</v>
      </c>
      <c r="B516" s="5" t="s">
        <v>1024</v>
      </c>
      <c r="C516" s="116" t="s">
        <v>35</v>
      </c>
      <c r="D516" s="174">
        <v>2163</v>
      </c>
      <c r="E516" s="176">
        <v>20163</v>
      </c>
      <c r="F516" s="23" t="s">
        <v>230</v>
      </c>
      <c r="G516" s="23" t="s">
        <v>121</v>
      </c>
      <c r="H516" s="6">
        <v>18351295</v>
      </c>
      <c r="I516" s="6">
        <v>20</v>
      </c>
      <c r="J516" s="5" t="s">
        <v>77</v>
      </c>
      <c r="K516" s="5" t="s">
        <v>9</v>
      </c>
      <c r="L516" s="6">
        <v>20</v>
      </c>
      <c r="N516" s="7">
        <v>0</v>
      </c>
      <c r="O516" s="7"/>
      <c r="P516" s="7">
        <v>0</v>
      </c>
      <c r="Q516" s="7"/>
      <c r="R516" s="7">
        <v>2.9</v>
      </c>
      <c r="S516" s="7"/>
      <c r="T516" s="21">
        <v>2.9</v>
      </c>
      <c r="U516" s="7"/>
      <c r="V516" s="1" t="str">
        <f t="shared" si="8"/>
        <v>No</v>
      </c>
    </row>
    <row r="517" spans="1:22">
      <c r="A517" s="5" t="s">
        <v>850</v>
      </c>
      <c r="B517" s="5" t="s">
        <v>1278</v>
      </c>
      <c r="C517" s="116" t="s">
        <v>14</v>
      </c>
      <c r="D517" s="174">
        <v>9087</v>
      </c>
      <c r="E517" s="176">
        <v>90087</v>
      </c>
      <c r="F517" s="23" t="s">
        <v>120</v>
      </c>
      <c r="G517" s="23" t="s">
        <v>121</v>
      </c>
      <c r="H517" s="6">
        <v>130447</v>
      </c>
      <c r="I517" s="6">
        <v>20</v>
      </c>
      <c r="J517" s="5" t="s">
        <v>75</v>
      </c>
      <c r="K517" s="5" t="s">
        <v>13</v>
      </c>
      <c r="L517" s="6">
        <v>15</v>
      </c>
      <c r="N517" s="7">
        <v>0</v>
      </c>
      <c r="O517" s="7"/>
      <c r="P517" s="7">
        <v>0</v>
      </c>
      <c r="Q517" s="7"/>
      <c r="R517" s="7">
        <v>0</v>
      </c>
      <c r="S517" s="7"/>
      <c r="T517" s="21">
        <v>0</v>
      </c>
      <c r="U517" s="7"/>
      <c r="V517" s="1" t="str">
        <f t="shared" si="8"/>
        <v>No</v>
      </c>
    </row>
    <row r="518" spans="1:22">
      <c r="A518" s="5" t="s">
        <v>828</v>
      </c>
      <c r="B518" s="5" t="s">
        <v>252</v>
      </c>
      <c r="C518" s="116" t="s">
        <v>33</v>
      </c>
      <c r="D518" s="174">
        <v>7016</v>
      </c>
      <c r="E518" s="176">
        <v>70016</v>
      </c>
      <c r="F518" s="23" t="s">
        <v>120</v>
      </c>
      <c r="G518" s="23" t="s">
        <v>121</v>
      </c>
      <c r="H518" s="6">
        <v>124748</v>
      </c>
      <c r="I518" s="6">
        <v>20</v>
      </c>
      <c r="J518" s="5" t="s">
        <v>75</v>
      </c>
      <c r="K518" s="5" t="s">
        <v>9</v>
      </c>
      <c r="L518" s="6">
        <v>14</v>
      </c>
      <c r="N518" s="7">
        <v>0</v>
      </c>
      <c r="O518" s="7"/>
      <c r="P518" s="7">
        <v>0</v>
      </c>
      <c r="Q518" s="7"/>
      <c r="R518" s="7">
        <v>0</v>
      </c>
      <c r="S518" s="7"/>
      <c r="T518" s="21">
        <v>0</v>
      </c>
      <c r="U518" s="7"/>
      <c r="V518" s="1" t="str">
        <f t="shared" si="8"/>
        <v>No</v>
      </c>
    </row>
    <row r="519" spans="1:22">
      <c r="A519" s="5" t="s">
        <v>852</v>
      </c>
      <c r="B519" s="5" t="s">
        <v>636</v>
      </c>
      <c r="C519" s="116" t="s">
        <v>31</v>
      </c>
      <c r="E519" s="176">
        <v>50522</v>
      </c>
      <c r="F519" s="23" t="s">
        <v>123</v>
      </c>
      <c r="G519" s="23" t="s">
        <v>121</v>
      </c>
      <c r="H519" s="6">
        <v>51240</v>
      </c>
      <c r="I519" s="6">
        <v>20</v>
      </c>
      <c r="J519" s="5" t="s">
        <v>75</v>
      </c>
      <c r="K519" s="5" t="s">
        <v>9</v>
      </c>
      <c r="L519" s="6">
        <v>8</v>
      </c>
      <c r="N519" s="7">
        <v>0</v>
      </c>
      <c r="O519" s="7"/>
      <c r="P519" s="7">
        <v>0</v>
      </c>
      <c r="Q519" s="7"/>
      <c r="R519" s="7">
        <v>0</v>
      </c>
      <c r="S519" s="7"/>
      <c r="T519" s="21">
        <v>0</v>
      </c>
      <c r="U519" s="7"/>
      <c r="V519" s="1" t="str">
        <f t="shared" si="8"/>
        <v>No</v>
      </c>
    </row>
    <row r="520" spans="1:22">
      <c r="A520" s="5" t="s">
        <v>853</v>
      </c>
      <c r="B520" s="5" t="s">
        <v>1195</v>
      </c>
      <c r="C520" s="116" t="s">
        <v>89</v>
      </c>
      <c r="E520" s="176">
        <v>70044</v>
      </c>
      <c r="F520" s="23" t="s">
        <v>53</v>
      </c>
      <c r="G520" s="23" t="s">
        <v>121</v>
      </c>
      <c r="H520" s="6">
        <v>88053</v>
      </c>
      <c r="I520" s="6">
        <v>19</v>
      </c>
      <c r="J520" s="5" t="s">
        <v>75</v>
      </c>
      <c r="K520" s="5" t="s">
        <v>13</v>
      </c>
      <c r="L520" s="6">
        <v>19</v>
      </c>
      <c r="N520" s="7">
        <v>0</v>
      </c>
      <c r="O520" s="7"/>
      <c r="P520" s="7">
        <v>0</v>
      </c>
      <c r="Q520" s="7"/>
      <c r="R520" s="7">
        <v>0</v>
      </c>
      <c r="S520" s="7"/>
      <c r="T520" s="21">
        <v>0</v>
      </c>
      <c r="U520" s="7"/>
      <c r="V520" s="1" t="str">
        <f t="shared" si="8"/>
        <v>No</v>
      </c>
    </row>
    <row r="521" spans="1:22">
      <c r="A521" s="5" t="s">
        <v>863</v>
      </c>
      <c r="B521" s="5" t="s">
        <v>1254</v>
      </c>
      <c r="C521" s="116" t="s">
        <v>34</v>
      </c>
      <c r="D521" s="174">
        <v>4005</v>
      </c>
      <c r="E521" s="176">
        <v>40005</v>
      </c>
      <c r="F521" s="23" t="s">
        <v>120</v>
      </c>
      <c r="G521" s="23" t="s">
        <v>121</v>
      </c>
      <c r="H521" s="6">
        <v>280648</v>
      </c>
      <c r="I521" s="6">
        <v>19</v>
      </c>
      <c r="J521" s="5" t="s">
        <v>75</v>
      </c>
      <c r="K521" s="5" t="s">
        <v>13</v>
      </c>
      <c r="L521" s="6">
        <v>19</v>
      </c>
      <c r="N521" s="7">
        <v>0</v>
      </c>
      <c r="O521" s="7"/>
      <c r="P521" s="7">
        <v>0</v>
      </c>
      <c r="Q521" s="7"/>
      <c r="R521" s="7">
        <v>0</v>
      </c>
      <c r="S521" s="7"/>
      <c r="T521" s="21">
        <v>0</v>
      </c>
      <c r="U521" s="7"/>
      <c r="V521" s="1" t="str">
        <f t="shared" si="8"/>
        <v>No</v>
      </c>
    </row>
    <row r="522" spans="1:22">
      <c r="A522" s="5" t="s">
        <v>851</v>
      </c>
      <c r="B522" s="5" t="s">
        <v>1151</v>
      </c>
      <c r="C522" s="116" t="s">
        <v>24</v>
      </c>
      <c r="D522" s="174">
        <v>4047</v>
      </c>
      <c r="E522" s="176">
        <v>40047</v>
      </c>
      <c r="F522" s="23" t="s">
        <v>120</v>
      </c>
      <c r="G522" s="23" t="s">
        <v>121</v>
      </c>
      <c r="H522" s="6">
        <v>128754</v>
      </c>
      <c r="I522" s="6">
        <v>19</v>
      </c>
      <c r="J522" s="5" t="s">
        <v>75</v>
      </c>
      <c r="K522" s="5" t="s">
        <v>9</v>
      </c>
      <c r="L522" s="6">
        <v>17</v>
      </c>
      <c r="N522" s="7">
        <v>0</v>
      </c>
      <c r="O522" s="7"/>
      <c r="P522" s="7">
        <v>0</v>
      </c>
      <c r="Q522" s="7"/>
      <c r="R522" s="7">
        <v>0</v>
      </c>
      <c r="S522" s="7"/>
      <c r="T522" s="21">
        <v>0</v>
      </c>
      <c r="U522" s="7"/>
      <c r="V522" s="1" t="str">
        <f t="shared" si="8"/>
        <v>No</v>
      </c>
    </row>
    <row r="523" spans="1:22">
      <c r="A523" s="5" t="s">
        <v>860</v>
      </c>
      <c r="B523" s="5" t="s">
        <v>1279</v>
      </c>
      <c r="C523" s="116" t="s">
        <v>40</v>
      </c>
      <c r="D523" s="174">
        <v>46</v>
      </c>
      <c r="E523" s="176">
        <v>46</v>
      </c>
      <c r="F523" s="23" t="s">
        <v>120</v>
      </c>
      <c r="G523" s="23" t="s">
        <v>121</v>
      </c>
      <c r="H523" s="6">
        <v>1849898</v>
      </c>
      <c r="I523" s="6">
        <v>19</v>
      </c>
      <c r="J523" s="5" t="s">
        <v>75</v>
      </c>
      <c r="K523" s="5" t="s">
        <v>9</v>
      </c>
      <c r="L523" s="6">
        <v>13</v>
      </c>
      <c r="N523" s="7">
        <v>0</v>
      </c>
      <c r="O523" s="7"/>
      <c r="P523" s="7">
        <v>0</v>
      </c>
      <c r="Q523" s="7"/>
      <c r="R523" s="7">
        <v>0</v>
      </c>
      <c r="S523" s="7"/>
      <c r="T523" s="21">
        <v>0</v>
      </c>
      <c r="U523" s="7"/>
      <c r="V523" s="1" t="str">
        <f t="shared" si="8"/>
        <v>No</v>
      </c>
    </row>
    <row r="524" spans="1:22">
      <c r="A524" s="5" t="s">
        <v>259</v>
      </c>
      <c r="B524" s="5" t="s">
        <v>1280</v>
      </c>
      <c r="C524" s="116" t="s">
        <v>24</v>
      </c>
      <c r="D524" s="174">
        <v>4023</v>
      </c>
      <c r="E524" s="176">
        <v>40023</v>
      </c>
      <c r="F524" s="23" t="s">
        <v>120</v>
      </c>
      <c r="G524" s="23" t="s">
        <v>121</v>
      </c>
      <c r="H524" s="6">
        <v>386787</v>
      </c>
      <c r="I524" s="6">
        <v>19</v>
      </c>
      <c r="J524" s="5" t="s">
        <v>75</v>
      </c>
      <c r="K524" s="5" t="s">
        <v>13</v>
      </c>
      <c r="L524" s="6">
        <v>12</v>
      </c>
      <c r="N524" s="7">
        <v>0</v>
      </c>
      <c r="O524" s="7"/>
      <c r="P524" s="7">
        <v>0</v>
      </c>
      <c r="Q524" s="7"/>
      <c r="R524" s="7">
        <v>0</v>
      </c>
      <c r="S524" s="7"/>
      <c r="T524" s="21">
        <v>0</v>
      </c>
      <c r="U524" s="7"/>
      <c r="V524" s="1" t="str">
        <f t="shared" si="8"/>
        <v>No</v>
      </c>
    </row>
    <row r="525" spans="1:22">
      <c r="A525" s="5" t="s">
        <v>861</v>
      </c>
      <c r="B525" s="5" t="s">
        <v>1281</v>
      </c>
      <c r="C525" s="116" t="s">
        <v>45</v>
      </c>
      <c r="D525" s="174">
        <v>6016</v>
      </c>
      <c r="E525" s="176">
        <v>60016</v>
      </c>
      <c r="F525" s="23" t="s">
        <v>120</v>
      </c>
      <c r="G525" s="23" t="s">
        <v>121</v>
      </c>
      <c r="H525" s="6">
        <v>147922</v>
      </c>
      <c r="I525" s="6">
        <v>19</v>
      </c>
      <c r="J525" s="5" t="s">
        <v>75</v>
      </c>
      <c r="K525" s="5" t="s">
        <v>13</v>
      </c>
      <c r="L525" s="6">
        <v>12</v>
      </c>
      <c r="N525" s="7">
        <v>0</v>
      </c>
      <c r="O525" s="7"/>
      <c r="P525" s="7">
        <v>0</v>
      </c>
      <c r="Q525" s="7"/>
      <c r="R525" s="7">
        <v>0</v>
      </c>
      <c r="S525" s="7"/>
      <c r="T525" s="21">
        <v>0</v>
      </c>
      <c r="U525" s="7"/>
      <c r="V525" s="1" t="str">
        <f t="shared" si="8"/>
        <v>No</v>
      </c>
    </row>
    <row r="526" spans="1:22">
      <c r="A526" s="5" t="s">
        <v>297</v>
      </c>
      <c r="B526" s="5" t="s">
        <v>1282</v>
      </c>
      <c r="C526" s="116" t="s">
        <v>48</v>
      </c>
      <c r="D526" s="174">
        <v>16</v>
      </c>
      <c r="E526" s="176">
        <v>16</v>
      </c>
      <c r="F526" s="23" t="s">
        <v>120</v>
      </c>
      <c r="G526" s="23" t="s">
        <v>121</v>
      </c>
      <c r="H526" s="6">
        <v>63952</v>
      </c>
      <c r="I526" s="6">
        <v>19</v>
      </c>
      <c r="J526" s="5" t="s">
        <v>75</v>
      </c>
      <c r="K526" s="5" t="s">
        <v>9</v>
      </c>
      <c r="L526" s="6">
        <v>9</v>
      </c>
      <c r="N526" s="7">
        <v>0</v>
      </c>
      <c r="O526" s="7"/>
      <c r="P526" s="7">
        <v>0</v>
      </c>
      <c r="Q526" s="7"/>
      <c r="R526" s="7">
        <v>0</v>
      </c>
      <c r="S526" s="7"/>
      <c r="T526" s="21">
        <v>0</v>
      </c>
      <c r="U526" s="7"/>
      <c r="V526" s="1" t="str">
        <f t="shared" si="8"/>
        <v>No</v>
      </c>
    </row>
    <row r="527" spans="1:22">
      <c r="A527" s="5" t="s">
        <v>857</v>
      </c>
      <c r="B527" s="5" t="s">
        <v>1283</v>
      </c>
      <c r="C527" s="116" t="s">
        <v>108</v>
      </c>
      <c r="D527" s="174">
        <v>4208</v>
      </c>
      <c r="E527" s="176">
        <v>40208</v>
      </c>
      <c r="F527" s="23" t="s">
        <v>120</v>
      </c>
      <c r="G527" s="23" t="s">
        <v>121</v>
      </c>
      <c r="H527" s="6">
        <v>400492</v>
      </c>
      <c r="I527" s="6">
        <v>18</v>
      </c>
      <c r="J527" s="5" t="s">
        <v>75</v>
      </c>
      <c r="K527" s="5" t="s">
        <v>9</v>
      </c>
      <c r="L527" s="6">
        <v>18</v>
      </c>
      <c r="N527" s="7">
        <v>0</v>
      </c>
      <c r="O527" s="7"/>
      <c r="P527" s="7">
        <v>0</v>
      </c>
      <c r="Q527" s="7"/>
      <c r="R527" s="7">
        <v>0</v>
      </c>
      <c r="S527" s="7"/>
      <c r="T527" s="21">
        <v>0</v>
      </c>
      <c r="U527" s="7"/>
      <c r="V527" s="1" t="str">
        <f t="shared" si="8"/>
        <v>No</v>
      </c>
    </row>
    <row r="528" spans="1:22">
      <c r="A528" s="5" t="s">
        <v>858</v>
      </c>
      <c r="B528" s="5" t="s">
        <v>1135</v>
      </c>
      <c r="C528" s="116" t="s">
        <v>27</v>
      </c>
      <c r="D528" s="174">
        <v>6038</v>
      </c>
      <c r="E528" s="176">
        <v>60038</v>
      </c>
      <c r="F528" s="23" t="s">
        <v>120</v>
      </c>
      <c r="G528" s="23" t="s">
        <v>121</v>
      </c>
      <c r="H528" s="6">
        <v>252720</v>
      </c>
      <c r="I528" s="6">
        <v>18</v>
      </c>
      <c r="J528" s="5" t="s">
        <v>75</v>
      </c>
      <c r="K528" s="5" t="s">
        <v>9</v>
      </c>
      <c r="L528" s="6">
        <v>11</v>
      </c>
      <c r="N528" s="7">
        <v>0</v>
      </c>
      <c r="O528" s="7"/>
      <c r="P528" s="7">
        <v>0</v>
      </c>
      <c r="Q528" s="7"/>
      <c r="R528" s="7">
        <v>0</v>
      </c>
      <c r="S528" s="7"/>
      <c r="T528" s="21">
        <v>0</v>
      </c>
      <c r="U528" s="7"/>
      <c r="V528" s="1" t="str">
        <f t="shared" si="8"/>
        <v>No</v>
      </c>
    </row>
    <row r="529" spans="1:22">
      <c r="A529" s="5" t="s">
        <v>859</v>
      </c>
      <c r="B529" s="5" t="s">
        <v>1236</v>
      </c>
      <c r="C529" s="116" t="s">
        <v>31</v>
      </c>
      <c r="D529" s="174">
        <v>5034</v>
      </c>
      <c r="E529" s="176">
        <v>50034</v>
      </c>
      <c r="F529" s="23" t="s">
        <v>123</v>
      </c>
      <c r="G529" s="23" t="s">
        <v>121</v>
      </c>
      <c r="H529" s="6">
        <v>90057</v>
      </c>
      <c r="I529" s="6">
        <v>18</v>
      </c>
      <c r="J529" s="5" t="s">
        <v>75</v>
      </c>
      <c r="K529" s="5" t="s">
        <v>9</v>
      </c>
      <c r="L529" s="6">
        <v>9</v>
      </c>
      <c r="N529" s="7">
        <v>0</v>
      </c>
      <c r="O529" s="7"/>
      <c r="P529" s="7">
        <v>0</v>
      </c>
      <c r="Q529" s="7"/>
      <c r="R529" s="7">
        <v>0</v>
      </c>
      <c r="S529" s="7"/>
      <c r="T529" s="21">
        <v>0</v>
      </c>
      <c r="U529" s="7"/>
      <c r="V529" s="1" t="str">
        <f t="shared" si="8"/>
        <v>No</v>
      </c>
    </row>
    <row r="530" spans="1:22">
      <c r="A530" s="5" t="s">
        <v>676</v>
      </c>
      <c r="B530" s="5" t="s">
        <v>1201</v>
      </c>
      <c r="C530" s="116" t="s">
        <v>11</v>
      </c>
      <c r="D530" s="174">
        <v>9034</v>
      </c>
      <c r="E530" s="176">
        <v>90034</v>
      </c>
      <c r="F530" s="23" t="s">
        <v>120</v>
      </c>
      <c r="G530" s="23" t="s">
        <v>121</v>
      </c>
      <c r="H530" s="6">
        <v>3629114</v>
      </c>
      <c r="I530" s="6">
        <v>18</v>
      </c>
      <c r="J530" s="5" t="s">
        <v>75</v>
      </c>
      <c r="K530" s="5" t="s">
        <v>9</v>
      </c>
      <c r="L530" s="6">
        <v>3</v>
      </c>
      <c r="N530" s="7">
        <v>0</v>
      </c>
      <c r="O530" s="7"/>
      <c r="P530" s="7">
        <v>0</v>
      </c>
      <c r="Q530" s="7"/>
      <c r="R530" s="7">
        <v>0</v>
      </c>
      <c r="S530" s="7"/>
      <c r="T530" s="21">
        <v>0</v>
      </c>
      <c r="U530" s="7"/>
      <c r="V530" s="1" t="str">
        <f t="shared" si="8"/>
        <v>No</v>
      </c>
    </row>
    <row r="531" spans="1:22">
      <c r="A531" s="5" t="s">
        <v>359</v>
      </c>
      <c r="B531" s="5" t="s">
        <v>1284</v>
      </c>
      <c r="C531" s="116" t="s">
        <v>50</v>
      </c>
      <c r="D531" s="174">
        <v>3035</v>
      </c>
      <c r="E531" s="176">
        <v>30035</v>
      </c>
      <c r="F531" s="23" t="s">
        <v>123</v>
      </c>
      <c r="G531" s="23" t="s">
        <v>121</v>
      </c>
      <c r="H531" s="6">
        <v>81249</v>
      </c>
      <c r="I531" s="6">
        <v>17</v>
      </c>
      <c r="J531" s="5" t="s">
        <v>75</v>
      </c>
      <c r="K531" s="5" t="s">
        <v>9</v>
      </c>
      <c r="L531" s="6">
        <v>14</v>
      </c>
      <c r="N531" s="7">
        <v>0</v>
      </c>
      <c r="O531" s="7"/>
      <c r="P531" s="7">
        <v>0</v>
      </c>
      <c r="Q531" s="7"/>
      <c r="R531" s="7">
        <v>0</v>
      </c>
      <c r="S531" s="7"/>
      <c r="T531" s="21">
        <v>0</v>
      </c>
      <c r="U531" s="7"/>
      <c r="V531" s="1" t="str">
        <f t="shared" si="8"/>
        <v>No</v>
      </c>
    </row>
    <row r="532" spans="1:22">
      <c r="A532" s="5" t="s">
        <v>412</v>
      </c>
      <c r="B532" s="5" t="s">
        <v>1285</v>
      </c>
      <c r="C532" s="116" t="s">
        <v>25</v>
      </c>
      <c r="D532" s="174">
        <v>5159</v>
      </c>
      <c r="E532" s="176">
        <v>50159</v>
      </c>
      <c r="F532" s="23" t="s">
        <v>120</v>
      </c>
      <c r="G532" s="23" t="s">
        <v>121</v>
      </c>
      <c r="H532" s="6">
        <v>81926</v>
      </c>
      <c r="I532" s="6">
        <v>17</v>
      </c>
      <c r="J532" s="5" t="s">
        <v>75</v>
      </c>
      <c r="K532" s="5" t="s">
        <v>13</v>
      </c>
      <c r="L532" s="6">
        <v>13</v>
      </c>
      <c r="N532" s="7">
        <v>0</v>
      </c>
      <c r="O532" s="7"/>
      <c r="P532" s="7">
        <v>0</v>
      </c>
      <c r="Q532" s="7"/>
      <c r="R532" s="7">
        <v>0</v>
      </c>
      <c r="S532" s="7"/>
      <c r="T532" s="21">
        <v>0</v>
      </c>
      <c r="U532" s="7"/>
      <c r="V532" s="1" t="str">
        <f t="shared" si="8"/>
        <v>No</v>
      </c>
    </row>
    <row r="533" spans="1:22">
      <c r="A533" s="5" t="s">
        <v>864</v>
      </c>
      <c r="B533" s="5" t="s">
        <v>255</v>
      </c>
      <c r="C533" s="116" t="s">
        <v>24</v>
      </c>
      <c r="D533" s="174">
        <v>4021</v>
      </c>
      <c r="E533" s="176">
        <v>40021</v>
      </c>
      <c r="F533" s="23" t="s">
        <v>120</v>
      </c>
      <c r="G533" s="23" t="s">
        <v>121</v>
      </c>
      <c r="H533" s="6">
        <v>95779</v>
      </c>
      <c r="I533" s="6">
        <v>17</v>
      </c>
      <c r="J533" s="5" t="s">
        <v>75</v>
      </c>
      <c r="K533" s="5" t="s">
        <v>9</v>
      </c>
      <c r="L533" s="6">
        <v>13</v>
      </c>
      <c r="N533" s="7">
        <v>0</v>
      </c>
      <c r="O533" s="7"/>
      <c r="P533" s="7">
        <v>0</v>
      </c>
      <c r="Q533" s="7"/>
      <c r="R533" s="7">
        <v>0</v>
      </c>
      <c r="S533" s="7"/>
      <c r="T533" s="21">
        <v>0</v>
      </c>
      <c r="U533" s="7"/>
      <c r="V533" s="1" t="str">
        <f t="shared" si="8"/>
        <v>No</v>
      </c>
    </row>
    <row r="534" spans="1:22">
      <c r="A534" s="5" t="s">
        <v>331</v>
      </c>
      <c r="B534" s="5" t="s">
        <v>1236</v>
      </c>
      <c r="C534" s="116" t="s">
        <v>44</v>
      </c>
      <c r="D534" s="174">
        <v>4057</v>
      </c>
      <c r="E534" s="176">
        <v>40057</v>
      </c>
      <c r="F534" s="23" t="s">
        <v>123</v>
      </c>
      <c r="G534" s="23" t="s">
        <v>121</v>
      </c>
      <c r="H534" s="6">
        <v>71880</v>
      </c>
      <c r="I534" s="6">
        <v>17</v>
      </c>
      <c r="J534" s="5" t="s">
        <v>75</v>
      </c>
      <c r="K534" s="5" t="s">
        <v>9</v>
      </c>
      <c r="L534" s="6">
        <v>11</v>
      </c>
      <c r="N534" s="7">
        <v>0</v>
      </c>
      <c r="O534" s="7"/>
      <c r="P534" s="7">
        <v>0</v>
      </c>
      <c r="Q534" s="7"/>
      <c r="R534" s="7">
        <v>0</v>
      </c>
      <c r="S534" s="7"/>
      <c r="T534" s="21">
        <v>0</v>
      </c>
      <c r="U534" s="7"/>
      <c r="V534" s="1" t="str">
        <f t="shared" si="8"/>
        <v>No</v>
      </c>
    </row>
    <row r="535" spans="1:22">
      <c r="A535" s="5" t="s">
        <v>941</v>
      </c>
      <c r="B535" s="5" t="s">
        <v>1219</v>
      </c>
      <c r="C535" s="116" t="s">
        <v>38</v>
      </c>
      <c r="D535" s="174">
        <v>2071</v>
      </c>
      <c r="E535" s="176">
        <v>20071</v>
      </c>
      <c r="F535" s="23" t="s">
        <v>120</v>
      </c>
      <c r="G535" s="23" t="s">
        <v>121</v>
      </c>
      <c r="H535" s="6">
        <v>18351295</v>
      </c>
      <c r="I535" s="6">
        <v>17</v>
      </c>
      <c r="J535" s="5" t="s">
        <v>75</v>
      </c>
      <c r="K535" s="5" t="s">
        <v>9</v>
      </c>
      <c r="L535" s="6">
        <v>8</v>
      </c>
      <c r="N535" s="7">
        <v>0</v>
      </c>
      <c r="O535" s="7"/>
      <c r="P535" s="7">
        <v>0</v>
      </c>
      <c r="Q535" s="7"/>
      <c r="R535" s="7">
        <v>0</v>
      </c>
      <c r="S535" s="7"/>
      <c r="T535" s="21">
        <v>0</v>
      </c>
      <c r="U535" s="7"/>
      <c r="V535" s="1" t="str">
        <f t="shared" si="8"/>
        <v>No</v>
      </c>
    </row>
    <row r="536" spans="1:22">
      <c r="A536" s="5" t="s">
        <v>412</v>
      </c>
      <c r="B536" s="5" t="s">
        <v>1285</v>
      </c>
      <c r="C536" s="116" t="s">
        <v>25</v>
      </c>
      <c r="D536" s="174">
        <v>5159</v>
      </c>
      <c r="E536" s="176">
        <v>50159</v>
      </c>
      <c r="F536" s="23" t="s">
        <v>120</v>
      </c>
      <c r="G536" s="23" t="s">
        <v>121</v>
      </c>
      <c r="H536" s="6">
        <v>81926</v>
      </c>
      <c r="I536" s="6">
        <v>17</v>
      </c>
      <c r="J536" s="5" t="s">
        <v>77</v>
      </c>
      <c r="K536" s="5" t="s">
        <v>13</v>
      </c>
      <c r="L536" s="6">
        <v>2</v>
      </c>
      <c r="N536" s="7">
        <v>0</v>
      </c>
      <c r="O536" s="7"/>
      <c r="P536" s="7">
        <v>0</v>
      </c>
      <c r="Q536" s="7"/>
      <c r="R536" s="7">
        <v>0</v>
      </c>
      <c r="S536" s="7"/>
      <c r="T536" s="21">
        <v>0</v>
      </c>
      <c r="U536" s="7"/>
      <c r="V536" s="1" t="str">
        <f t="shared" si="8"/>
        <v>No</v>
      </c>
    </row>
    <row r="537" spans="1:22">
      <c r="A537" s="5" t="s">
        <v>269</v>
      </c>
      <c r="B537" s="5" t="s">
        <v>1286</v>
      </c>
      <c r="C537" s="116" t="s">
        <v>14</v>
      </c>
      <c r="D537" s="174">
        <v>9226</v>
      </c>
      <c r="E537" s="176">
        <v>90226</v>
      </c>
      <c r="F537" s="23" t="s">
        <v>123</v>
      </c>
      <c r="G537" s="23" t="s">
        <v>121</v>
      </c>
      <c r="H537" s="6">
        <v>107672</v>
      </c>
      <c r="I537" s="6">
        <v>16</v>
      </c>
      <c r="J537" s="5" t="s">
        <v>75</v>
      </c>
      <c r="K537" s="5" t="s">
        <v>13</v>
      </c>
      <c r="L537" s="6">
        <v>11</v>
      </c>
      <c r="N537" s="7">
        <v>0</v>
      </c>
      <c r="O537" s="7"/>
      <c r="P537" s="7">
        <v>0</v>
      </c>
      <c r="Q537" s="7"/>
      <c r="R537" s="7">
        <v>0</v>
      </c>
      <c r="S537" s="7"/>
      <c r="T537" s="21">
        <v>0</v>
      </c>
      <c r="U537" s="7"/>
      <c r="V537" s="1" t="str">
        <f t="shared" si="8"/>
        <v>No</v>
      </c>
    </row>
    <row r="538" spans="1:22">
      <c r="A538" s="5" t="s">
        <v>326</v>
      </c>
      <c r="B538" s="5" t="s">
        <v>1160</v>
      </c>
      <c r="C538" s="116" t="s">
        <v>26</v>
      </c>
      <c r="D538" s="174">
        <v>5149</v>
      </c>
      <c r="E538" s="176">
        <v>50149</v>
      </c>
      <c r="F538" s="23" t="s">
        <v>233</v>
      </c>
      <c r="G538" s="23" t="s">
        <v>121</v>
      </c>
      <c r="H538" s="6">
        <v>143592</v>
      </c>
      <c r="I538" s="6">
        <v>16</v>
      </c>
      <c r="J538" s="5" t="s">
        <v>75</v>
      </c>
      <c r="K538" s="5" t="s">
        <v>13</v>
      </c>
      <c r="L538" s="6">
        <v>9</v>
      </c>
      <c r="N538" s="7">
        <v>0</v>
      </c>
      <c r="O538" s="7"/>
      <c r="P538" s="7">
        <v>0</v>
      </c>
      <c r="Q538" s="7"/>
      <c r="R538" s="7">
        <v>0</v>
      </c>
      <c r="S538" s="7"/>
      <c r="T538" s="21">
        <v>0</v>
      </c>
      <c r="U538" s="7"/>
      <c r="V538" s="1" t="str">
        <f t="shared" si="8"/>
        <v>No</v>
      </c>
    </row>
    <row r="539" spans="1:22">
      <c r="A539" s="5" t="s">
        <v>599</v>
      </c>
      <c r="B539" s="5" t="s">
        <v>600</v>
      </c>
      <c r="C539" s="116" t="s">
        <v>37</v>
      </c>
      <c r="D539" s="174" t="s">
        <v>601</v>
      </c>
      <c r="E539" s="176">
        <v>91092</v>
      </c>
      <c r="F539" s="23" t="s">
        <v>123</v>
      </c>
      <c r="G539" s="23" t="s">
        <v>121</v>
      </c>
      <c r="H539" s="6">
        <v>210000</v>
      </c>
      <c r="I539" s="6">
        <v>16</v>
      </c>
      <c r="J539" s="5" t="s">
        <v>75</v>
      </c>
      <c r="K539" s="5" t="s">
        <v>9</v>
      </c>
      <c r="L539" s="6">
        <v>8</v>
      </c>
      <c r="N539" s="7">
        <v>0</v>
      </c>
      <c r="O539" s="7"/>
      <c r="P539" s="7">
        <v>0</v>
      </c>
      <c r="Q539" s="7"/>
      <c r="R539" s="7">
        <v>0</v>
      </c>
      <c r="S539" s="7"/>
      <c r="T539" s="21">
        <v>0</v>
      </c>
      <c r="U539" s="7"/>
      <c r="V539" s="1" t="str">
        <f t="shared" si="8"/>
        <v>No</v>
      </c>
    </row>
    <row r="540" spans="1:22">
      <c r="A540" s="5" t="s">
        <v>599</v>
      </c>
      <c r="B540" s="5" t="s">
        <v>600</v>
      </c>
      <c r="C540" s="116" t="s">
        <v>37</v>
      </c>
      <c r="D540" s="174" t="s">
        <v>601</v>
      </c>
      <c r="E540" s="176">
        <v>91092</v>
      </c>
      <c r="F540" s="23" t="s">
        <v>123</v>
      </c>
      <c r="G540" s="23" t="s">
        <v>121</v>
      </c>
      <c r="H540" s="6">
        <v>210000</v>
      </c>
      <c r="I540" s="6">
        <v>16</v>
      </c>
      <c r="J540" s="5" t="s">
        <v>77</v>
      </c>
      <c r="K540" s="5" t="s">
        <v>9</v>
      </c>
      <c r="L540" s="6">
        <v>5</v>
      </c>
      <c r="N540" s="7">
        <v>0</v>
      </c>
      <c r="O540" s="7"/>
      <c r="P540" s="7">
        <v>0</v>
      </c>
      <c r="Q540" s="7"/>
      <c r="R540" s="7">
        <v>0</v>
      </c>
      <c r="S540" s="7"/>
      <c r="T540" s="21">
        <v>0</v>
      </c>
      <c r="U540" s="7"/>
      <c r="V540" s="1" t="str">
        <f t="shared" si="8"/>
        <v>No</v>
      </c>
    </row>
    <row r="541" spans="1:22">
      <c r="A541" s="5" t="s">
        <v>637</v>
      </c>
      <c r="B541" s="5" t="s">
        <v>1287</v>
      </c>
      <c r="C541" s="116" t="s">
        <v>25</v>
      </c>
      <c r="D541" s="174">
        <v>5204</v>
      </c>
      <c r="E541" s="176">
        <v>50204</v>
      </c>
      <c r="F541" s="23" t="s">
        <v>123</v>
      </c>
      <c r="G541" s="23" t="s">
        <v>121</v>
      </c>
      <c r="H541" s="6">
        <v>67821</v>
      </c>
      <c r="I541" s="6">
        <v>15</v>
      </c>
      <c r="J541" s="5" t="s">
        <v>75</v>
      </c>
      <c r="K541" s="5" t="s">
        <v>9</v>
      </c>
      <c r="L541" s="6">
        <v>15</v>
      </c>
      <c r="N541" s="7">
        <v>0</v>
      </c>
      <c r="O541" s="7"/>
      <c r="P541" s="7">
        <v>0</v>
      </c>
      <c r="Q541" s="7"/>
      <c r="R541" s="7">
        <v>0</v>
      </c>
      <c r="S541" s="7"/>
      <c r="T541" s="21">
        <v>0</v>
      </c>
      <c r="U541" s="7"/>
      <c r="V541" s="1" t="str">
        <f t="shared" si="8"/>
        <v>No</v>
      </c>
    </row>
    <row r="542" spans="1:22">
      <c r="A542" s="5" t="s">
        <v>293</v>
      </c>
      <c r="B542" s="5" t="s">
        <v>238</v>
      </c>
      <c r="C542" s="116" t="s">
        <v>14</v>
      </c>
      <c r="D542" s="174">
        <v>9156</v>
      </c>
      <c r="E542" s="176">
        <v>90156</v>
      </c>
      <c r="F542" s="23" t="s">
        <v>120</v>
      </c>
      <c r="G542" s="23" t="s">
        <v>121</v>
      </c>
      <c r="H542" s="6">
        <v>59219</v>
      </c>
      <c r="I542" s="6">
        <v>15</v>
      </c>
      <c r="J542" s="5" t="s">
        <v>75</v>
      </c>
      <c r="K542" s="5" t="s">
        <v>13</v>
      </c>
      <c r="L542" s="6">
        <v>15</v>
      </c>
      <c r="N542" s="7">
        <v>0</v>
      </c>
      <c r="O542" s="7"/>
      <c r="P542" s="7">
        <v>0</v>
      </c>
      <c r="Q542" s="7"/>
      <c r="R542" s="7">
        <v>0</v>
      </c>
      <c r="S542" s="7"/>
      <c r="T542" s="21">
        <v>0</v>
      </c>
      <c r="U542" s="7"/>
      <c r="V542" s="1" t="str">
        <f t="shared" si="8"/>
        <v>No</v>
      </c>
    </row>
    <row r="543" spans="1:22">
      <c r="A543" s="5" t="s">
        <v>619</v>
      </c>
      <c r="B543" s="5" t="s">
        <v>1288</v>
      </c>
      <c r="C543" s="116" t="s">
        <v>41</v>
      </c>
      <c r="D543" s="174">
        <v>2169</v>
      </c>
      <c r="E543" s="176">
        <v>20169</v>
      </c>
      <c r="F543" s="23" t="s">
        <v>230</v>
      </c>
      <c r="G543" s="23" t="s">
        <v>121</v>
      </c>
      <c r="H543" s="6">
        <v>18351295</v>
      </c>
      <c r="I543" s="6">
        <v>15</v>
      </c>
      <c r="J543" s="5" t="s">
        <v>77</v>
      </c>
      <c r="K543" s="5" t="s">
        <v>9</v>
      </c>
      <c r="L543" s="6">
        <v>15</v>
      </c>
      <c r="N543" s="7">
        <v>0</v>
      </c>
      <c r="O543" s="7"/>
      <c r="P543" s="7">
        <v>2.9</v>
      </c>
      <c r="Q543" s="7"/>
      <c r="R543" s="7">
        <v>235</v>
      </c>
      <c r="S543" s="7"/>
      <c r="T543" s="21">
        <v>237.9</v>
      </c>
      <c r="U543" s="7"/>
      <c r="V543" s="1" t="str">
        <f t="shared" si="8"/>
        <v>No</v>
      </c>
    </row>
    <row r="544" spans="1:22">
      <c r="A544" s="5" t="s">
        <v>893</v>
      </c>
      <c r="B544" s="5" t="s">
        <v>1289</v>
      </c>
      <c r="C544" s="116" t="s">
        <v>24</v>
      </c>
      <c r="D544" s="174">
        <v>4082</v>
      </c>
      <c r="E544" s="176">
        <v>40082</v>
      </c>
      <c r="F544" s="23" t="s">
        <v>120</v>
      </c>
      <c r="G544" s="23" t="s">
        <v>121</v>
      </c>
      <c r="H544" s="6">
        <v>4515419</v>
      </c>
      <c r="I544" s="6">
        <v>15</v>
      </c>
      <c r="J544" s="5" t="s">
        <v>75</v>
      </c>
      <c r="K544" s="5" t="s">
        <v>13</v>
      </c>
      <c r="L544" s="6">
        <v>6</v>
      </c>
      <c r="N544" s="7">
        <v>0</v>
      </c>
      <c r="O544" s="7"/>
      <c r="P544" s="7">
        <v>0</v>
      </c>
      <c r="Q544" s="7"/>
      <c r="R544" s="7">
        <v>0</v>
      </c>
      <c r="S544" s="7"/>
      <c r="T544" s="21">
        <v>0</v>
      </c>
      <c r="U544" s="7"/>
      <c r="V544" s="1" t="str">
        <f t="shared" si="8"/>
        <v>No</v>
      </c>
    </row>
    <row r="545" spans="1:22">
      <c r="A545" s="5" t="s">
        <v>866</v>
      </c>
      <c r="B545" s="5" t="s">
        <v>1290</v>
      </c>
      <c r="C545" s="116" t="s">
        <v>11</v>
      </c>
      <c r="D545" s="174">
        <v>9131</v>
      </c>
      <c r="E545" s="176">
        <v>90131</v>
      </c>
      <c r="F545" s="23" t="s">
        <v>120</v>
      </c>
      <c r="G545" s="23" t="s">
        <v>121</v>
      </c>
      <c r="H545" s="6">
        <v>3629114</v>
      </c>
      <c r="I545" s="6">
        <v>14</v>
      </c>
      <c r="J545" s="5" t="s">
        <v>75</v>
      </c>
      <c r="K545" s="5" t="s">
        <v>13</v>
      </c>
      <c r="L545" s="6">
        <v>14</v>
      </c>
      <c r="N545" s="7">
        <v>0</v>
      </c>
      <c r="O545" s="7"/>
      <c r="P545" s="7">
        <v>0</v>
      </c>
      <c r="Q545" s="7"/>
      <c r="R545" s="7">
        <v>0</v>
      </c>
      <c r="S545" s="7"/>
      <c r="T545" s="21">
        <v>0</v>
      </c>
      <c r="U545" s="7"/>
      <c r="V545" s="1" t="str">
        <f t="shared" si="8"/>
        <v>No</v>
      </c>
    </row>
    <row r="546" spans="1:22">
      <c r="A546" s="5" t="s">
        <v>865</v>
      </c>
      <c r="B546" s="5" t="s">
        <v>1291</v>
      </c>
      <c r="C546" s="116" t="s">
        <v>97</v>
      </c>
      <c r="D546" s="174">
        <v>1087</v>
      </c>
      <c r="E546" s="176">
        <v>10087</v>
      </c>
      <c r="F546" s="23" t="s">
        <v>120</v>
      </c>
      <c r="G546" s="23" t="s">
        <v>121</v>
      </c>
      <c r="H546" s="6">
        <v>226400</v>
      </c>
      <c r="I546" s="6">
        <v>14</v>
      </c>
      <c r="J546" s="5" t="s">
        <v>75</v>
      </c>
      <c r="K546" s="5" t="s">
        <v>13</v>
      </c>
      <c r="L546" s="6">
        <v>8</v>
      </c>
      <c r="N546" s="7">
        <v>0</v>
      </c>
      <c r="O546" s="7"/>
      <c r="P546" s="7">
        <v>0</v>
      </c>
      <c r="Q546" s="7"/>
      <c r="R546" s="7">
        <v>0</v>
      </c>
      <c r="S546" s="7"/>
      <c r="T546" s="21">
        <v>0</v>
      </c>
      <c r="U546" s="7"/>
      <c r="V546" s="1" t="str">
        <f t="shared" si="8"/>
        <v>No</v>
      </c>
    </row>
    <row r="547" spans="1:22">
      <c r="A547" s="5" t="s">
        <v>638</v>
      </c>
      <c r="B547" s="5" t="s">
        <v>1292</v>
      </c>
      <c r="C547" s="116" t="s">
        <v>20</v>
      </c>
      <c r="D547" s="174">
        <v>1130</v>
      </c>
      <c r="E547" s="176">
        <v>10130</v>
      </c>
      <c r="F547" s="23" t="s">
        <v>273</v>
      </c>
      <c r="G547" s="23" t="s">
        <v>121</v>
      </c>
      <c r="H547" s="6">
        <v>924859</v>
      </c>
      <c r="I547" s="6">
        <v>13</v>
      </c>
      <c r="J547" s="5" t="s">
        <v>75</v>
      </c>
      <c r="K547" s="5" t="s">
        <v>13</v>
      </c>
      <c r="L547" s="6">
        <v>13</v>
      </c>
      <c r="N547" s="7">
        <v>0</v>
      </c>
      <c r="O547" s="7"/>
      <c r="P547" s="7">
        <v>0</v>
      </c>
      <c r="Q547" s="7"/>
      <c r="R547" s="7">
        <v>0</v>
      </c>
      <c r="S547" s="7"/>
      <c r="T547" s="21">
        <v>0</v>
      </c>
      <c r="U547" s="7"/>
      <c r="V547" s="1" t="str">
        <f t="shared" si="8"/>
        <v>No</v>
      </c>
    </row>
    <row r="548" spans="1:22">
      <c r="A548" s="5" t="s">
        <v>357</v>
      </c>
      <c r="B548" s="5" t="s">
        <v>127</v>
      </c>
      <c r="C548" s="116" t="s">
        <v>38</v>
      </c>
      <c r="D548" s="174">
        <v>2082</v>
      </c>
      <c r="E548" s="176">
        <v>20082</v>
      </c>
      <c r="F548" s="23" t="s">
        <v>120</v>
      </c>
      <c r="G548" s="23" t="s">
        <v>121</v>
      </c>
      <c r="H548" s="6">
        <v>18351295</v>
      </c>
      <c r="I548" s="6">
        <v>13</v>
      </c>
      <c r="J548" s="5" t="s">
        <v>77</v>
      </c>
      <c r="K548" s="5" t="s">
        <v>13</v>
      </c>
      <c r="L548" s="6">
        <v>9</v>
      </c>
      <c r="N548" s="7">
        <v>0</v>
      </c>
      <c r="O548" s="7"/>
      <c r="P548" s="7">
        <v>0</v>
      </c>
      <c r="Q548" s="7"/>
      <c r="R548" s="7">
        <v>0</v>
      </c>
      <c r="S548" s="7"/>
      <c r="T548" s="21">
        <v>0</v>
      </c>
      <c r="U548" s="7"/>
      <c r="V548" s="1" t="str">
        <f t="shared" si="8"/>
        <v>No</v>
      </c>
    </row>
    <row r="549" spans="1:22">
      <c r="A549" s="5" t="s">
        <v>862</v>
      </c>
      <c r="B549" s="5" t="s">
        <v>1293</v>
      </c>
      <c r="C549" s="116" t="s">
        <v>38</v>
      </c>
      <c r="D549" s="174">
        <v>2096</v>
      </c>
      <c r="E549" s="176">
        <v>20096</v>
      </c>
      <c r="F549" s="23" t="s">
        <v>120</v>
      </c>
      <c r="G549" s="23" t="s">
        <v>121</v>
      </c>
      <c r="H549" s="6">
        <v>18351295</v>
      </c>
      <c r="I549" s="6">
        <v>13</v>
      </c>
      <c r="J549" s="5" t="s">
        <v>75</v>
      </c>
      <c r="K549" s="5" t="s">
        <v>13</v>
      </c>
      <c r="L549" s="6">
        <v>7</v>
      </c>
      <c r="N549" s="7">
        <v>0</v>
      </c>
      <c r="O549" s="7"/>
      <c r="P549" s="7">
        <v>0</v>
      </c>
      <c r="Q549" s="7"/>
      <c r="R549" s="7">
        <v>0</v>
      </c>
      <c r="S549" s="7"/>
      <c r="T549" s="21">
        <v>0</v>
      </c>
      <c r="U549" s="7"/>
      <c r="V549" s="1" t="str">
        <f t="shared" si="8"/>
        <v>No</v>
      </c>
    </row>
    <row r="550" spans="1:22">
      <c r="A550" s="5" t="s">
        <v>99</v>
      </c>
      <c r="B550" s="5" t="s">
        <v>1294</v>
      </c>
      <c r="C550" s="116" t="s">
        <v>35</v>
      </c>
      <c r="D550" s="174">
        <v>2161</v>
      </c>
      <c r="E550" s="176">
        <v>20161</v>
      </c>
      <c r="F550" s="23" t="s">
        <v>230</v>
      </c>
      <c r="G550" s="23" t="s">
        <v>121</v>
      </c>
      <c r="H550" s="6">
        <v>18351295</v>
      </c>
      <c r="I550" s="6">
        <v>12</v>
      </c>
      <c r="J550" s="5" t="s">
        <v>77</v>
      </c>
      <c r="K550" s="5" t="s">
        <v>9</v>
      </c>
      <c r="L550" s="6">
        <v>12</v>
      </c>
      <c r="N550" s="7">
        <v>0</v>
      </c>
      <c r="O550" s="7"/>
      <c r="P550" s="7">
        <v>2.9</v>
      </c>
      <c r="Q550" s="7"/>
      <c r="R550" s="7">
        <v>0</v>
      </c>
      <c r="S550" s="7"/>
      <c r="T550" s="21">
        <v>2.9</v>
      </c>
      <c r="U550" s="7"/>
      <c r="V550" s="1" t="str">
        <f t="shared" si="8"/>
        <v>No</v>
      </c>
    </row>
    <row r="551" spans="1:22">
      <c r="A551" s="5" t="s">
        <v>415</v>
      </c>
      <c r="B551" s="5" t="s">
        <v>1295</v>
      </c>
      <c r="C551" s="116" t="s">
        <v>38</v>
      </c>
      <c r="D551" s="174">
        <v>2177</v>
      </c>
      <c r="E551" s="176">
        <v>20177</v>
      </c>
      <c r="F551" s="23" t="s">
        <v>230</v>
      </c>
      <c r="G551" s="23" t="s">
        <v>121</v>
      </c>
      <c r="H551" s="6">
        <v>18351295</v>
      </c>
      <c r="I551" s="6">
        <v>12</v>
      </c>
      <c r="J551" s="5" t="s">
        <v>77</v>
      </c>
      <c r="K551" s="5" t="s">
        <v>9</v>
      </c>
      <c r="L551" s="6">
        <v>12</v>
      </c>
      <c r="N551" s="7">
        <v>0</v>
      </c>
      <c r="O551" s="7"/>
      <c r="P551" s="7">
        <v>2.9</v>
      </c>
      <c r="Q551" s="7"/>
      <c r="R551" s="7">
        <v>0</v>
      </c>
      <c r="S551" s="7"/>
      <c r="T551" s="21">
        <v>2.9</v>
      </c>
      <c r="U551" s="7"/>
      <c r="V551" s="1" t="str">
        <f t="shared" si="8"/>
        <v>No</v>
      </c>
    </row>
    <row r="552" spans="1:22">
      <c r="A552" s="5" t="s">
        <v>901</v>
      </c>
      <c r="B552" s="5" t="s">
        <v>243</v>
      </c>
      <c r="C552" s="116" t="s">
        <v>14</v>
      </c>
      <c r="D552" s="174">
        <v>9213</v>
      </c>
      <c r="E552" s="176">
        <v>90213</v>
      </c>
      <c r="F552" s="23" t="s">
        <v>120</v>
      </c>
      <c r="G552" s="23" t="s">
        <v>121</v>
      </c>
      <c r="H552" s="6">
        <v>64078</v>
      </c>
      <c r="I552" s="6">
        <v>12</v>
      </c>
      <c r="J552" s="5" t="s">
        <v>75</v>
      </c>
      <c r="K552" s="5" t="s">
        <v>13</v>
      </c>
      <c r="L552" s="6">
        <v>9</v>
      </c>
      <c r="N552" s="7">
        <v>0</v>
      </c>
      <c r="O552" s="7"/>
      <c r="P552" s="7">
        <v>0</v>
      </c>
      <c r="Q552" s="7"/>
      <c r="R552" s="7">
        <v>0</v>
      </c>
      <c r="S552" s="7"/>
      <c r="T552" s="21">
        <v>0</v>
      </c>
      <c r="U552" s="7"/>
      <c r="V552" s="1" t="str">
        <f t="shared" si="8"/>
        <v>No</v>
      </c>
    </row>
    <row r="553" spans="1:22">
      <c r="A553" s="5" t="s">
        <v>827</v>
      </c>
      <c r="B553" s="5" t="s">
        <v>1296</v>
      </c>
      <c r="C553" s="116" t="s">
        <v>24</v>
      </c>
      <c r="D553" s="174">
        <v>4058</v>
      </c>
      <c r="E553" s="176">
        <v>40058</v>
      </c>
      <c r="F553" s="23" t="s">
        <v>120</v>
      </c>
      <c r="G553" s="23" t="s">
        <v>121</v>
      </c>
      <c r="H553" s="6">
        <v>60851</v>
      </c>
      <c r="I553" s="6">
        <v>12</v>
      </c>
      <c r="J553" s="5" t="s">
        <v>75</v>
      </c>
      <c r="K553" s="5" t="s">
        <v>9</v>
      </c>
      <c r="L553" s="6">
        <v>6</v>
      </c>
      <c r="N553" s="7">
        <v>0</v>
      </c>
      <c r="O553" s="7"/>
      <c r="P553" s="7">
        <v>0</v>
      </c>
      <c r="Q553" s="7"/>
      <c r="R553" s="7">
        <v>0</v>
      </c>
      <c r="S553" s="7"/>
      <c r="T553" s="21">
        <v>0</v>
      </c>
      <c r="U553" s="7"/>
      <c r="V553" s="1" t="str">
        <f t="shared" si="8"/>
        <v>No</v>
      </c>
    </row>
    <row r="554" spans="1:22">
      <c r="A554" s="5" t="s">
        <v>902</v>
      </c>
      <c r="B554" s="5" t="s">
        <v>1297</v>
      </c>
      <c r="C554" s="116" t="s">
        <v>14</v>
      </c>
      <c r="D554" s="174">
        <v>9201</v>
      </c>
      <c r="E554" s="176">
        <v>90201</v>
      </c>
      <c r="F554" s="23" t="s">
        <v>120</v>
      </c>
      <c r="G554" s="23" t="s">
        <v>121</v>
      </c>
      <c r="H554" s="6">
        <v>99904</v>
      </c>
      <c r="I554" s="6">
        <v>11</v>
      </c>
      <c r="J554" s="5" t="s">
        <v>75</v>
      </c>
      <c r="K554" s="5" t="s">
        <v>13</v>
      </c>
      <c r="L554" s="6">
        <v>9</v>
      </c>
      <c r="N554" s="7">
        <v>0</v>
      </c>
      <c r="O554" s="7"/>
      <c r="P554" s="7">
        <v>0</v>
      </c>
      <c r="Q554" s="7"/>
      <c r="R554" s="7">
        <v>0</v>
      </c>
      <c r="S554" s="7"/>
      <c r="T554" s="21">
        <v>0</v>
      </c>
      <c r="U554" s="7"/>
      <c r="V554" s="1" t="str">
        <f t="shared" si="8"/>
        <v>No</v>
      </c>
    </row>
    <row r="555" spans="1:22">
      <c r="A555" s="5" t="s">
        <v>867</v>
      </c>
      <c r="B555" s="5" t="s">
        <v>1298</v>
      </c>
      <c r="C555" s="116" t="s">
        <v>14</v>
      </c>
      <c r="D555" s="174">
        <v>9043</v>
      </c>
      <c r="E555" s="176">
        <v>90043</v>
      </c>
      <c r="F555" s="23" t="s">
        <v>120</v>
      </c>
      <c r="G555" s="23" t="s">
        <v>121</v>
      </c>
      <c r="H555" s="6">
        <v>12150996</v>
      </c>
      <c r="I555" s="6">
        <v>11</v>
      </c>
      <c r="J555" s="5" t="s">
        <v>75</v>
      </c>
      <c r="K555" s="5" t="s">
        <v>9</v>
      </c>
      <c r="L555" s="6">
        <v>8</v>
      </c>
      <c r="N555" s="7">
        <v>0</v>
      </c>
      <c r="O555" s="7"/>
      <c r="P555" s="7">
        <v>0</v>
      </c>
      <c r="Q555" s="7"/>
      <c r="R555" s="7">
        <v>0</v>
      </c>
      <c r="S555" s="7"/>
      <c r="T555" s="21">
        <v>0</v>
      </c>
      <c r="U555" s="7"/>
      <c r="V555" s="1" t="str">
        <f t="shared" si="8"/>
        <v>No</v>
      </c>
    </row>
    <row r="556" spans="1:22">
      <c r="A556" s="5" t="s">
        <v>869</v>
      </c>
      <c r="B556" s="5" t="s">
        <v>1299</v>
      </c>
      <c r="C556" s="116" t="s">
        <v>32</v>
      </c>
      <c r="D556" s="174">
        <v>5026</v>
      </c>
      <c r="E556" s="176">
        <v>50026</v>
      </c>
      <c r="F556" s="23" t="s">
        <v>120</v>
      </c>
      <c r="G556" s="23" t="s">
        <v>121</v>
      </c>
      <c r="H556" s="6">
        <v>176676</v>
      </c>
      <c r="I556" s="6">
        <v>11</v>
      </c>
      <c r="J556" s="5" t="s">
        <v>75</v>
      </c>
      <c r="K556" s="5" t="s">
        <v>13</v>
      </c>
      <c r="L556" s="6">
        <v>8</v>
      </c>
      <c r="N556" s="7">
        <v>0</v>
      </c>
      <c r="O556" s="7"/>
      <c r="P556" s="7">
        <v>0</v>
      </c>
      <c r="Q556" s="7"/>
      <c r="R556" s="7">
        <v>0</v>
      </c>
      <c r="S556" s="7"/>
      <c r="T556" s="21">
        <v>0</v>
      </c>
      <c r="U556" s="7"/>
      <c r="V556" s="1" t="str">
        <f t="shared" si="8"/>
        <v>No</v>
      </c>
    </row>
    <row r="557" spans="1:22">
      <c r="A557" s="5" t="s">
        <v>85</v>
      </c>
      <c r="B557" s="5" t="s">
        <v>1300</v>
      </c>
      <c r="C557" s="116" t="s">
        <v>22</v>
      </c>
      <c r="D557" s="174">
        <v>4192</v>
      </c>
      <c r="E557" s="176">
        <v>40192</v>
      </c>
      <c r="F557" s="23" t="s">
        <v>120</v>
      </c>
      <c r="G557" s="23" t="s">
        <v>121</v>
      </c>
      <c r="H557" s="6">
        <v>376047</v>
      </c>
      <c r="I557" s="6">
        <v>11</v>
      </c>
      <c r="J557" s="5" t="s">
        <v>75</v>
      </c>
      <c r="K557" s="5" t="s">
        <v>13</v>
      </c>
      <c r="L557" s="6">
        <v>7</v>
      </c>
      <c r="N557" s="7">
        <v>0</v>
      </c>
      <c r="O557" s="7"/>
      <c r="P557" s="7">
        <v>0</v>
      </c>
      <c r="Q557" s="7"/>
      <c r="R557" s="7">
        <v>0</v>
      </c>
      <c r="S557" s="7"/>
      <c r="T557" s="21">
        <v>0</v>
      </c>
      <c r="U557" s="7"/>
      <c r="V557" s="1" t="str">
        <f t="shared" si="8"/>
        <v>No</v>
      </c>
    </row>
    <row r="558" spans="1:22">
      <c r="A558" s="5" t="s">
        <v>85</v>
      </c>
      <c r="B558" s="5" t="s">
        <v>1300</v>
      </c>
      <c r="C558" s="116" t="s">
        <v>22</v>
      </c>
      <c r="D558" s="174">
        <v>4192</v>
      </c>
      <c r="E558" s="176">
        <v>40192</v>
      </c>
      <c r="F558" s="23" t="s">
        <v>120</v>
      </c>
      <c r="G558" s="23" t="s">
        <v>121</v>
      </c>
      <c r="H558" s="6">
        <v>376047</v>
      </c>
      <c r="I558" s="6">
        <v>11</v>
      </c>
      <c r="J558" s="5" t="s">
        <v>77</v>
      </c>
      <c r="K558" s="5" t="s">
        <v>13</v>
      </c>
      <c r="L558" s="6">
        <v>2</v>
      </c>
      <c r="N558" s="7">
        <v>0</v>
      </c>
      <c r="O558" s="7"/>
      <c r="P558" s="7">
        <v>0</v>
      </c>
      <c r="Q558" s="7"/>
      <c r="R558" s="7">
        <v>0</v>
      </c>
      <c r="S558" s="7"/>
      <c r="T558" s="21">
        <v>0</v>
      </c>
      <c r="U558" s="7"/>
      <c r="V558" s="1" t="str">
        <f t="shared" si="8"/>
        <v>No</v>
      </c>
    </row>
    <row r="559" spans="1:22">
      <c r="A559" s="5" t="s">
        <v>870</v>
      </c>
      <c r="B559" s="5" t="s">
        <v>1301</v>
      </c>
      <c r="C559" s="116" t="s">
        <v>26</v>
      </c>
      <c r="D559" s="174">
        <v>5053</v>
      </c>
      <c r="E559" s="176">
        <v>50053</v>
      </c>
      <c r="F559" s="23" t="s">
        <v>120</v>
      </c>
      <c r="G559" s="23" t="s">
        <v>121</v>
      </c>
      <c r="H559" s="6">
        <v>92742</v>
      </c>
      <c r="I559" s="6">
        <v>10</v>
      </c>
      <c r="J559" s="5" t="s">
        <v>75</v>
      </c>
      <c r="K559" s="5" t="s">
        <v>9</v>
      </c>
      <c r="L559" s="6">
        <v>8</v>
      </c>
      <c r="N559" s="7">
        <v>0</v>
      </c>
      <c r="O559" s="7"/>
      <c r="P559" s="7">
        <v>0</v>
      </c>
      <c r="Q559" s="7"/>
      <c r="R559" s="7">
        <v>0</v>
      </c>
      <c r="S559" s="7"/>
      <c r="T559" s="21">
        <v>0</v>
      </c>
      <c r="U559" s="7"/>
      <c r="V559" s="1" t="str">
        <f t="shared" si="8"/>
        <v>No</v>
      </c>
    </row>
    <row r="560" spans="1:22">
      <c r="A560" s="5" t="s">
        <v>871</v>
      </c>
      <c r="B560" s="5" t="s">
        <v>1302</v>
      </c>
      <c r="C560" s="116" t="s">
        <v>14</v>
      </c>
      <c r="D560" s="174">
        <v>9244</v>
      </c>
      <c r="E560" s="176">
        <v>90244</v>
      </c>
      <c r="F560" s="23" t="s">
        <v>120</v>
      </c>
      <c r="G560" s="23" t="s">
        <v>121</v>
      </c>
      <c r="H560" s="6">
        <v>219454</v>
      </c>
      <c r="I560" s="6">
        <v>10</v>
      </c>
      <c r="J560" s="5" t="s">
        <v>75</v>
      </c>
      <c r="K560" s="5" t="s">
        <v>13</v>
      </c>
      <c r="L560" s="6">
        <v>7</v>
      </c>
      <c r="N560" s="7">
        <v>0</v>
      </c>
      <c r="O560" s="7"/>
      <c r="P560" s="7">
        <v>0</v>
      </c>
      <c r="Q560" s="7"/>
      <c r="R560" s="7">
        <v>0</v>
      </c>
      <c r="S560" s="7"/>
      <c r="T560" s="21">
        <v>0</v>
      </c>
      <c r="U560" s="7"/>
      <c r="V560" s="1" t="str">
        <f t="shared" si="8"/>
        <v>No</v>
      </c>
    </row>
    <row r="561" spans="1:22">
      <c r="A561" s="5" t="s">
        <v>351</v>
      </c>
      <c r="B561" s="5" t="s">
        <v>1303</v>
      </c>
      <c r="C561" s="116" t="s">
        <v>20</v>
      </c>
      <c r="D561" s="174">
        <v>1107</v>
      </c>
      <c r="E561" s="176">
        <v>10107</v>
      </c>
      <c r="F561" s="23" t="s">
        <v>123</v>
      </c>
      <c r="G561" s="23" t="s">
        <v>121</v>
      </c>
      <c r="H561" s="6">
        <v>923311</v>
      </c>
      <c r="I561" s="6">
        <v>10</v>
      </c>
      <c r="J561" s="5" t="s">
        <v>75</v>
      </c>
      <c r="K561" s="5" t="s">
        <v>9</v>
      </c>
      <c r="L561" s="6">
        <v>6</v>
      </c>
      <c r="N561" s="7">
        <v>0</v>
      </c>
      <c r="O561" s="7"/>
      <c r="P561" s="7">
        <v>0</v>
      </c>
      <c r="Q561" s="7"/>
      <c r="R561" s="7">
        <v>0</v>
      </c>
      <c r="S561" s="7"/>
      <c r="T561" s="21">
        <v>0</v>
      </c>
      <c r="U561" s="7"/>
      <c r="V561" s="1" t="str">
        <f t="shared" si="8"/>
        <v>No</v>
      </c>
    </row>
    <row r="562" spans="1:22">
      <c r="A562" s="5" t="s">
        <v>592</v>
      </c>
      <c r="B562" s="5" t="s">
        <v>1026</v>
      </c>
      <c r="C562" s="116" t="s">
        <v>22</v>
      </c>
      <c r="E562" s="176">
        <v>44929</v>
      </c>
      <c r="F562" s="23" t="s">
        <v>120</v>
      </c>
      <c r="G562" s="23" t="s">
        <v>121</v>
      </c>
      <c r="H562" s="6">
        <v>5502379</v>
      </c>
      <c r="I562" s="6">
        <v>9</v>
      </c>
      <c r="J562" s="5" t="s">
        <v>75</v>
      </c>
      <c r="K562" s="5" t="s">
        <v>13</v>
      </c>
      <c r="L562" s="6">
        <v>8</v>
      </c>
      <c r="N562" s="7">
        <v>0</v>
      </c>
      <c r="O562" s="7"/>
      <c r="P562" s="7">
        <v>0</v>
      </c>
      <c r="Q562" s="7"/>
      <c r="R562" s="7">
        <v>0</v>
      </c>
      <c r="S562" s="7"/>
      <c r="T562" s="21">
        <v>0</v>
      </c>
      <c r="U562" s="7"/>
      <c r="V562" s="1" t="str">
        <f t="shared" si="8"/>
        <v>No</v>
      </c>
    </row>
    <row r="563" spans="1:22">
      <c r="A563" s="5" t="s">
        <v>873</v>
      </c>
      <c r="B563" s="5" t="s">
        <v>1040</v>
      </c>
      <c r="C563" s="116" t="s">
        <v>47</v>
      </c>
      <c r="D563" s="174">
        <v>3058</v>
      </c>
      <c r="E563" s="176">
        <v>30058</v>
      </c>
      <c r="F563" s="23" t="s">
        <v>120</v>
      </c>
      <c r="G563" s="23" t="s">
        <v>121</v>
      </c>
      <c r="H563" s="6">
        <v>4586770</v>
      </c>
      <c r="I563" s="6">
        <v>8</v>
      </c>
      <c r="J563" s="5" t="s">
        <v>75</v>
      </c>
      <c r="K563" s="5" t="s">
        <v>9</v>
      </c>
      <c r="L563" s="6">
        <v>8</v>
      </c>
      <c r="N563" s="7">
        <v>0</v>
      </c>
      <c r="O563" s="7"/>
      <c r="P563" s="7">
        <v>0</v>
      </c>
      <c r="Q563" s="7"/>
      <c r="R563" s="7">
        <v>0</v>
      </c>
      <c r="S563" s="7"/>
      <c r="T563" s="21">
        <v>0</v>
      </c>
      <c r="U563" s="7"/>
      <c r="V563" s="1" t="str">
        <f t="shared" si="8"/>
        <v>No</v>
      </c>
    </row>
    <row r="564" spans="1:22">
      <c r="A564" s="5" t="s">
        <v>872</v>
      </c>
      <c r="B564" s="5" t="s">
        <v>1304</v>
      </c>
      <c r="C564" s="116" t="s">
        <v>19</v>
      </c>
      <c r="D564" s="174">
        <v>8025</v>
      </c>
      <c r="E564" s="176">
        <v>80025</v>
      </c>
      <c r="F564" s="23" t="s">
        <v>120</v>
      </c>
      <c r="G564" s="23" t="s">
        <v>121</v>
      </c>
      <c r="H564" s="6">
        <v>264465</v>
      </c>
      <c r="I564" s="6">
        <v>8</v>
      </c>
      <c r="J564" s="5" t="s">
        <v>75</v>
      </c>
      <c r="K564" s="5" t="s">
        <v>9</v>
      </c>
      <c r="L564" s="6">
        <v>5</v>
      </c>
      <c r="N564" s="7">
        <v>0</v>
      </c>
      <c r="O564" s="7"/>
      <c r="P564" s="7">
        <v>0</v>
      </c>
      <c r="Q564" s="7"/>
      <c r="R564" s="7">
        <v>0</v>
      </c>
      <c r="S564" s="7"/>
      <c r="T564" s="21">
        <v>0</v>
      </c>
      <c r="U564" s="7"/>
      <c r="V564" s="1" t="str">
        <f t="shared" si="8"/>
        <v>No</v>
      </c>
    </row>
    <row r="565" spans="1:22">
      <c r="A565" s="5" t="s">
        <v>874</v>
      </c>
      <c r="B565" s="5" t="s">
        <v>1237</v>
      </c>
      <c r="C565" s="116" t="s">
        <v>87</v>
      </c>
      <c r="D565" s="174">
        <v>7030</v>
      </c>
      <c r="E565" s="176">
        <v>70030</v>
      </c>
      <c r="F565" s="23" t="s">
        <v>120</v>
      </c>
      <c r="G565" s="23" t="s">
        <v>121</v>
      </c>
      <c r="H565" s="6">
        <v>106621</v>
      </c>
      <c r="I565" s="6">
        <v>7</v>
      </c>
      <c r="J565" s="5" t="s">
        <v>75</v>
      </c>
      <c r="K565" s="5" t="s">
        <v>9</v>
      </c>
      <c r="L565" s="6">
        <v>7</v>
      </c>
      <c r="N565" s="7">
        <v>0</v>
      </c>
      <c r="O565" s="7"/>
      <c r="P565" s="7">
        <v>0</v>
      </c>
      <c r="Q565" s="7"/>
      <c r="R565" s="7">
        <v>0</v>
      </c>
      <c r="S565" s="7"/>
      <c r="T565" s="21">
        <v>0</v>
      </c>
      <c r="U565" s="7"/>
      <c r="V565" s="1" t="str">
        <f t="shared" si="8"/>
        <v>No</v>
      </c>
    </row>
    <row r="566" spans="1:22">
      <c r="A566" s="5" t="s">
        <v>292</v>
      </c>
      <c r="B566" s="5" t="s">
        <v>1069</v>
      </c>
      <c r="C566" s="116" t="s">
        <v>38</v>
      </c>
      <c r="D566" s="174">
        <v>2006</v>
      </c>
      <c r="E566" s="176">
        <v>20006</v>
      </c>
      <c r="F566" s="23" t="s">
        <v>120</v>
      </c>
      <c r="G566" s="23" t="s">
        <v>121</v>
      </c>
      <c r="H566" s="6">
        <v>18351295</v>
      </c>
      <c r="I566" s="6">
        <v>7</v>
      </c>
      <c r="J566" s="5" t="s">
        <v>75</v>
      </c>
      <c r="K566" s="5" t="s">
        <v>9</v>
      </c>
      <c r="L566" s="6">
        <v>5</v>
      </c>
      <c r="N566" s="7">
        <v>0</v>
      </c>
      <c r="O566" s="7"/>
      <c r="P566" s="7">
        <v>0</v>
      </c>
      <c r="Q566" s="7"/>
      <c r="R566" s="7">
        <v>0</v>
      </c>
      <c r="S566" s="7"/>
      <c r="T566" s="21">
        <v>0</v>
      </c>
      <c r="U566" s="7"/>
      <c r="V566" s="1" t="str">
        <f t="shared" si="8"/>
        <v>No</v>
      </c>
    </row>
    <row r="567" spans="1:22">
      <c r="A567" s="5" t="s">
        <v>104</v>
      </c>
      <c r="B567" s="5" t="s">
        <v>229</v>
      </c>
      <c r="C567" s="116" t="s">
        <v>38</v>
      </c>
      <c r="D567" s="174">
        <v>2175</v>
      </c>
      <c r="E567" s="176">
        <v>20175</v>
      </c>
      <c r="F567" s="23" t="s">
        <v>230</v>
      </c>
      <c r="G567" s="23" t="s">
        <v>121</v>
      </c>
      <c r="H567" s="6">
        <v>18351295</v>
      </c>
      <c r="I567" s="6">
        <v>6</v>
      </c>
      <c r="J567" s="5" t="s">
        <v>75</v>
      </c>
      <c r="K567" s="5" t="s">
        <v>13</v>
      </c>
      <c r="L567" s="6">
        <v>6</v>
      </c>
      <c r="N567" s="7">
        <v>0</v>
      </c>
      <c r="O567" s="7"/>
      <c r="P567" s="7">
        <v>0</v>
      </c>
      <c r="Q567" s="7"/>
      <c r="R567" s="7">
        <v>0</v>
      </c>
      <c r="S567" s="7"/>
      <c r="T567" s="21">
        <v>0</v>
      </c>
      <c r="U567" s="7"/>
      <c r="V567" s="1" t="str">
        <f t="shared" si="8"/>
        <v>No</v>
      </c>
    </row>
    <row r="568" spans="1:22">
      <c r="A568" s="5" t="s">
        <v>875</v>
      </c>
      <c r="B568" s="5" t="s">
        <v>1305</v>
      </c>
      <c r="C568" s="116" t="s">
        <v>41</v>
      </c>
      <c r="D568" s="174">
        <v>3077</v>
      </c>
      <c r="E568" s="176">
        <v>30077</v>
      </c>
      <c r="F568" s="23" t="s">
        <v>120</v>
      </c>
      <c r="G568" s="23" t="s">
        <v>121</v>
      </c>
      <c r="H568" s="6">
        <v>107682</v>
      </c>
      <c r="I568" s="6">
        <v>6</v>
      </c>
      <c r="J568" s="5" t="s">
        <v>75</v>
      </c>
      <c r="K568" s="5" t="s">
        <v>13</v>
      </c>
      <c r="L568" s="6">
        <v>5</v>
      </c>
      <c r="N568" s="7">
        <v>0</v>
      </c>
      <c r="O568" s="7"/>
      <c r="P568" s="7">
        <v>0</v>
      </c>
      <c r="Q568" s="7"/>
      <c r="R568" s="7">
        <v>0</v>
      </c>
      <c r="S568" s="7"/>
      <c r="T568" s="21">
        <v>0</v>
      </c>
      <c r="U568" s="7"/>
      <c r="V568" s="1" t="str">
        <f t="shared" si="8"/>
        <v>No</v>
      </c>
    </row>
    <row r="569" spans="1:22">
      <c r="A569" s="5" t="s">
        <v>876</v>
      </c>
      <c r="B569" s="5" t="s">
        <v>1228</v>
      </c>
      <c r="C569" s="116" t="s">
        <v>94</v>
      </c>
      <c r="D569" s="174">
        <v>8107</v>
      </c>
      <c r="E569" s="176">
        <v>80107</v>
      </c>
      <c r="F569" s="23" t="s">
        <v>53</v>
      </c>
      <c r="G569" s="23" t="s">
        <v>121</v>
      </c>
      <c r="H569" s="6">
        <v>82157</v>
      </c>
      <c r="I569" s="6">
        <v>3</v>
      </c>
      <c r="J569" s="5" t="s">
        <v>75</v>
      </c>
      <c r="K569" s="5" t="s">
        <v>9</v>
      </c>
      <c r="L569" s="6">
        <v>3</v>
      </c>
      <c r="N569" s="7">
        <v>0</v>
      </c>
      <c r="O569" s="7"/>
      <c r="P569" s="7">
        <v>0</v>
      </c>
      <c r="Q569" s="7"/>
      <c r="R569" s="7">
        <v>0</v>
      </c>
      <c r="S569" s="7"/>
      <c r="T569" s="21">
        <v>0</v>
      </c>
      <c r="U569" s="7"/>
      <c r="V569" s="1" t="str">
        <f t="shared" si="8"/>
        <v>No</v>
      </c>
    </row>
    <row r="570" spans="1:22">
      <c r="A570" s="5" t="s">
        <v>942</v>
      </c>
      <c r="B570" s="5" t="s">
        <v>1306</v>
      </c>
      <c r="C570" s="116" t="s">
        <v>91</v>
      </c>
      <c r="E570" s="176" t="s">
        <v>943</v>
      </c>
      <c r="F570" s="23" t="s">
        <v>53</v>
      </c>
      <c r="G570" s="23" t="s">
        <v>903</v>
      </c>
      <c r="H570" s="6">
        <v>0</v>
      </c>
      <c r="I570" s="6">
        <v>0</v>
      </c>
      <c r="J570" s="5" t="s">
        <v>75</v>
      </c>
      <c r="K570" s="5" t="s">
        <v>9</v>
      </c>
      <c r="L570" s="6">
        <v>0</v>
      </c>
      <c r="N570" s="7">
        <v>0</v>
      </c>
      <c r="O570" s="7"/>
      <c r="P570" s="7">
        <v>0</v>
      </c>
      <c r="Q570" s="7"/>
      <c r="R570" s="7">
        <v>0</v>
      </c>
      <c r="S570" s="7"/>
      <c r="T570" s="21">
        <v>0</v>
      </c>
      <c r="U570" s="7"/>
      <c r="V570" s="1" t="str">
        <f t="shared" si="8"/>
        <v>No</v>
      </c>
    </row>
    <row r="571" spans="1:22">
      <c r="A571" s="5" t="s">
        <v>944</v>
      </c>
      <c r="B571" s="5" t="s">
        <v>945</v>
      </c>
      <c r="C571" s="116" t="s">
        <v>35</v>
      </c>
      <c r="E571" s="176" t="s">
        <v>946</v>
      </c>
      <c r="F571" s="23" t="s">
        <v>120</v>
      </c>
      <c r="G571" s="23" t="s">
        <v>903</v>
      </c>
      <c r="H571" s="6">
        <v>0</v>
      </c>
      <c r="I571" s="6">
        <v>0</v>
      </c>
      <c r="J571" s="5" t="s">
        <v>75</v>
      </c>
      <c r="K571" s="5" t="s">
        <v>9</v>
      </c>
      <c r="L571" s="6">
        <v>0</v>
      </c>
      <c r="N571" s="7">
        <v>0</v>
      </c>
      <c r="O571" s="7"/>
      <c r="P571" s="7">
        <v>0</v>
      </c>
      <c r="Q571" s="7"/>
      <c r="R571" s="7">
        <v>0</v>
      </c>
      <c r="S571" s="7"/>
      <c r="T571" s="21">
        <v>0</v>
      </c>
      <c r="U571" s="7"/>
      <c r="V571" s="1" t="str">
        <f t="shared" si="8"/>
        <v>No</v>
      </c>
    </row>
    <row r="572" spans="1:22">
      <c r="A572" s="5" t="s">
        <v>947</v>
      </c>
      <c r="B572" s="5" t="s">
        <v>948</v>
      </c>
      <c r="C572" s="116" t="s">
        <v>35</v>
      </c>
      <c r="E572" s="176" t="s">
        <v>949</v>
      </c>
      <c r="F572" s="23" t="s">
        <v>120</v>
      </c>
      <c r="G572" s="23" t="s">
        <v>903</v>
      </c>
      <c r="H572" s="6">
        <v>0</v>
      </c>
      <c r="I572" s="6">
        <v>0</v>
      </c>
      <c r="J572" s="8" t="s">
        <v>75</v>
      </c>
      <c r="K572" s="8" t="s">
        <v>9</v>
      </c>
      <c r="L572" s="6">
        <v>0</v>
      </c>
      <c r="N572" s="5">
        <v>0</v>
      </c>
      <c r="P572" s="5">
        <v>0</v>
      </c>
      <c r="R572" s="5">
        <v>0</v>
      </c>
      <c r="T572" s="22">
        <v>0</v>
      </c>
      <c r="V572" s="1" t="str">
        <f t="shared" si="8"/>
        <v>No</v>
      </c>
    </row>
    <row r="573" spans="1:22">
      <c r="A573" s="5" t="s">
        <v>950</v>
      </c>
      <c r="B573" s="5" t="s">
        <v>951</v>
      </c>
      <c r="C573" s="116" t="s">
        <v>35</v>
      </c>
      <c r="E573" s="176" t="s">
        <v>952</v>
      </c>
      <c r="F573" s="23" t="s">
        <v>120</v>
      </c>
      <c r="G573" s="23" t="s">
        <v>903</v>
      </c>
      <c r="H573" s="6">
        <v>0</v>
      </c>
      <c r="I573" s="6">
        <v>0</v>
      </c>
      <c r="J573" s="8" t="s">
        <v>75</v>
      </c>
      <c r="K573" s="8" t="s">
        <v>9</v>
      </c>
      <c r="L573" s="6">
        <v>0</v>
      </c>
      <c r="N573" s="5">
        <v>0</v>
      </c>
      <c r="P573" s="5">
        <v>0</v>
      </c>
      <c r="R573" s="5">
        <v>0</v>
      </c>
      <c r="T573" s="22">
        <v>0</v>
      </c>
      <c r="V573" s="1" t="str">
        <f t="shared" si="8"/>
        <v>No</v>
      </c>
    </row>
    <row r="574" spans="1:22">
      <c r="A574" s="5" t="s">
        <v>953</v>
      </c>
      <c r="B574" s="5" t="s">
        <v>954</v>
      </c>
      <c r="C574" s="116" t="s">
        <v>35</v>
      </c>
      <c r="E574" s="176" t="s">
        <v>955</v>
      </c>
      <c r="F574" s="23" t="s">
        <v>120</v>
      </c>
      <c r="G574" s="23" t="s">
        <v>903</v>
      </c>
      <c r="H574" s="6">
        <v>0</v>
      </c>
      <c r="I574" s="6">
        <v>0</v>
      </c>
      <c r="J574" s="8" t="s">
        <v>75</v>
      </c>
      <c r="K574" s="8" t="s">
        <v>9</v>
      </c>
      <c r="L574" s="6">
        <v>0</v>
      </c>
      <c r="N574" s="5">
        <v>0</v>
      </c>
      <c r="P574" s="5">
        <v>0</v>
      </c>
      <c r="R574" s="5">
        <v>0</v>
      </c>
      <c r="T574" s="22">
        <v>0</v>
      </c>
      <c r="V574" s="1" t="str">
        <f t="shared" si="8"/>
        <v>No</v>
      </c>
    </row>
    <row r="575" spans="1:22">
      <c r="A575" s="5" t="s">
        <v>956</v>
      </c>
      <c r="B575" s="5" t="s">
        <v>1307</v>
      </c>
      <c r="C575" s="116" t="s">
        <v>35</v>
      </c>
      <c r="E575" s="176" t="s">
        <v>957</v>
      </c>
      <c r="F575" s="23" t="s">
        <v>120</v>
      </c>
      <c r="G575" s="23" t="s">
        <v>903</v>
      </c>
      <c r="H575" s="6">
        <v>0</v>
      </c>
      <c r="I575" s="6">
        <v>0</v>
      </c>
      <c r="J575" s="8" t="s">
        <v>75</v>
      </c>
      <c r="K575" s="8" t="s">
        <v>9</v>
      </c>
      <c r="L575" s="6">
        <v>0</v>
      </c>
      <c r="N575" s="5">
        <v>0</v>
      </c>
      <c r="P575" s="5">
        <v>0</v>
      </c>
      <c r="R575" s="5">
        <v>0</v>
      </c>
      <c r="T575" s="22">
        <v>0</v>
      </c>
      <c r="V575" s="1" t="str">
        <f t="shared" si="8"/>
        <v>No</v>
      </c>
    </row>
    <row r="576" spans="1:22">
      <c r="A576" s="5" t="s">
        <v>958</v>
      </c>
      <c r="B576" s="5" t="s">
        <v>1308</v>
      </c>
      <c r="C576" s="116" t="s">
        <v>49</v>
      </c>
      <c r="D576" s="174" t="s">
        <v>959</v>
      </c>
      <c r="E576" s="176" t="s">
        <v>960</v>
      </c>
      <c r="F576" s="23" t="s">
        <v>120</v>
      </c>
      <c r="G576" s="23" t="s">
        <v>903</v>
      </c>
      <c r="H576" s="6">
        <v>0</v>
      </c>
      <c r="I576" s="6">
        <v>0</v>
      </c>
      <c r="J576" s="8" t="s">
        <v>75</v>
      </c>
      <c r="K576" s="8" t="s">
        <v>9</v>
      </c>
      <c r="L576" s="6">
        <v>0</v>
      </c>
      <c r="N576" s="5">
        <v>0</v>
      </c>
      <c r="P576" s="5">
        <v>0</v>
      </c>
      <c r="R576" s="5">
        <v>0</v>
      </c>
      <c r="T576" s="22">
        <v>0</v>
      </c>
      <c r="V576" s="1" t="str">
        <f t="shared" si="8"/>
        <v>No</v>
      </c>
    </row>
    <row r="577" spans="1:22">
      <c r="A577" s="5" t="s">
        <v>961</v>
      </c>
      <c r="B577" s="5" t="s">
        <v>1309</v>
      </c>
      <c r="C577" s="116" t="s">
        <v>35</v>
      </c>
      <c r="D577" s="174">
        <v>2194</v>
      </c>
      <c r="E577" s="176" t="s">
        <v>962</v>
      </c>
      <c r="F577" s="23" t="s">
        <v>120</v>
      </c>
      <c r="G577" s="23" t="s">
        <v>903</v>
      </c>
      <c r="H577" s="6">
        <v>0</v>
      </c>
      <c r="I577" s="6">
        <v>0</v>
      </c>
      <c r="J577" s="8" t="s">
        <v>75</v>
      </c>
      <c r="K577" s="8" t="s">
        <v>13</v>
      </c>
      <c r="L577" s="6">
        <v>0</v>
      </c>
      <c r="N577" s="5">
        <v>0</v>
      </c>
      <c r="P577" s="5">
        <v>0</v>
      </c>
      <c r="R577" s="5">
        <v>0</v>
      </c>
      <c r="T577" s="22">
        <v>0</v>
      </c>
      <c r="V577" s="1" t="str">
        <f t="shared" si="8"/>
        <v>No</v>
      </c>
    </row>
    <row r="578" spans="1:22">
      <c r="A578" s="5" t="s">
        <v>963</v>
      </c>
      <c r="B578" s="5" t="s">
        <v>1261</v>
      </c>
      <c r="C578" s="116" t="s">
        <v>35</v>
      </c>
      <c r="D578" s="174">
        <v>2196</v>
      </c>
      <c r="E578" s="176" t="s">
        <v>964</v>
      </c>
      <c r="F578" s="23" t="s">
        <v>120</v>
      </c>
      <c r="G578" s="23" t="s">
        <v>903</v>
      </c>
      <c r="H578" s="6">
        <v>0</v>
      </c>
      <c r="I578" s="6">
        <v>0</v>
      </c>
      <c r="J578" s="8" t="s">
        <v>75</v>
      </c>
      <c r="K578" s="8" t="s">
        <v>9</v>
      </c>
      <c r="L578" s="6">
        <v>0</v>
      </c>
      <c r="N578" s="5">
        <v>0</v>
      </c>
      <c r="P578" s="5">
        <v>0</v>
      </c>
      <c r="R578" s="5">
        <v>0</v>
      </c>
      <c r="T578" s="22">
        <v>0</v>
      </c>
      <c r="V578" s="1" t="str">
        <f t="shared" si="8"/>
        <v>No</v>
      </c>
    </row>
    <row r="579" spans="1:22">
      <c r="A579" s="5" t="s">
        <v>965</v>
      </c>
      <c r="B579" s="5" t="s">
        <v>966</v>
      </c>
      <c r="C579" s="116" t="s">
        <v>35</v>
      </c>
      <c r="E579" s="176" t="s">
        <v>967</v>
      </c>
      <c r="F579" s="23" t="s">
        <v>120</v>
      </c>
      <c r="G579" s="23" t="s">
        <v>903</v>
      </c>
      <c r="H579" s="6">
        <v>0</v>
      </c>
      <c r="I579" s="6">
        <v>0</v>
      </c>
      <c r="J579" s="8" t="s">
        <v>75</v>
      </c>
      <c r="K579" s="8" t="s">
        <v>9</v>
      </c>
      <c r="L579" s="6">
        <v>0</v>
      </c>
      <c r="N579" s="5">
        <v>0</v>
      </c>
      <c r="P579" s="5">
        <v>0</v>
      </c>
      <c r="R579" s="5">
        <v>0</v>
      </c>
      <c r="T579" s="22">
        <v>0</v>
      </c>
      <c r="V579" s="1" t="str">
        <f t="shared" ref="V579:V597" si="9">IF(O579&amp;Q579&amp;S579&amp;U579&lt;&gt;"","Yes","No")</f>
        <v>No</v>
      </c>
    </row>
    <row r="580" spans="1:22">
      <c r="A580" s="5" t="s">
        <v>968</v>
      </c>
      <c r="B580" s="5" t="s">
        <v>969</v>
      </c>
      <c r="C580" s="116" t="s">
        <v>35</v>
      </c>
      <c r="E580" s="176" t="s">
        <v>970</v>
      </c>
      <c r="F580" s="23" t="s">
        <v>120</v>
      </c>
      <c r="G580" s="23" t="s">
        <v>903</v>
      </c>
      <c r="H580" s="6">
        <v>0</v>
      </c>
      <c r="I580" s="6">
        <v>0</v>
      </c>
      <c r="J580" s="8" t="s">
        <v>75</v>
      </c>
      <c r="K580" s="8" t="s">
        <v>9</v>
      </c>
      <c r="L580" s="6">
        <v>0</v>
      </c>
      <c r="N580" s="5">
        <v>0</v>
      </c>
      <c r="P580" s="5">
        <v>0</v>
      </c>
      <c r="R580" s="5">
        <v>0</v>
      </c>
      <c r="T580" s="22">
        <v>0</v>
      </c>
      <c r="V580" s="1" t="str">
        <f t="shared" si="9"/>
        <v>No</v>
      </c>
    </row>
    <row r="581" spans="1:22">
      <c r="A581" s="5" t="s">
        <v>971</v>
      </c>
      <c r="B581" s="5" t="s">
        <v>972</v>
      </c>
      <c r="C581" s="116" t="s">
        <v>14</v>
      </c>
      <c r="E581" s="176" t="s">
        <v>973</v>
      </c>
      <c r="F581" s="23" t="s">
        <v>974</v>
      </c>
      <c r="G581" s="23" t="s">
        <v>903</v>
      </c>
      <c r="H581" s="6">
        <v>0</v>
      </c>
      <c r="I581" s="6">
        <v>0</v>
      </c>
      <c r="J581" s="8" t="s">
        <v>75</v>
      </c>
      <c r="K581" s="8" t="s">
        <v>13</v>
      </c>
      <c r="L581" s="6">
        <v>0</v>
      </c>
      <c r="N581" s="5">
        <v>0</v>
      </c>
      <c r="P581" s="5">
        <v>0</v>
      </c>
      <c r="R581" s="5">
        <v>0</v>
      </c>
      <c r="T581" s="22">
        <v>0</v>
      </c>
      <c r="V581" s="1" t="str">
        <f t="shared" si="9"/>
        <v>No</v>
      </c>
    </row>
    <row r="582" spans="1:22">
      <c r="A582" s="5" t="s">
        <v>975</v>
      </c>
      <c r="B582" s="5" t="s">
        <v>1310</v>
      </c>
      <c r="C582" s="116" t="s">
        <v>14</v>
      </c>
      <c r="E582" s="176" t="s">
        <v>976</v>
      </c>
      <c r="F582" s="23" t="s">
        <v>120</v>
      </c>
      <c r="G582" s="23" t="s">
        <v>903</v>
      </c>
      <c r="H582" s="6">
        <v>0</v>
      </c>
      <c r="I582" s="6">
        <v>0</v>
      </c>
      <c r="J582" s="8" t="s">
        <v>75</v>
      </c>
      <c r="K582" s="8" t="s">
        <v>9</v>
      </c>
      <c r="L582" s="6">
        <v>0</v>
      </c>
      <c r="N582" s="5">
        <v>0</v>
      </c>
      <c r="P582" s="5">
        <v>0</v>
      </c>
      <c r="R582" s="5">
        <v>0</v>
      </c>
      <c r="T582" s="22">
        <v>0</v>
      </c>
      <c r="V582" s="1" t="str">
        <f t="shared" si="9"/>
        <v>No</v>
      </c>
    </row>
    <row r="583" spans="1:22">
      <c r="A583" s="5" t="s">
        <v>977</v>
      </c>
      <c r="B583" s="5" t="s">
        <v>1311</v>
      </c>
      <c r="C583" s="116" t="s">
        <v>14</v>
      </c>
      <c r="E583" s="176" t="s">
        <v>978</v>
      </c>
      <c r="F583" s="23" t="s">
        <v>120</v>
      </c>
      <c r="G583" s="23" t="s">
        <v>903</v>
      </c>
      <c r="H583" s="6">
        <v>0</v>
      </c>
      <c r="I583" s="6">
        <v>0</v>
      </c>
      <c r="J583" s="8" t="s">
        <v>75</v>
      </c>
      <c r="K583" s="8" t="s">
        <v>13</v>
      </c>
      <c r="L583" s="6">
        <v>0</v>
      </c>
      <c r="N583" s="5">
        <v>0</v>
      </c>
      <c r="P583" s="5">
        <v>0</v>
      </c>
      <c r="R583" s="5">
        <v>0</v>
      </c>
      <c r="T583" s="22">
        <v>0</v>
      </c>
      <c r="V583" s="1" t="str">
        <f t="shared" si="9"/>
        <v>No</v>
      </c>
    </row>
    <row r="584" spans="1:22">
      <c r="A584" s="5" t="s">
        <v>979</v>
      </c>
      <c r="B584" s="5" t="s">
        <v>1312</v>
      </c>
      <c r="C584" s="116" t="s">
        <v>35</v>
      </c>
      <c r="E584" s="176" t="s">
        <v>980</v>
      </c>
      <c r="F584" s="23" t="s">
        <v>120</v>
      </c>
      <c r="G584" s="23" t="s">
        <v>903</v>
      </c>
      <c r="H584" s="6">
        <v>0</v>
      </c>
      <c r="I584" s="6">
        <v>0</v>
      </c>
      <c r="J584" s="8" t="s">
        <v>75</v>
      </c>
      <c r="K584" s="8" t="s">
        <v>9</v>
      </c>
      <c r="L584" s="6">
        <v>0</v>
      </c>
      <c r="N584" s="5">
        <v>0</v>
      </c>
      <c r="P584" s="5">
        <v>0</v>
      </c>
      <c r="R584" s="5">
        <v>0</v>
      </c>
      <c r="T584" s="22">
        <v>0</v>
      </c>
      <c r="V584" s="1" t="str">
        <f t="shared" si="9"/>
        <v>No</v>
      </c>
    </row>
    <row r="585" spans="1:22">
      <c r="A585" s="5" t="s">
        <v>981</v>
      </c>
      <c r="B585" s="5" t="s">
        <v>1313</v>
      </c>
      <c r="C585" s="116" t="s">
        <v>43</v>
      </c>
      <c r="D585" s="174" t="s">
        <v>982</v>
      </c>
      <c r="E585" s="176" t="s">
        <v>983</v>
      </c>
      <c r="F585" s="23" t="s">
        <v>120</v>
      </c>
      <c r="G585" s="23" t="s">
        <v>903</v>
      </c>
      <c r="H585" s="6">
        <v>0</v>
      </c>
      <c r="I585" s="6">
        <v>0</v>
      </c>
      <c r="J585" s="8" t="s">
        <v>75</v>
      </c>
      <c r="K585" s="8" t="s">
        <v>9</v>
      </c>
      <c r="L585" s="6">
        <v>0</v>
      </c>
      <c r="N585" s="5">
        <v>0</v>
      </c>
      <c r="P585" s="5">
        <v>0</v>
      </c>
      <c r="R585" s="5">
        <v>0</v>
      </c>
      <c r="T585" s="22">
        <v>0</v>
      </c>
      <c r="V585" s="1" t="str">
        <f t="shared" si="9"/>
        <v>No</v>
      </c>
    </row>
    <row r="586" spans="1:22">
      <c r="A586" s="5" t="s">
        <v>984</v>
      </c>
      <c r="B586" s="5" t="s">
        <v>985</v>
      </c>
      <c r="C586" s="116" t="s">
        <v>35</v>
      </c>
      <c r="E586" s="176" t="s">
        <v>986</v>
      </c>
      <c r="F586" s="23" t="s">
        <v>120</v>
      </c>
      <c r="G586" s="23" t="s">
        <v>903</v>
      </c>
      <c r="H586" s="6">
        <v>0</v>
      </c>
      <c r="I586" s="6">
        <v>0</v>
      </c>
      <c r="J586" s="8" t="s">
        <v>75</v>
      </c>
      <c r="K586" s="8" t="s">
        <v>9</v>
      </c>
      <c r="L586" s="6">
        <v>0</v>
      </c>
      <c r="N586" s="5">
        <v>0</v>
      </c>
      <c r="P586" s="5">
        <v>0</v>
      </c>
      <c r="R586" s="5">
        <v>0</v>
      </c>
      <c r="T586" s="22">
        <v>0</v>
      </c>
      <c r="V586" s="1" t="str">
        <f t="shared" si="9"/>
        <v>No</v>
      </c>
    </row>
    <row r="587" spans="1:22">
      <c r="A587" s="5" t="s">
        <v>987</v>
      </c>
      <c r="B587" s="5" t="s">
        <v>988</v>
      </c>
      <c r="C587" s="116" t="s">
        <v>35</v>
      </c>
      <c r="E587" s="176" t="s">
        <v>989</v>
      </c>
      <c r="F587" s="23" t="s">
        <v>120</v>
      </c>
      <c r="G587" s="23" t="s">
        <v>903</v>
      </c>
      <c r="H587" s="6">
        <v>0</v>
      </c>
      <c r="I587" s="6">
        <v>0</v>
      </c>
      <c r="J587" s="8" t="s">
        <v>75</v>
      </c>
      <c r="K587" s="8" t="s">
        <v>9</v>
      </c>
      <c r="L587" s="6">
        <v>0</v>
      </c>
      <c r="N587" s="5">
        <v>0</v>
      </c>
      <c r="P587" s="5">
        <v>0</v>
      </c>
      <c r="R587" s="5">
        <v>0</v>
      </c>
      <c r="T587" s="22">
        <v>0</v>
      </c>
      <c r="V587" s="1" t="str">
        <f t="shared" si="9"/>
        <v>No</v>
      </c>
    </row>
    <row r="588" spans="1:22">
      <c r="A588" s="5" t="s">
        <v>990</v>
      </c>
      <c r="B588" s="5" t="s">
        <v>991</v>
      </c>
      <c r="C588" s="116" t="s">
        <v>35</v>
      </c>
      <c r="E588" s="176" t="s">
        <v>992</v>
      </c>
      <c r="F588" s="23" t="s">
        <v>211</v>
      </c>
      <c r="G588" s="23" t="s">
        <v>903</v>
      </c>
      <c r="H588" s="6">
        <v>0</v>
      </c>
      <c r="I588" s="6">
        <v>0</v>
      </c>
      <c r="J588" s="8" t="s">
        <v>75</v>
      </c>
      <c r="K588" s="8" t="s">
        <v>9</v>
      </c>
      <c r="L588" s="6">
        <v>0</v>
      </c>
      <c r="N588" s="5">
        <v>0</v>
      </c>
      <c r="P588" s="5">
        <v>0</v>
      </c>
      <c r="R588" s="5">
        <v>0</v>
      </c>
      <c r="T588" s="22">
        <v>0</v>
      </c>
      <c r="V588" s="1" t="str">
        <f t="shared" si="9"/>
        <v>No</v>
      </c>
    </row>
    <row r="589" spans="1:22">
      <c r="A589" s="5" t="s">
        <v>993</v>
      </c>
      <c r="B589" s="5" t="s">
        <v>1314</v>
      </c>
      <c r="C589" s="116" t="s">
        <v>35</v>
      </c>
      <c r="E589" s="176" t="s">
        <v>994</v>
      </c>
      <c r="F589" s="23" t="s">
        <v>120</v>
      </c>
      <c r="G589" s="23" t="s">
        <v>903</v>
      </c>
      <c r="H589" s="6">
        <v>0</v>
      </c>
      <c r="I589" s="6">
        <v>0</v>
      </c>
      <c r="J589" s="8" t="s">
        <v>75</v>
      </c>
      <c r="K589" s="8" t="s">
        <v>9</v>
      </c>
      <c r="L589" s="6">
        <v>0</v>
      </c>
      <c r="N589" s="5">
        <v>0</v>
      </c>
      <c r="P589" s="5">
        <v>0</v>
      </c>
      <c r="R589" s="5">
        <v>0</v>
      </c>
      <c r="T589" s="22">
        <v>0</v>
      </c>
      <c r="V589" s="1" t="str">
        <f t="shared" si="9"/>
        <v>No</v>
      </c>
    </row>
    <row r="590" spans="1:22">
      <c r="A590" s="5" t="s">
        <v>961</v>
      </c>
      <c r="B590" s="5" t="s">
        <v>1309</v>
      </c>
      <c r="C590" s="116" t="s">
        <v>35</v>
      </c>
      <c r="D590" s="174">
        <v>2194</v>
      </c>
      <c r="E590" s="176" t="s">
        <v>962</v>
      </c>
      <c r="F590" s="23" t="s">
        <v>120</v>
      </c>
      <c r="G590" s="23" t="s">
        <v>903</v>
      </c>
      <c r="H590" s="6">
        <v>0</v>
      </c>
      <c r="I590" s="6">
        <v>0</v>
      </c>
      <c r="J590" s="8" t="s">
        <v>75</v>
      </c>
      <c r="K590" s="8" t="s">
        <v>9</v>
      </c>
      <c r="L590" s="6">
        <v>0</v>
      </c>
      <c r="N590" s="5">
        <v>0</v>
      </c>
      <c r="P590" s="5">
        <v>0</v>
      </c>
      <c r="R590" s="5">
        <v>0</v>
      </c>
      <c r="T590" s="22">
        <v>0</v>
      </c>
      <c r="V590" s="1" t="str">
        <f t="shared" si="9"/>
        <v>No</v>
      </c>
    </row>
    <row r="591" spans="1:22">
      <c r="A591" s="5" t="s">
        <v>995</v>
      </c>
      <c r="B591" s="5" t="s">
        <v>1315</v>
      </c>
      <c r="C591" s="116" t="s">
        <v>35</v>
      </c>
      <c r="D591" s="174">
        <v>2197</v>
      </c>
      <c r="E591" s="176" t="s">
        <v>996</v>
      </c>
      <c r="F591" s="23" t="s">
        <v>211</v>
      </c>
      <c r="G591" s="23" t="s">
        <v>903</v>
      </c>
      <c r="H591" s="6">
        <v>0</v>
      </c>
      <c r="I591" s="6">
        <v>0</v>
      </c>
      <c r="J591" s="8" t="s">
        <v>75</v>
      </c>
      <c r="K591" s="8" t="s">
        <v>9</v>
      </c>
      <c r="L591" s="6">
        <v>0</v>
      </c>
      <c r="N591" s="5">
        <v>0</v>
      </c>
      <c r="P591" s="5">
        <v>0</v>
      </c>
      <c r="R591" s="5">
        <v>0</v>
      </c>
      <c r="T591" s="22">
        <v>0</v>
      </c>
      <c r="V591" s="1" t="str">
        <f t="shared" si="9"/>
        <v>No</v>
      </c>
    </row>
    <row r="592" spans="1:22">
      <c r="A592" s="5" t="s">
        <v>997</v>
      </c>
      <c r="B592" s="5" t="s">
        <v>998</v>
      </c>
      <c r="C592" s="116" t="s">
        <v>35</v>
      </c>
      <c r="E592" s="176" t="s">
        <v>999</v>
      </c>
      <c r="F592" s="23" t="s">
        <v>120</v>
      </c>
      <c r="G592" s="23" t="s">
        <v>903</v>
      </c>
      <c r="H592" s="6">
        <v>0</v>
      </c>
      <c r="I592" s="6">
        <v>0</v>
      </c>
      <c r="J592" s="8" t="s">
        <v>75</v>
      </c>
      <c r="K592" s="8" t="s">
        <v>9</v>
      </c>
      <c r="L592" s="6">
        <v>0</v>
      </c>
      <c r="N592" s="5">
        <v>0</v>
      </c>
      <c r="P592" s="5">
        <v>0</v>
      </c>
      <c r="R592" s="5">
        <v>0</v>
      </c>
      <c r="T592" s="22">
        <v>0</v>
      </c>
      <c r="V592" s="1" t="str">
        <f t="shared" si="9"/>
        <v>No</v>
      </c>
    </row>
    <row r="593" spans="1:22">
      <c r="A593" s="5" t="s">
        <v>1000</v>
      </c>
      <c r="B593" s="5" t="s">
        <v>1001</v>
      </c>
      <c r="C593" s="116" t="s">
        <v>35</v>
      </c>
      <c r="E593" s="176" t="s">
        <v>1002</v>
      </c>
      <c r="F593" s="23" t="s">
        <v>120</v>
      </c>
      <c r="G593" s="23" t="s">
        <v>903</v>
      </c>
      <c r="H593" s="6">
        <v>0</v>
      </c>
      <c r="I593" s="6">
        <v>0</v>
      </c>
      <c r="J593" s="8" t="s">
        <v>75</v>
      </c>
      <c r="K593" s="8" t="s">
        <v>9</v>
      </c>
      <c r="L593" s="6">
        <v>0</v>
      </c>
      <c r="N593" s="5">
        <v>0</v>
      </c>
      <c r="P593" s="5">
        <v>0</v>
      </c>
      <c r="R593" s="5">
        <v>0</v>
      </c>
      <c r="T593" s="22">
        <v>0</v>
      </c>
      <c r="V593" s="1" t="str">
        <f t="shared" si="9"/>
        <v>No</v>
      </c>
    </row>
    <row r="594" spans="1:22">
      <c r="A594" s="5" t="s">
        <v>1003</v>
      </c>
      <c r="B594" s="5" t="s">
        <v>1316</v>
      </c>
      <c r="C594" s="116" t="s">
        <v>14</v>
      </c>
      <c r="E594" s="176" t="s">
        <v>1004</v>
      </c>
      <c r="F594" s="23" t="s">
        <v>120</v>
      </c>
      <c r="G594" s="23" t="s">
        <v>903</v>
      </c>
      <c r="H594" s="6">
        <v>0</v>
      </c>
      <c r="I594" s="6">
        <v>0</v>
      </c>
      <c r="J594" s="8" t="s">
        <v>75</v>
      </c>
      <c r="K594" s="8" t="s">
        <v>9</v>
      </c>
      <c r="L594" s="6">
        <v>0</v>
      </c>
      <c r="N594" s="5">
        <v>0</v>
      </c>
      <c r="P594" s="5">
        <v>0</v>
      </c>
      <c r="R594" s="5">
        <v>0</v>
      </c>
      <c r="T594" s="22">
        <v>0</v>
      </c>
      <c r="V594" s="1" t="str">
        <f t="shared" si="9"/>
        <v>No</v>
      </c>
    </row>
    <row r="595" spans="1:22">
      <c r="A595" s="5" t="s">
        <v>1005</v>
      </c>
      <c r="B595" s="5" t="s">
        <v>1317</v>
      </c>
      <c r="C595" s="116" t="s">
        <v>14</v>
      </c>
      <c r="E595" s="176" t="s">
        <v>1006</v>
      </c>
      <c r="F595" s="23" t="s">
        <v>120</v>
      </c>
      <c r="G595" s="23" t="s">
        <v>903</v>
      </c>
      <c r="H595" s="6">
        <v>0</v>
      </c>
      <c r="I595" s="6">
        <v>0</v>
      </c>
      <c r="J595" s="8" t="s">
        <v>75</v>
      </c>
      <c r="K595" s="8" t="s">
        <v>13</v>
      </c>
      <c r="L595" s="6">
        <v>0</v>
      </c>
      <c r="N595" s="5">
        <v>0</v>
      </c>
      <c r="P595" s="5">
        <v>0</v>
      </c>
      <c r="R595" s="5">
        <v>0</v>
      </c>
      <c r="T595" s="22">
        <v>0</v>
      </c>
      <c r="V595" s="1" t="str">
        <f t="shared" si="9"/>
        <v>No</v>
      </c>
    </row>
    <row r="596" spans="1:22">
      <c r="A596" s="5" t="s">
        <v>1007</v>
      </c>
      <c r="B596" s="5" t="s">
        <v>1318</v>
      </c>
      <c r="C596" s="116" t="s">
        <v>11</v>
      </c>
      <c r="D596" s="174" t="s">
        <v>1008</v>
      </c>
      <c r="E596" s="176" t="s">
        <v>1009</v>
      </c>
      <c r="F596" s="23" t="s">
        <v>120</v>
      </c>
      <c r="G596" s="23" t="s">
        <v>903</v>
      </c>
      <c r="H596" s="6">
        <v>0</v>
      </c>
      <c r="I596" s="6">
        <v>0</v>
      </c>
      <c r="J596" s="8" t="s">
        <v>75</v>
      </c>
      <c r="K596" s="8" t="s">
        <v>13</v>
      </c>
      <c r="L596" s="6">
        <v>0</v>
      </c>
      <c r="N596" s="5">
        <v>0</v>
      </c>
      <c r="P596" s="5">
        <v>0</v>
      </c>
      <c r="R596" s="5">
        <v>0</v>
      </c>
      <c r="T596" s="22">
        <v>0</v>
      </c>
      <c r="V596" s="1" t="str">
        <f t="shared" si="9"/>
        <v>No</v>
      </c>
    </row>
    <row r="597" spans="1:22">
      <c r="A597" s="5" t="s">
        <v>1010</v>
      </c>
      <c r="B597" s="5" t="s">
        <v>1319</v>
      </c>
      <c r="C597" s="116" t="s">
        <v>35</v>
      </c>
      <c r="E597" s="176" t="s">
        <v>1011</v>
      </c>
      <c r="F597" s="23" t="s">
        <v>120</v>
      </c>
      <c r="G597" s="23" t="s">
        <v>903</v>
      </c>
      <c r="H597" s="6">
        <v>0</v>
      </c>
      <c r="I597" s="6">
        <v>0</v>
      </c>
      <c r="J597" s="8" t="s">
        <v>75</v>
      </c>
      <c r="K597" s="8" t="s">
        <v>9</v>
      </c>
      <c r="L597" s="6">
        <v>0</v>
      </c>
      <c r="N597" s="5">
        <v>0</v>
      </c>
      <c r="P597" s="5">
        <v>0</v>
      </c>
      <c r="R597" s="5">
        <v>0</v>
      </c>
      <c r="T597" s="22">
        <v>0</v>
      </c>
      <c r="V597" s="1" t="str">
        <f t="shared" si="9"/>
        <v>No</v>
      </c>
    </row>
  </sheetData>
  <autoFilter ref="A1:V571" xr:uid="{00000000-0009-0000-0000-000003000000}">
    <sortState xmlns:xlrd2="http://schemas.microsoft.com/office/spreadsheetml/2017/richdata2" ref="A2:V571">
      <sortCondition descending="1" ref="I1:I571"/>
    </sortState>
  </autoFilter>
  <conditionalFormatting sqref="A1:U597 A598:XFD1048576 W1:XFD597">
    <cfRule type="expression" dxfId="12" priority="4">
      <formula>MOD(ROW(),2)=0</formula>
    </cfRule>
  </conditionalFormatting>
  <conditionalFormatting sqref="V1">
    <cfRule type="expression" dxfId="11" priority="3">
      <formula>MOD(ROW(),2)=0</formula>
    </cfRule>
  </conditionalFormatting>
  <conditionalFormatting sqref="V2:V597">
    <cfRule type="expression" dxfId="10" priority="1">
      <formula>MOD(ROW(),2)=0</formula>
    </cfRule>
  </conditionalFormatting>
  <pageMargins left="0" right="0" top="0" bottom="0" header="0" footer="0"/>
  <pageSetup paperSize="9" scale="10" firstPageNumber="0" fitToWidth="0"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5ACCB-3E3A-4691-B965-A7A90B04CBDC}">
  <sheetPr codeName="Sheet7"/>
  <dimension ref="A1:AK408"/>
  <sheetViews>
    <sheetView tabSelected="1" workbookViewId="0"/>
  </sheetViews>
  <sheetFormatPr defaultColWidth="9.08984375" defaultRowHeight="10"/>
  <cols>
    <col min="1" max="1" width="33.90625" style="1" customWidth="1"/>
    <col min="2" max="2" width="15.453125" style="1" customWidth="1"/>
    <col min="3" max="3" width="7.36328125" style="2" customWidth="1"/>
    <col min="4" max="4" width="8.6328125" style="179" customWidth="1"/>
    <col min="5" max="5" width="8.6328125" style="182" customWidth="1"/>
    <col min="6" max="6" width="19.6328125" style="2" customWidth="1"/>
    <col min="7" max="7" width="14.54296875" style="2" customWidth="1"/>
    <col min="8" max="8" width="12.90625" style="18" customWidth="1"/>
    <col min="9" max="9" width="9.08984375" style="18"/>
    <col min="10" max="11" width="9.08984375" style="2"/>
    <col min="12" max="12" width="32.90625" style="1" bestFit="1" customWidth="1"/>
    <col min="13" max="13" width="11" style="1" bestFit="1" customWidth="1"/>
    <col min="14" max="14" width="11.36328125" style="4" bestFit="1" customWidth="1"/>
    <col min="15" max="15" width="15.54296875" style="4" customWidth="1"/>
    <col min="16" max="16" width="8.08984375" style="4" bestFit="1" customWidth="1"/>
    <col min="17" max="17" width="12.36328125" style="4" customWidth="1"/>
    <col min="18" max="18" width="8.08984375" style="4" bestFit="1" customWidth="1"/>
    <col min="19" max="19" width="12.36328125" style="4" customWidth="1"/>
    <col min="20" max="20" width="8.08984375" style="4" bestFit="1" customWidth="1"/>
    <col min="21" max="21" width="12.36328125" style="4" customWidth="1"/>
    <col min="22" max="22" width="8.08984375" style="4" bestFit="1" customWidth="1"/>
    <col min="23" max="23" width="12.36328125" style="4" customWidth="1"/>
    <col min="24" max="24" width="8.08984375" style="4" bestFit="1" customWidth="1"/>
    <col min="25" max="25" width="12.6328125" style="4" customWidth="1"/>
    <col min="26" max="26" width="8.08984375" style="4" bestFit="1" customWidth="1"/>
    <col min="27" max="27" width="11.08984375" style="4" customWidth="1"/>
    <col min="28" max="28" width="8.08984375" style="4" bestFit="1" customWidth="1"/>
    <col min="29" max="29" width="12.6328125" style="4" customWidth="1"/>
    <col min="30" max="30" width="8.08984375" style="4" bestFit="1" customWidth="1"/>
    <col min="31" max="31" width="11.36328125" style="4" customWidth="1"/>
    <col min="32" max="32" width="8.08984375" style="4" customWidth="1"/>
    <col min="33" max="33" width="11.36328125" style="4" customWidth="1"/>
    <col min="34" max="34" width="12.36328125" style="1" customWidth="1"/>
    <col min="35" max="36" width="9.08984375" style="1"/>
    <col min="37" max="37" width="0" style="1" hidden="1" customWidth="1"/>
    <col min="38" max="16384" width="9.08984375" style="1"/>
  </cols>
  <sheetData>
    <row r="1" spans="1:37" s="16" customFormat="1" ht="21">
      <c r="A1" s="15" t="s">
        <v>419</v>
      </c>
      <c r="B1" s="15" t="s">
        <v>52</v>
      </c>
      <c r="C1" s="14" t="s">
        <v>0</v>
      </c>
      <c r="D1" s="177" t="s">
        <v>596</v>
      </c>
      <c r="E1" s="180" t="s">
        <v>597</v>
      </c>
      <c r="F1" s="34" t="s">
        <v>426</v>
      </c>
      <c r="G1" s="15" t="s">
        <v>68</v>
      </c>
      <c r="H1" s="25" t="s">
        <v>70</v>
      </c>
      <c r="I1" s="25" t="s">
        <v>606</v>
      </c>
      <c r="J1" s="14" t="s">
        <v>1</v>
      </c>
      <c r="K1" s="14" t="s">
        <v>621</v>
      </c>
      <c r="L1" s="15" t="s">
        <v>661</v>
      </c>
      <c r="M1" s="15" t="s">
        <v>643</v>
      </c>
      <c r="N1" s="189" t="s">
        <v>644</v>
      </c>
      <c r="O1" s="189" t="s">
        <v>679</v>
      </c>
      <c r="P1" s="189" t="s">
        <v>645</v>
      </c>
      <c r="Q1" s="189" t="s">
        <v>680</v>
      </c>
      <c r="R1" s="189" t="s">
        <v>646</v>
      </c>
      <c r="S1" s="189" t="s">
        <v>681</v>
      </c>
      <c r="T1" s="189" t="s">
        <v>647</v>
      </c>
      <c r="U1" s="189" t="s">
        <v>682</v>
      </c>
      <c r="V1" s="189" t="s">
        <v>648</v>
      </c>
      <c r="W1" s="189" t="s">
        <v>683</v>
      </c>
      <c r="X1" s="189" t="s">
        <v>649</v>
      </c>
      <c r="Y1" s="189" t="s">
        <v>684</v>
      </c>
      <c r="Z1" s="189" t="s">
        <v>650</v>
      </c>
      <c r="AA1" s="189" t="s">
        <v>685</v>
      </c>
      <c r="AB1" s="189" t="s">
        <v>651</v>
      </c>
      <c r="AC1" s="189" t="s">
        <v>686</v>
      </c>
      <c r="AD1" s="189" t="s">
        <v>652</v>
      </c>
      <c r="AE1" s="189" t="s">
        <v>687</v>
      </c>
      <c r="AF1" s="189" t="s">
        <v>1366</v>
      </c>
      <c r="AG1" s="189" t="s">
        <v>1367</v>
      </c>
      <c r="AH1" s="20" t="s">
        <v>503</v>
      </c>
      <c r="AK1" s="16">
        <f>2-AK4</f>
        <v>0</v>
      </c>
    </row>
    <row r="2" spans="1:37">
      <c r="A2" s="2" t="s">
        <v>724</v>
      </c>
      <c r="B2" s="19" t="s">
        <v>185</v>
      </c>
      <c r="C2" s="40" t="s">
        <v>48</v>
      </c>
      <c r="D2" s="178">
        <v>1</v>
      </c>
      <c r="E2" s="181">
        <v>1</v>
      </c>
      <c r="F2" s="2" t="s">
        <v>120</v>
      </c>
      <c r="G2" s="2" t="s">
        <v>121</v>
      </c>
      <c r="H2" s="13">
        <v>3059393</v>
      </c>
      <c r="I2" s="13">
        <v>3233</v>
      </c>
      <c r="J2" s="40" t="s">
        <v>10</v>
      </c>
      <c r="K2" s="40" t="s">
        <v>9</v>
      </c>
      <c r="L2" s="3" t="s">
        <v>653</v>
      </c>
      <c r="M2" s="3" t="s">
        <v>654</v>
      </c>
      <c r="N2" s="4">
        <v>0</v>
      </c>
      <c r="P2" s="4">
        <v>0</v>
      </c>
      <c r="R2" s="4">
        <v>0</v>
      </c>
      <c r="T2" s="4">
        <v>0</v>
      </c>
      <c r="V2" s="4">
        <v>0</v>
      </c>
      <c r="X2" s="4">
        <v>0</v>
      </c>
      <c r="Z2" s="4">
        <v>0</v>
      </c>
      <c r="AB2" s="4">
        <v>35</v>
      </c>
      <c r="AD2" s="4">
        <v>65</v>
      </c>
      <c r="AF2" s="4">
        <v>0</v>
      </c>
      <c r="AH2" s="1" t="str">
        <f>IF(AG2&amp;AE2&amp;AC2&amp;AA2&amp;Y2&amp;W2&amp;U2&amp;S2&amp;Q2&amp;O2&lt;&gt;"","Yes","No")</f>
        <v>No</v>
      </c>
      <c r="AK2" s="1" t="s">
        <v>579</v>
      </c>
    </row>
    <row r="3" spans="1:37">
      <c r="A3" s="2" t="s">
        <v>193</v>
      </c>
      <c r="B3" s="2" t="s">
        <v>170</v>
      </c>
      <c r="C3" s="40" t="s">
        <v>40</v>
      </c>
      <c r="D3" s="178">
        <v>8</v>
      </c>
      <c r="E3" s="181">
        <v>8</v>
      </c>
      <c r="F3" s="2" t="s">
        <v>123</v>
      </c>
      <c r="G3" s="2" t="s">
        <v>121</v>
      </c>
      <c r="H3" s="13">
        <v>1849898</v>
      </c>
      <c r="I3" s="13">
        <v>973</v>
      </c>
      <c r="J3" s="40" t="s">
        <v>12</v>
      </c>
      <c r="K3" s="40" t="s">
        <v>9</v>
      </c>
      <c r="L3" s="3" t="s">
        <v>658</v>
      </c>
      <c r="M3" s="3" t="s">
        <v>656</v>
      </c>
      <c r="N3" s="4">
        <v>0</v>
      </c>
      <c r="P3" s="4">
        <v>0</v>
      </c>
      <c r="R3" s="4">
        <v>0</v>
      </c>
      <c r="T3" s="4">
        <v>0</v>
      </c>
      <c r="V3" s="4">
        <v>0</v>
      </c>
      <c r="X3" s="4">
        <v>0.42</v>
      </c>
      <c r="Z3" s="4">
        <v>0</v>
      </c>
      <c r="AB3" s="4">
        <v>0</v>
      </c>
      <c r="AD3" s="4">
        <v>0.66</v>
      </c>
      <c r="AF3" s="4">
        <v>0</v>
      </c>
      <c r="AH3" s="1" t="str">
        <f t="shared" ref="AH3:AH66" si="0">IF(AG3&amp;AE3&amp;AC3&amp;AA3&amp;Y3&amp;W3&amp;U3&amp;S3&amp;Q3&amp;O3&lt;&gt;"","Yes","No")</f>
        <v>No</v>
      </c>
      <c r="AK3" s="1" t="s">
        <v>580</v>
      </c>
    </row>
    <row r="4" spans="1:37">
      <c r="A4" s="2" t="s">
        <v>193</v>
      </c>
      <c r="B4" s="2" t="s">
        <v>170</v>
      </c>
      <c r="C4" s="40" t="s">
        <v>40</v>
      </c>
      <c r="D4" s="178">
        <v>8</v>
      </c>
      <c r="E4" s="181">
        <v>8</v>
      </c>
      <c r="F4" s="2" t="s">
        <v>123</v>
      </c>
      <c r="G4" s="2" t="s">
        <v>121</v>
      </c>
      <c r="H4" s="13">
        <v>1849898</v>
      </c>
      <c r="I4" s="13">
        <v>973</v>
      </c>
      <c r="J4" s="40" t="s">
        <v>12</v>
      </c>
      <c r="K4" s="40" t="s">
        <v>9</v>
      </c>
      <c r="L4" s="3" t="s">
        <v>659</v>
      </c>
      <c r="M4" s="3" t="s">
        <v>656</v>
      </c>
      <c r="N4" s="4">
        <v>0</v>
      </c>
      <c r="P4" s="4">
        <v>0</v>
      </c>
      <c r="R4" s="4">
        <v>0</v>
      </c>
      <c r="T4" s="4">
        <v>0</v>
      </c>
      <c r="V4" s="4">
        <v>0</v>
      </c>
      <c r="X4" s="4">
        <v>1.53</v>
      </c>
      <c r="Z4" s="4">
        <v>1.76</v>
      </c>
      <c r="AB4" s="4">
        <v>2.1800000000000002</v>
      </c>
      <c r="AD4" s="4">
        <v>0.74</v>
      </c>
      <c r="AF4" s="4">
        <v>0</v>
      </c>
      <c r="AH4" s="1" t="str">
        <f t="shared" si="0"/>
        <v>No</v>
      </c>
      <c r="AK4" s="1">
        <v>2</v>
      </c>
    </row>
    <row r="5" spans="1:37">
      <c r="A5" s="2" t="s">
        <v>193</v>
      </c>
      <c r="B5" s="2" t="s">
        <v>170</v>
      </c>
      <c r="C5" s="40" t="s">
        <v>40</v>
      </c>
      <c r="D5" s="178">
        <v>8</v>
      </c>
      <c r="E5" s="181">
        <v>8</v>
      </c>
      <c r="F5" s="2" t="s">
        <v>123</v>
      </c>
      <c r="G5" s="2" t="s">
        <v>121</v>
      </c>
      <c r="H5" s="13">
        <v>1849898</v>
      </c>
      <c r="I5" s="13">
        <v>973</v>
      </c>
      <c r="J5" s="40" t="s">
        <v>12</v>
      </c>
      <c r="K5" s="40" t="s">
        <v>9</v>
      </c>
      <c r="L5" s="3" t="s">
        <v>657</v>
      </c>
      <c r="M5" s="3" t="s">
        <v>656</v>
      </c>
      <c r="N5" s="4">
        <v>0</v>
      </c>
      <c r="P5" s="4">
        <v>0</v>
      </c>
      <c r="R5" s="4">
        <v>0</v>
      </c>
      <c r="T5" s="4">
        <v>0</v>
      </c>
      <c r="V5" s="4">
        <v>0.06</v>
      </c>
      <c r="X5" s="4">
        <v>0.97</v>
      </c>
      <c r="Z5" s="4">
        <v>0.79</v>
      </c>
      <c r="AB5" s="4">
        <v>2.85</v>
      </c>
      <c r="AD5" s="4">
        <v>2.72</v>
      </c>
      <c r="AF5" s="4">
        <v>0</v>
      </c>
      <c r="AH5" s="1" t="str">
        <f t="shared" si="0"/>
        <v>No</v>
      </c>
    </row>
    <row r="6" spans="1:37">
      <c r="A6" s="2" t="s">
        <v>193</v>
      </c>
      <c r="B6" s="2" t="s">
        <v>170</v>
      </c>
      <c r="C6" s="40" t="s">
        <v>40</v>
      </c>
      <c r="D6" s="178">
        <v>8</v>
      </c>
      <c r="E6" s="181">
        <v>8</v>
      </c>
      <c r="F6" s="2" t="s">
        <v>123</v>
      </c>
      <c r="G6" s="2" t="s">
        <v>121</v>
      </c>
      <c r="H6" s="13">
        <v>1849898</v>
      </c>
      <c r="I6" s="13">
        <v>973</v>
      </c>
      <c r="J6" s="40" t="s">
        <v>12</v>
      </c>
      <c r="K6" s="40" t="s">
        <v>9</v>
      </c>
      <c r="L6" s="3" t="s">
        <v>706</v>
      </c>
      <c r="M6" s="3" t="s">
        <v>656</v>
      </c>
      <c r="N6" s="4">
        <v>0</v>
      </c>
      <c r="P6" s="4">
        <v>0</v>
      </c>
      <c r="R6" s="4">
        <v>0</v>
      </c>
      <c r="T6" s="4">
        <v>0</v>
      </c>
      <c r="V6" s="4">
        <v>0</v>
      </c>
      <c r="X6" s="4">
        <v>0.05</v>
      </c>
      <c r="Z6" s="4">
        <v>0.57999999999999996</v>
      </c>
      <c r="AB6" s="4">
        <v>0</v>
      </c>
      <c r="AD6" s="4">
        <v>0</v>
      </c>
      <c r="AF6" s="4">
        <v>0</v>
      </c>
      <c r="AH6" s="1" t="str">
        <f t="shared" si="0"/>
        <v>No</v>
      </c>
    </row>
    <row r="7" spans="1:37">
      <c r="A7" s="2" t="s">
        <v>193</v>
      </c>
      <c r="B7" s="2" t="s">
        <v>170</v>
      </c>
      <c r="C7" s="40" t="s">
        <v>40</v>
      </c>
      <c r="D7" s="178">
        <v>8</v>
      </c>
      <c r="E7" s="181">
        <v>8</v>
      </c>
      <c r="F7" s="2" t="s">
        <v>123</v>
      </c>
      <c r="G7" s="2" t="s">
        <v>121</v>
      </c>
      <c r="H7" s="13">
        <v>1849898</v>
      </c>
      <c r="I7" s="13">
        <v>973</v>
      </c>
      <c r="J7" s="40" t="s">
        <v>12</v>
      </c>
      <c r="K7" s="40" t="s">
        <v>9</v>
      </c>
      <c r="L7" s="3" t="s">
        <v>660</v>
      </c>
      <c r="M7" s="3" t="s">
        <v>656</v>
      </c>
      <c r="N7" s="4">
        <v>0</v>
      </c>
      <c r="P7" s="4">
        <v>0</v>
      </c>
      <c r="R7" s="4">
        <v>0</v>
      </c>
      <c r="T7" s="4">
        <v>0</v>
      </c>
      <c r="V7" s="4">
        <v>0</v>
      </c>
      <c r="X7" s="4">
        <v>0.34</v>
      </c>
      <c r="Z7" s="4">
        <v>0.53</v>
      </c>
      <c r="AB7" s="4">
        <v>0</v>
      </c>
      <c r="AD7" s="4">
        <v>0</v>
      </c>
      <c r="AF7" s="4">
        <v>0</v>
      </c>
      <c r="AH7" s="1" t="str">
        <f t="shared" si="0"/>
        <v>No</v>
      </c>
    </row>
    <row r="8" spans="1:37">
      <c r="A8" s="2" t="s">
        <v>193</v>
      </c>
      <c r="B8" s="2" t="s">
        <v>170</v>
      </c>
      <c r="C8" s="40" t="s">
        <v>40</v>
      </c>
      <c r="D8" s="178">
        <v>8</v>
      </c>
      <c r="E8" s="181">
        <v>8</v>
      </c>
      <c r="F8" s="2" t="s">
        <v>123</v>
      </c>
      <c r="G8" s="2" t="s">
        <v>121</v>
      </c>
      <c r="H8" s="13">
        <v>1849898</v>
      </c>
      <c r="I8" s="13">
        <v>973</v>
      </c>
      <c r="J8" s="40" t="s">
        <v>12</v>
      </c>
      <c r="K8" s="40" t="s">
        <v>9</v>
      </c>
      <c r="L8" s="3" t="s">
        <v>707</v>
      </c>
      <c r="M8" s="3" t="s">
        <v>656</v>
      </c>
      <c r="N8" s="4">
        <v>0</v>
      </c>
      <c r="P8" s="4">
        <v>0</v>
      </c>
      <c r="R8" s="4">
        <v>0</v>
      </c>
      <c r="T8" s="4">
        <v>0</v>
      </c>
      <c r="V8" s="4">
        <v>0</v>
      </c>
      <c r="X8" s="4">
        <v>0</v>
      </c>
      <c r="Z8" s="4">
        <v>5.9</v>
      </c>
      <c r="AB8" s="4">
        <v>0</v>
      </c>
      <c r="AD8" s="4">
        <v>0</v>
      </c>
      <c r="AF8" s="4">
        <v>0</v>
      </c>
      <c r="AH8" s="1" t="str">
        <f t="shared" si="0"/>
        <v>No</v>
      </c>
    </row>
    <row r="9" spans="1:37">
      <c r="A9" s="2" t="s">
        <v>193</v>
      </c>
      <c r="B9" s="2" t="s">
        <v>170</v>
      </c>
      <c r="C9" s="40" t="s">
        <v>40</v>
      </c>
      <c r="D9" s="178">
        <v>8</v>
      </c>
      <c r="E9" s="181">
        <v>8</v>
      </c>
      <c r="F9" s="2" t="s">
        <v>123</v>
      </c>
      <c r="G9" s="2" t="s">
        <v>121</v>
      </c>
      <c r="H9" s="13">
        <v>1849898</v>
      </c>
      <c r="I9" s="13">
        <v>973</v>
      </c>
      <c r="J9" s="40" t="s">
        <v>12</v>
      </c>
      <c r="K9" s="40" t="s">
        <v>9</v>
      </c>
      <c r="L9" s="3" t="s">
        <v>653</v>
      </c>
      <c r="M9" s="3" t="s">
        <v>656</v>
      </c>
      <c r="N9" s="4">
        <v>0</v>
      </c>
      <c r="P9" s="4">
        <v>0</v>
      </c>
      <c r="R9" s="4">
        <v>0</v>
      </c>
      <c r="T9" s="4">
        <v>0</v>
      </c>
      <c r="V9" s="4">
        <v>0</v>
      </c>
      <c r="X9" s="4">
        <v>4.63</v>
      </c>
      <c r="Z9" s="4">
        <v>2.59</v>
      </c>
      <c r="AB9" s="4">
        <v>9.77</v>
      </c>
      <c r="AD9" s="4">
        <v>1.38</v>
      </c>
      <c r="AF9" s="4">
        <v>0</v>
      </c>
      <c r="AH9" s="1" t="str">
        <f t="shared" si="0"/>
        <v>No</v>
      </c>
    </row>
    <row r="10" spans="1:37">
      <c r="A10" s="2" t="s">
        <v>193</v>
      </c>
      <c r="B10" s="2" t="s">
        <v>170</v>
      </c>
      <c r="C10" s="40" t="s">
        <v>40</v>
      </c>
      <c r="D10" s="178">
        <v>8</v>
      </c>
      <c r="E10" s="181">
        <v>8</v>
      </c>
      <c r="F10" s="2" t="s">
        <v>123</v>
      </c>
      <c r="G10" s="2" t="s">
        <v>121</v>
      </c>
      <c r="H10" s="13">
        <v>1849898</v>
      </c>
      <c r="I10" s="13">
        <v>973</v>
      </c>
      <c r="J10" s="40" t="s">
        <v>12</v>
      </c>
      <c r="K10" s="40" t="s">
        <v>9</v>
      </c>
      <c r="L10" s="3" t="s">
        <v>655</v>
      </c>
      <c r="M10" s="3" t="s">
        <v>656</v>
      </c>
      <c r="N10" s="4">
        <v>0</v>
      </c>
      <c r="P10" s="4">
        <v>0</v>
      </c>
      <c r="R10" s="4">
        <v>0</v>
      </c>
      <c r="T10" s="4">
        <v>0</v>
      </c>
      <c r="V10" s="4">
        <v>0</v>
      </c>
      <c r="X10" s="4">
        <v>22.19</v>
      </c>
      <c r="Z10" s="4">
        <v>24.6</v>
      </c>
      <c r="AB10" s="4">
        <v>30.18</v>
      </c>
      <c r="AD10" s="4">
        <v>11.56</v>
      </c>
      <c r="AF10" s="4">
        <v>0</v>
      </c>
      <c r="AH10" s="1" t="str">
        <f t="shared" si="0"/>
        <v>No</v>
      </c>
    </row>
    <row r="11" spans="1:37">
      <c r="A11" s="2" t="s">
        <v>193</v>
      </c>
      <c r="B11" s="2" t="s">
        <v>170</v>
      </c>
      <c r="C11" s="40" t="s">
        <v>40</v>
      </c>
      <c r="D11" s="178">
        <v>8</v>
      </c>
      <c r="E11" s="181">
        <v>8</v>
      </c>
      <c r="F11" s="2" t="s">
        <v>123</v>
      </c>
      <c r="G11" s="2" t="s">
        <v>121</v>
      </c>
      <c r="H11" s="13">
        <v>1849898</v>
      </c>
      <c r="I11" s="13">
        <v>973</v>
      </c>
      <c r="J11" s="40" t="s">
        <v>17</v>
      </c>
      <c r="K11" s="40" t="s">
        <v>13</v>
      </c>
      <c r="L11" s="3" t="s">
        <v>657</v>
      </c>
      <c r="M11" s="3" t="s">
        <v>654</v>
      </c>
      <c r="N11" s="4">
        <v>0</v>
      </c>
      <c r="P11" s="4">
        <v>0</v>
      </c>
      <c r="R11" s="4">
        <v>0</v>
      </c>
      <c r="T11" s="4">
        <v>0</v>
      </c>
      <c r="V11" s="4">
        <v>0</v>
      </c>
      <c r="X11" s="4">
        <v>0</v>
      </c>
      <c r="Z11" s="4">
        <v>0</v>
      </c>
      <c r="AB11" s="4">
        <v>100</v>
      </c>
      <c r="AD11" s="4">
        <v>0</v>
      </c>
      <c r="AF11" s="4">
        <v>0</v>
      </c>
      <c r="AH11" s="1" t="str">
        <f t="shared" si="0"/>
        <v>No</v>
      </c>
    </row>
    <row r="12" spans="1:37">
      <c r="A12" s="2" t="s">
        <v>193</v>
      </c>
      <c r="B12" s="2" t="s">
        <v>170</v>
      </c>
      <c r="C12" s="40" t="s">
        <v>40</v>
      </c>
      <c r="D12" s="178">
        <v>8</v>
      </c>
      <c r="E12" s="181">
        <v>8</v>
      </c>
      <c r="F12" s="2" t="s">
        <v>123</v>
      </c>
      <c r="G12" s="2" t="s">
        <v>121</v>
      </c>
      <c r="H12" s="13">
        <v>1849898</v>
      </c>
      <c r="I12" s="13">
        <v>973</v>
      </c>
      <c r="J12" s="40" t="s">
        <v>17</v>
      </c>
      <c r="K12" s="40" t="s">
        <v>13</v>
      </c>
      <c r="L12" s="3" t="s">
        <v>653</v>
      </c>
      <c r="M12" s="3" t="s">
        <v>654</v>
      </c>
      <c r="N12" s="4">
        <v>0</v>
      </c>
      <c r="P12" s="4">
        <v>0</v>
      </c>
      <c r="R12" s="4">
        <v>0</v>
      </c>
      <c r="T12" s="4">
        <v>0</v>
      </c>
      <c r="V12" s="4">
        <v>0</v>
      </c>
      <c r="X12" s="4">
        <v>0</v>
      </c>
      <c r="Z12" s="4">
        <v>0</v>
      </c>
      <c r="AB12" s="4">
        <v>100</v>
      </c>
      <c r="AD12" s="4">
        <v>0</v>
      </c>
      <c r="AF12" s="4">
        <v>0</v>
      </c>
      <c r="AH12" s="1" t="str">
        <f t="shared" si="0"/>
        <v>No</v>
      </c>
    </row>
    <row r="13" spans="1:37">
      <c r="A13" s="2" t="s">
        <v>193</v>
      </c>
      <c r="B13" s="2" t="s">
        <v>170</v>
      </c>
      <c r="C13" s="40" t="s">
        <v>40</v>
      </c>
      <c r="D13" s="178">
        <v>8</v>
      </c>
      <c r="E13" s="181">
        <v>8</v>
      </c>
      <c r="F13" s="2" t="s">
        <v>123</v>
      </c>
      <c r="G13" s="2" t="s">
        <v>121</v>
      </c>
      <c r="H13" s="13">
        <v>1849898</v>
      </c>
      <c r="I13" s="13">
        <v>973</v>
      </c>
      <c r="J13" s="40" t="s">
        <v>17</v>
      </c>
      <c r="K13" s="40" t="s">
        <v>13</v>
      </c>
      <c r="L13" s="3" t="s">
        <v>655</v>
      </c>
      <c r="M13" s="3" t="s">
        <v>654</v>
      </c>
      <c r="N13" s="4">
        <v>0</v>
      </c>
      <c r="P13" s="4">
        <v>0</v>
      </c>
      <c r="R13" s="4">
        <v>0</v>
      </c>
      <c r="T13" s="4">
        <v>0</v>
      </c>
      <c r="V13" s="4">
        <v>0</v>
      </c>
      <c r="X13" s="4">
        <v>0</v>
      </c>
      <c r="Z13" s="4">
        <v>0</v>
      </c>
      <c r="AB13" s="4">
        <v>100</v>
      </c>
      <c r="AD13" s="4">
        <v>0</v>
      </c>
      <c r="AF13" s="4">
        <v>0</v>
      </c>
      <c r="AH13" s="1" t="str">
        <f t="shared" si="0"/>
        <v>No</v>
      </c>
    </row>
    <row r="14" spans="1:37">
      <c r="A14" s="2" t="s">
        <v>193</v>
      </c>
      <c r="B14" s="2" t="s">
        <v>170</v>
      </c>
      <c r="C14" s="40" t="s">
        <v>40</v>
      </c>
      <c r="D14" s="178">
        <v>8</v>
      </c>
      <c r="E14" s="181">
        <v>8</v>
      </c>
      <c r="F14" s="2" t="s">
        <v>123</v>
      </c>
      <c r="G14" s="2" t="s">
        <v>121</v>
      </c>
      <c r="H14" s="13">
        <v>1849898</v>
      </c>
      <c r="I14" s="13">
        <v>973</v>
      </c>
      <c r="J14" s="40" t="s">
        <v>17</v>
      </c>
      <c r="K14" s="40" t="s">
        <v>13</v>
      </c>
      <c r="L14" s="3" t="s">
        <v>658</v>
      </c>
      <c r="M14" s="3" t="s">
        <v>654</v>
      </c>
      <c r="N14" s="4">
        <v>0</v>
      </c>
      <c r="P14" s="4">
        <v>0</v>
      </c>
      <c r="R14" s="4">
        <v>0</v>
      </c>
      <c r="T14" s="4">
        <v>0</v>
      </c>
      <c r="V14" s="4">
        <v>0</v>
      </c>
      <c r="X14" s="4">
        <v>0</v>
      </c>
      <c r="Z14" s="4">
        <v>0</v>
      </c>
      <c r="AB14" s="4">
        <v>100</v>
      </c>
      <c r="AD14" s="4">
        <v>0</v>
      </c>
      <c r="AF14" s="4">
        <v>0</v>
      </c>
      <c r="AH14" s="1" t="str">
        <f t="shared" si="0"/>
        <v>No</v>
      </c>
    </row>
    <row r="15" spans="1:37">
      <c r="A15" s="2" t="s">
        <v>880</v>
      </c>
      <c r="B15" s="2" t="s">
        <v>185</v>
      </c>
      <c r="C15" s="40" t="s">
        <v>48</v>
      </c>
      <c r="D15" s="178">
        <v>23</v>
      </c>
      <c r="E15" s="181">
        <v>23</v>
      </c>
      <c r="F15" s="2" t="s">
        <v>120</v>
      </c>
      <c r="G15" s="2" t="s">
        <v>121</v>
      </c>
      <c r="H15" s="13">
        <v>3059393</v>
      </c>
      <c r="I15" s="13">
        <v>8</v>
      </c>
      <c r="J15" s="40" t="s">
        <v>23</v>
      </c>
      <c r="K15" s="40" t="s">
        <v>13</v>
      </c>
      <c r="L15" s="3" t="s">
        <v>657</v>
      </c>
      <c r="M15" s="3" t="s">
        <v>654</v>
      </c>
      <c r="N15" s="4">
        <v>0</v>
      </c>
      <c r="P15" s="4">
        <v>0</v>
      </c>
      <c r="R15" s="4">
        <v>0</v>
      </c>
      <c r="T15" s="4">
        <v>85</v>
      </c>
      <c r="V15" s="4">
        <v>0</v>
      </c>
      <c r="X15" s="4">
        <v>15</v>
      </c>
      <c r="Z15" s="4">
        <v>0</v>
      </c>
      <c r="AB15" s="4">
        <v>0</v>
      </c>
      <c r="AD15" s="4">
        <v>0</v>
      </c>
      <c r="AF15" s="4">
        <v>0</v>
      </c>
      <c r="AH15" s="1" t="str">
        <f t="shared" si="0"/>
        <v>No</v>
      </c>
    </row>
    <row r="16" spans="1:37">
      <c r="A16" s="2" t="s">
        <v>736</v>
      </c>
      <c r="B16" s="2" t="s">
        <v>185</v>
      </c>
      <c r="C16" s="40" t="s">
        <v>48</v>
      </c>
      <c r="D16" s="178">
        <v>40</v>
      </c>
      <c r="E16" s="181">
        <v>40</v>
      </c>
      <c r="F16" s="2" t="s">
        <v>123</v>
      </c>
      <c r="G16" s="2" t="s">
        <v>121</v>
      </c>
      <c r="H16" s="13">
        <v>3059393</v>
      </c>
      <c r="I16" s="13">
        <v>400</v>
      </c>
      <c r="J16" s="40" t="s">
        <v>15</v>
      </c>
      <c r="K16" s="40" t="s">
        <v>13</v>
      </c>
      <c r="L16" s="3" t="s">
        <v>658</v>
      </c>
      <c r="M16" s="3" t="s">
        <v>656</v>
      </c>
      <c r="N16" s="4">
        <v>0</v>
      </c>
      <c r="P16" s="4">
        <v>0.59</v>
      </c>
      <c r="R16" s="4">
        <v>0.08</v>
      </c>
      <c r="T16" s="4">
        <v>0.36</v>
      </c>
      <c r="V16" s="4">
        <v>0.04</v>
      </c>
      <c r="X16" s="4">
        <v>0.48</v>
      </c>
      <c r="Z16" s="4">
        <v>0.04</v>
      </c>
      <c r="AB16" s="4">
        <v>0</v>
      </c>
      <c r="AD16" s="4">
        <v>0.6</v>
      </c>
      <c r="AF16" s="4">
        <v>0</v>
      </c>
      <c r="AH16" s="1" t="str">
        <f t="shared" si="0"/>
        <v>No</v>
      </c>
    </row>
    <row r="17" spans="1:34">
      <c r="A17" s="2" t="s">
        <v>736</v>
      </c>
      <c r="B17" s="2" t="s">
        <v>185</v>
      </c>
      <c r="C17" s="40" t="s">
        <v>48</v>
      </c>
      <c r="D17" s="178">
        <v>40</v>
      </c>
      <c r="E17" s="181">
        <v>40</v>
      </c>
      <c r="F17" s="2" t="s">
        <v>123</v>
      </c>
      <c r="G17" s="2" t="s">
        <v>121</v>
      </c>
      <c r="H17" s="13">
        <v>3059393</v>
      </c>
      <c r="I17" s="13">
        <v>400</v>
      </c>
      <c r="J17" s="40" t="s">
        <v>15</v>
      </c>
      <c r="K17" s="40" t="s">
        <v>13</v>
      </c>
      <c r="L17" s="3" t="s">
        <v>659</v>
      </c>
      <c r="M17" s="3" t="s">
        <v>656</v>
      </c>
      <c r="N17" s="4">
        <v>0</v>
      </c>
      <c r="P17" s="4">
        <v>0</v>
      </c>
      <c r="R17" s="4">
        <v>0</v>
      </c>
      <c r="T17" s="4">
        <v>0</v>
      </c>
      <c r="V17" s="4">
        <v>0</v>
      </c>
      <c r="X17" s="4">
        <v>0</v>
      </c>
      <c r="Z17" s="4">
        <v>0</v>
      </c>
      <c r="AB17" s="4">
        <v>0</v>
      </c>
      <c r="AD17" s="4">
        <v>0.08</v>
      </c>
      <c r="AF17" s="4">
        <v>0</v>
      </c>
      <c r="AH17" s="1" t="str">
        <f t="shared" si="0"/>
        <v>No</v>
      </c>
    </row>
    <row r="18" spans="1:34">
      <c r="A18" s="2" t="s">
        <v>736</v>
      </c>
      <c r="B18" s="2" t="s">
        <v>185</v>
      </c>
      <c r="C18" s="40" t="s">
        <v>48</v>
      </c>
      <c r="D18" s="178">
        <v>40</v>
      </c>
      <c r="E18" s="181">
        <v>40</v>
      </c>
      <c r="F18" s="2" t="s">
        <v>123</v>
      </c>
      <c r="G18" s="2" t="s">
        <v>121</v>
      </c>
      <c r="H18" s="13">
        <v>3059393</v>
      </c>
      <c r="I18" s="13">
        <v>400</v>
      </c>
      <c r="J18" s="40" t="s">
        <v>15</v>
      </c>
      <c r="K18" s="40" t="s">
        <v>13</v>
      </c>
      <c r="L18" s="3" t="s">
        <v>657</v>
      </c>
      <c r="M18" s="3" t="s">
        <v>656</v>
      </c>
      <c r="N18" s="4">
        <v>0</v>
      </c>
      <c r="P18" s="4">
        <v>0</v>
      </c>
      <c r="R18" s="4">
        <v>0</v>
      </c>
      <c r="T18" s="4">
        <v>0</v>
      </c>
      <c r="V18" s="4">
        <v>0</v>
      </c>
      <c r="X18" s="4">
        <v>0</v>
      </c>
      <c r="Z18" s="4">
        <v>0</v>
      </c>
      <c r="AB18" s="4">
        <v>0</v>
      </c>
      <c r="AD18" s="4">
        <v>0.19</v>
      </c>
      <c r="AF18" s="4">
        <v>0</v>
      </c>
      <c r="AH18" s="1" t="str">
        <f t="shared" si="0"/>
        <v>No</v>
      </c>
    </row>
    <row r="19" spans="1:34">
      <c r="A19" s="2" t="s">
        <v>736</v>
      </c>
      <c r="B19" s="2" t="s">
        <v>185</v>
      </c>
      <c r="C19" s="40" t="s">
        <v>48</v>
      </c>
      <c r="D19" s="178">
        <v>40</v>
      </c>
      <c r="E19" s="181">
        <v>40</v>
      </c>
      <c r="F19" s="2" t="s">
        <v>123</v>
      </c>
      <c r="G19" s="2" t="s">
        <v>121</v>
      </c>
      <c r="H19" s="13">
        <v>3059393</v>
      </c>
      <c r="I19" s="13">
        <v>400</v>
      </c>
      <c r="J19" s="40" t="s">
        <v>15</v>
      </c>
      <c r="K19" s="40" t="s">
        <v>13</v>
      </c>
      <c r="L19" s="3" t="s">
        <v>707</v>
      </c>
      <c r="M19" s="3" t="s">
        <v>656</v>
      </c>
      <c r="N19" s="4">
        <v>0</v>
      </c>
      <c r="P19" s="4">
        <v>0</v>
      </c>
      <c r="R19" s="4">
        <v>0</v>
      </c>
      <c r="T19" s="4">
        <v>0</v>
      </c>
      <c r="V19" s="4">
        <v>0</v>
      </c>
      <c r="X19" s="4">
        <v>0</v>
      </c>
      <c r="Z19" s="4">
        <v>0.88</v>
      </c>
      <c r="AB19" s="4">
        <v>0</v>
      </c>
      <c r="AD19" s="4">
        <v>1.85</v>
      </c>
      <c r="AF19" s="4">
        <v>0</v>
      </c>
      <c r="AH19" s="1" t="str">
        <f t="shared" si="0"/>
        <v>No</v>
      </c>
    </row>
    <row r="20" spans="1:34">
      <c r="A20" s="2" t="s">
        <v>736</v>
      </c>
      <c r="B20" s="2" t="s">
        <v>185</v>
      </c>
      <c r="C20" s="40" t="s">
        <v>48</v>
      </c>
      <c r="D20" s="178">
        <v>40</v>
      </c>
      <c r="E20" s="181">
        <v>40</v>
      </c>
      <c r="F20" s="2" t="s">
        <v>123</v>
      </c>
      <c r="G20" s="2" t="s">
        <v>121</v>
      </c>
      <c r="H20" s="13">
        <v>3059393</v>
      </c>
      <c r="I20" s="13">
        <v>400</v>
      </c>
      <c r="J20" s="40" t="s">
        <v>15</v>
      </c>
      <c r="K20" s="40" t="s">
        <v>13</v>
      </c>
      <c r="L20" s="3" t="s">
        <v>653</v>
      </c>
      <c r="M20" s="3" t="s">
        <v>656</v>
      </c>
      <c r="N20" s="4">
        <v>0</v>
      </c>
      <c r="P20" s="4">
        <v>4.87</v>
      </c>
      <c r="R20" s="4">
        <v>1.49</v>
      </c>
      <c r="T20" s="4">
        <v>25.36</v>
      </c>
      <c r="V20" s="4">
        <v>12.77</v>
      </c>
      <c r="X20" s="4">
        <v>24.57</v>
      </c>
      <c r="Z20" s="4">
        <v>20.13</v>
      </c>
      <c r="AB20" s="4">
        <v>30.04</v>
      </c>
      <c r="AD20" s="4">
        <v>34.47</v>
      </c>
      <c r="AF20" s="4">
        <v>0</v>
      </c>
      <c r="AH20" s="1" t="str">
        <f t="shared" si="0"/>
        <v>No</v>
      </c>
    </row>
    <row r="21" spans="1:34">
      <c r="A21" s="2" t="s">
        <v>736</v>
      </c>
      <c r="B21" s="2" t="s">
        <v>185</v>
      </c>
      <c r="C21" s="40" t="s">
        <v>48</v>
      </c>
      <c r="D21" s="178">
        <v>40</v>
      </c>
      <c r="E21" s="181">
        <v>40</v>
      </c>
      <c r="F21" s="2" t="s">
        <v>123</v>
      </c>
      <c r="G21" s="2" t="s">
        <v>121</v>
      </c>
      <c r="H21" s="13">
        <v>3059393</v>
      </c>
      <c r="I21" s="13">
        <v>400</v>
      </c>
      <c r="J21" s="40" t="s">
        <v>12</v>
      </c>
      <c r="K21" s="40" t="s">
        <v>9</v>
      </c>
      <c r="L21" s="3" t="s">
        <v>659</v>
      </c>
      <c r="M21" s="3" t="s">
        <v>656</v>
      </c>
      <c r="N21" s="4">
        <v>0</v>
      </c>
      <c r="P21" s="4">
        <v>0</v>
      </c>
      <c r="R21" s="4">
        <v>0</v>
      </c>
      <c r="T21" s="4">
        <v>0</v>
      </c>
      <c r="V21" s="4">
        <v>0</v>
      </c>
      <c r="X21" s="4">
        <v>0</v>
      </c>
      <c r="Z21" s="4">
        <v>0</v>
      </c>
      <c r="AB21" s="4">
        <v>0.4</v>
      </c>
      <c r="AD21" s="4">
        <v>0</v>
      </c>
      <c r="AF21" s="4">
        <v>0.44</v>
      </c>
      <c r="AH21" s="1" t="str">
        <f t="shared" si="0"/>
        <v>No</v>
      </c>
    </row>
    <row r="22" spans="1:34">
      <c r="A22" s="2" t="s">
        <v>736</v>
      </c>
      <c r="B22" s="2" t="s">
        <v>185</v>
      </c>
      <c r="C22" s="40" t="s">
        <v>48</v>
      </c>
      <c r="D22" s="178">
        <v>40</v>
      </c>
      <c r="E22" s="181">
        <v>40</v>
      </c>
      <c r="F22" s="2" t="s">
        <v>123</v>
      </c>
      <c r="G22" s="2" t="s">
        <v>121</v>
      </c>
      <c r="H22" s="13">
        <v>3059393</v>
      </c>
      <c r="I22" s="13">
        <v>400</v>
      </c>
      <c r="J22" s="40" t="s">
        <v>12</v>
      </c>
      <c r="K22" s="40" t="s">
        <v>9</v>
      </c>
      <c r="L22" s="3" t="s">
        <v>657</v>
      </c>
      <c r="M22" s="3" t="s">
        <v>656</v>
      </c>
      <c r="N22" s="4">
        <v>0</v>
      </c>
      <c r="P22" s="4">
        <v>0</v>
      </c>
      <c r="R22" s="4">
        <v>0</v>
      </c>
      <c r="T22" s="4">
        <v>0</v>
      </c>
      <c r="V22" s="4">
        <v>0</v>
      </c>
      <c r="X22" s="4">
        <v>0</v>
      </c>
      <c r="Z22" s="4">
        <v>0</v>
      </c>
      <c r="AB22" s="4">
        <v>13.63</v>
      </c>
      <c r="AD22" s="4">
        <v>3.63</v>
      </c>
      <c r="AF22" s="4">
        <v>1.21</v>
      </c>
      <c r="AH22" s="1" t="str">
        <f t="shared" si="0"/>
        <v>No</v>
      </c>
    </row>
    <row r="23" spans="1:34">
      <c r="A23" s="2" t="s">
        <v>736</v>
      </c>
      <c r="B23" s="2" t="s">
        <v>185</v>
      </c>
      <c r="C23" s="40" t="s">
        <v>48</v>
      </c>
      <c r="D23" s="178">
        <v>40</v>
      </c>
      <c r="E23" s="181">
        <v>40</v>
      </c>
      <c r="F23" s="2" t="s">
        <v>123</v>
      </c>
      <c r="G23" s="2" t="s">
        <v>121</v>
      </c>
      <c r="H23" s="13">
        <v>3059393</v>
      </c>
      <c r="I23" s="13">
        <v>400</v>
      </c>
      <c r="J23" s="40" t="s">
        <v>12</v>
      </c>
      <c r="K23" s="40" t="s">
        <v>9</v>
      </c>
      <c r="L23" s="3" t="s">
        <v>707</v>
      </c>
      <c r="M23" s="3" t="s">
        <v>656</v>
      </c>
      <c r="N23" s="4">
        <v>0</v>
      </c>
      <c r="P23" s="4">
        <v>0</v>
      </c>
      <c r="R23" s="4">
        <v>0</v>
      </c>
      <c r="T23" s="4">
        <v>0</v>
      </c>
      <c r="V23" s="4">
        <v>0</v>
      </c>
      <c r="X23" s="4">
        <v>0</v>
      </c>
      <c r="Z23" s="4">
        <v>0</v>
      </c>
      <c r="AB23" s="4">
        <v>5.75</v>
      </c>
      <c r="AD23" s="4">
        <v>6.33</v>
      </c>
      <c r="AF23" s="4">
        <v>7.31</v>
      </c>
      <c r="AH23" s="1" t="str">
        <f t="shared" si="0"/>
        <v>No</v>
      </c>
    </row>
    <row r="24" spans="1:34">
      <c r="A24" s="2" t="s">
        <v>736</v>
      </c>
      <c r="B24" s="2" t="s">
        <v>185</v>
      </c>
      <c r="C24" s="40" t="s">
        <v>48</v>
      </c>
      <c r="D24" s="178">
        <v>40</v>
      </c>
      <c r="E24" s="181">
        <v>40</v>
      </c>
      <c r="F24" s="2" t="s">
        <v>123</v>
      </c>
      <c r="G24" s="2" t="s">
        <v>121</v>
      </c>
      <c r="H24" s="13">
        <v>3059393</v>
      </c>
      <c r="I24" s="13">
        <v>400</v>
      </c>
      <c r="J24" s="40" t="s">
        <v>12</v>
      </c>
      <c r="K24" s="40" t="s">
        <v>9</v>
      </c>
      <c r="L24" s="3" t="s">
        <v>653</v>
      </c>
      <c r="M24" s="3" t="s">
        <v>656</v>
      </c>
      <c r="N24" s="4">
        <v>0</v>
      </c>
      <c r="P24" s="4">
        <v>0</v>
      </c>
      <c r="R24" s="4">
        <v>0</v>
      </c>
      <c r="T24" s="4">
        <v>0</v>
      </c>
      <c r="V24" s="4">
        <v>0</v>
      </c>
      <c r="X24" s="4">
        <v>0</v>
      </c>
      <c r="Z24" s="4">
        <v>0</v>
      </c>
      <c r="AB24" s="4">
        <v>18.36</v>
      </c>
      <c r="AD24" s="4">
        <v>0</v>
      </c>
      <c r="AF24" s="4">
        <v>0</v>
      </c>
      <c r="AH24" s="1" t="str">
        <f t="shared" si="0"/>
        <v>No</v>
      </c>
    </row>
    <row r="25" spans="1:34">
      <c r="A25" s="2" t="s">
        <v>736</v>
      </c>
      <c r="B25" s="2" t="s">
        <v>185</v>
      </c>
      <c r="C25" s="40" t="s">
        <v>48</v>
      </c>
      <c r="D25" s="178">
        <v>40</v>
      </c>
      <c r="E25" s="181">
        <v>40</v>
      </c>
      <c r="F25" s="2" t="s">
        <v>123</v>
      </c>
      <c r="G25" s="2" t="s">
        <v>121</v>
      </c>
      <c r="H25" s="13">
        <v>3059393</v>
      </c>
      <c r="I25" s="13">
        <v>400</v>
      </c>
      <c r="J25" s="40" t="s">
        <v>10</v>
      </c>
      <c r="K25" s="40" t="s">
        <v>9</v>
      </c>
      <c r="L25" s="3" t="s">
        <v>653</v>
      </c>
      <c r="M25" s="3" t="s">
        <v>656</v>
      </c>
      <c r="N25" s="4">
        <v>0</v>
      </c>
      <c r="P25" s="4">
        <v>0</v>
      </c>
      <c r="R25" s="4">
        <v>0</v>
      </c>
      <c r="T25" s="4">
        <v>0</v>
      </c>
      <c r="V25" s="4">
        <v>0</v>
      </c>
      <c r="X25" s="4">
        <v>0</v>
      </c>
      <c r="Z25" s="4">
        <v>0</v>
      </c>
      <c r="AB25" s="4">
        <v>2.7</v>
      </c>
      <c r="AD25" s="4">
        <v>0</v>
      </c>
      <c r="AF25" s="4">
        <v>0</v>
      </c>
      <c r="AH25" s="1" t="str">
        <f t="shared" si="0"/>
        <v>No</v>
      </c>
    </row>
    <row r="26" spans="1:34">
      <c r="A26" s="2" t="s">
        <v>207</v>
      </c>
      <c r="B26" s="2" t="s">
        <v>208</v>
      </c>
      <c r="C26" s="40" t="s">
        <v>7</v>
      </c>
      <c r="D26" s="178">
        <v>41</v>
      </c>
      <c r="E26" s="181">
        <v>41</v>
      </c>
      <c r="F26" s="2" t="s">
        <v>159</v>
      </c>
      <c r="G26" s="2" t="s">
        <v>121</v>
      </c>
      <c r="H26" s="13">
        <v>251243</v>
      </c>
      <c r="I26" s="13">
        <v>38</v>
      </c>
      <c r="J26" s="40" t="s">
        <v>8</v>
      </c>
      <c r="K26" s="40" t="s">
        <v>9</v>
      </c>
      <c r="L26" s="3" t="s">
        <v>658</v>
      </c>
      <c r="M26" s="3" t="s">
        <v>654</v>
      </c>
      <c r="N26" s="4">
        <v>27</v>
      </c>
      <c r="P26" s="4">
        <v>7</v>
      </c>
      <c r="R26" s="4">
        <v>8</v>
      </c>
      <c r="T26" s="4">
        <v>9</v>
      </c>
      <c r="V26" s="4">
        <v>7</v>
      </c>
      <c r="X26" s="4">
        <v>9</v>
      </c>
      <c r="Z26" s="4">
        <v>4</v>
      </c>
      <c r="AB26" s="4">
        <v>20</v>
      </c>
      <c r="AD26" s="4">
        <v>9</v>
      </c>
      <c r="AF26" s="4">
        <v>1</v>
      </c>
      <c r="AH26" s="1" t="str">
        <f t="shared" si="0"/>
        <v>No</v>
      </c>
    </row>
    <row r="27" spans="1:34">
      <c r="A27" s="2" t="s">
        <v>207</v>
      </c>
      <c r="B27" s="2" t="s">
        <v>208</v>
      </c>
      <c r="C27" s="40" t="s">
        <v>7</v>
      </c>
      <c r="D27" s="178">
        <v>41</v>
      </c>
      <c r="E27" s="181">
        <v>41</v>
      </c>
      <c r="F27" s="2" t="s">
        <v>159</v>
      </c>
      <c r="G27" s="2" t="s">
        <v>121</v>
      </c>
      <c r="H27" s="13">
        <v>251243</v>
      </c>
      <c r="I27" s="13">
        <v>38</v>
      </c>
      <c r="J27" s="40" t="s">
        <v>8</v>
      </c>
      <c r="K27" s="40" t="s">
        <v>9</v>
      </c>
      <c r="L27" s="3" t="s">
        <v>707</v>
      </c>
      <c r="M27" s="3" t="s">
        <v>654</v>
      </c>
      <c r="N27" s="4">
        <v>0</v>
      </c>
      <c r="P27" s="4">
        <v>0</v>
      </c>
      <c r="R27" s="4">
        <v>0</v>
      </c>
      <c r="T27" s="4">
        <v>0</v>
      </c>
      <c r="V27" s="4">
        <v>0</v>
      </c>
      <c r="X27" s="4">
        <v>0</v>
      </c>
      <c r="Z27" s="4">
        <v>0</v>
      </c>
      <c r="AB27" s="4">
        <v>25</v>
      </c>
      <c r="AD27" s="4">
        <v>75</v>
      </c>
      <c r="AF27" s="4">
        <v>0</v>
      </c>
      <c r="AH27" s="1" t="str">
        <f t="shared" si="0"/>
        <v>No</v>
      </c>
    </row>
    <row r="28" spans="1:34">
      <c r="A28" s="2" t="s">
        <v>207</v>
      </c>
      <c r="B28" s="2" t="s">
        <v>208</v>
      </c>
      <c r="C28" s="40" t="s">
        <v>7</v>
      </c>
      <c r="D28" s="178">
        <v>41</v>
      </c>
      <c r="E28" s="181">
        <v>41</v>
      </c>
      <c r="F28" s="2" t="s">
        <v>159</v>
      </c>
      <c r="G28" s="2" t="s">
        <v>121</v>
      </c>
      <c r="H28" s="13">
        <v>251243</v>
      </c>
      <c r="I28" s="13">
        <v>38</v>
      </c>
      <c r="J28" s="40" t="s">
        <v>8</v>
      </c>
      <c r="K28" s="40" t="s">
        <v>9</v>
      </c>
      <c r="L28" s="3" t="s">
        <v>653</v>
      </c>
      <c r="M28" s="3" t="s">
        <v>654</v>
      </c>
      <c r="N28" s="4">
        <v>0</v>
      </c>
      <c r="P28" s="4">
        <v>0</v>
      </c>
      <c r="R28" s="4">
        <v>0</v>
      </c>
      <c r="T28" s="4">
        <v>0</v>
      </c>
      <c r="V28" s="4">
        <v>0</v>
      </c>
      <c r="X28" s="4">
        <v>5</v>
      </c>
      <c r="Z28" s="4">
        <v>45</v>
      </c>
      <c r="AB28" s="4">
        <v>25</v>
      </c>
      <c r="AD28" s="4">
        <v>25</v>
      </c>
      <c r="AF28" s="4">
        <v>0</v>
      </c>
      <c r="AH28" s="1" t="str">
        <f t="shared" si="0"/>
        <v>No</v>
      </c>
    </row>
    <row r="29" spans="1:34">
      <c r="A29" s="2" t="s">
        <v>207</v>
      </c>
      <c r="B29" s="2" t="s">
        <v>208</v>
      </c>
      <c r="C29" s="40" t="s">
        <v>7</v>
      </c>
      <c r="D29" s="178">
        <v>41</v>
      </c>
      <c r="E29" s="181">
        <v>41</v>
      </c>
      <c r="F29" s="2" t="s">
        <v>159</v>
      </c>
      <c r="G29" s="2" t="s">
        <v>121</v>
      </c>
      <c r="H29" s="13">
        <v>251243</v>
      </c>
      <c r="I29" s="13">
        <v>38</v>
      </c>
      <c r="J29" s="40" t="s">
        <v>8</v>
      </c>
      <c r="K29" s="40" t="s">
        <v>9</v>
      </c>
      <c r="L29" s="3" t="s">
        <v>655</v>
      </c>
      <c r="M29" s="3" t="s">
        <v>654</v>
      </c>
      <c r="N29" s="4">
        <v>0</v>
      </c>
      <c r="P29" s="4">
        <v>2</v>
      </c>
      <c r="R29" s="4">
        <v>6</v>
      </c>
      <c r="T29" s="4">
        <v>6</v>
      </c>
      <c r="V29" s="4">
        <v>8</v>
      </c>
      <c r="X29" s="4">
        <v>26</v>
      </c>
      <c r="Z29" s="4">
        <v>28</v>
      </c>
      <c r="AB29" s="4">
        <v>15</v>
      </c>
      <c r="AD29" s="4">
        <v>9</v>
      </c>
      <c r="AF29" s="4">
        <v>0</v>
      </c>
      <c r="AH29" s="1" t="str">
        <f t="shared" si="0"/>
        <v>No</v>
      </c>
    </row>
    <row r="30" spans="1:34">
      <c r="A30" s="2" t="s">
        <v>223</v>
      </c>
      <c r="B30" s="2" t="s">
        <v>170</v>
      </c>
      <c r="C30" s="40" t="s">
        <v>40</v>
      </c>
      <c r="D30" s="178">
        <v>58</v>
      </c>
      <c r="E30" s="181">
        <v>58</v>
      </c>
      <c r="F30" s="2" t="s">
        <v>120</v>
      </c>
      <c r="G30" s="2" t="s">
        <v>121</v>
      </c>
      <c r="H30" s="13">
        <v>1849898</v>
      </c>
      <c r="I30" s="13">
        <v>14</v>
      </c>
      <c r="J30" s="40" t="s">
        <v>10</v>
      </c>
      <c r="K30" s="40" t="s">
        <v>13</v>
      </c>
      <c r="L30" s="3" t="s">
        <v>658</v>
      </c>
      <c r="M30" s="3" t="s">
        <v>654</v>
      </c>
      <c r="N30" s="4">
        <v>0</v>
      </c>
      <c r="P30" s="4">
        <v>0</v>
      </c>
      <c r="R30" s="4">
        <v>0</v>
      </c>
      <c r="T30" s="4">
        <v>0</v>
      </c>
      <c r="V30" s="4">
        <v>0</v>
      </c>
      <c r="X30" s="4">
        <v>0</v>
      </c>
      <c r="Z30" s="4">
        <v>0</v>
      </c>
      <c r="AB30" s="4">
        <v>0</v>
      </c>
      <c r="AD30" s="4">
        <v>100</v>
      </c>
      <c r="AF30" s="4">
        <v>0</v>
      </c>
      <c r="AH30" s="1" t="str">
        <f t="shared" si="0"/>
        <v>No</v>
      </c>
    </row>
    <row r="31" spans="1:34">
      <c r="A31" s="2" t="s">
        <v>223</v>
      </c>
      <c r="B31" s="2" t="s">
        <v>170</v>
      </c>
      <c r="C31" s="40" t="s">
        <v>40</v>
      </c>
      <c r="D31" s="178">
        <v>58</v>
      </c>
      <c r="E31" s="181">
        <v>58</v>
      </c>
      <c r="F31" s="2" t="s">
        <v>120</v>
      </c>
      <c r="G31" s="2" t="s">
        <v>121</v>
      </c>
      <c r="H31" s="13">
        <v>1849898</v>
      </c>
      <c r="I31" s="13">
        <v>14</v>
      </c>
      <c r="J31" s="40" t="s">
        <v>10</v>
      </c>
      <c r="K31" s="40" t="s">
        <v>13</v>
      </c>
      <c r="L31" s="3" t="s">
        <v>659</v>
      </c>
      <c r="M31" s="3" t="s">
        <v>654</v>
      </c>
      <c r="N31" s="4">
        <v>0</v>
      </c>
      <c r="P31" s="4">
        <v>0</v>
      </c>
      <c r="R31" s="4">
        <v>0</v>
      </c>
      <c r="T31" s="4">
        <v>0</v>
      </c>
      <c r="V31" s="4">
        <v>0</v>
      </c>
      <c r="X31" s="4">
        <v>0</v>
      </c>
      <c r="Z31" s="4">
        <v>0</v>
      </c>
      <c r="AB31" s="4">
        <v>0</v>
      </c>
      <c r="AD31" s="4">
        <v>100</v>
      </c>
      <c r="AF31" s="4">
        <v>0</v>
      </c>
      <c r="AH31" s="1" t="str">
        <f t="shared" si="0"/>
        <v>No</v>
      </c>
    </row>
    <row r="32" spans="1:34">
      <c r="A32" s="2" t="s">
        <v>223</v>
      </c>
      <c r="B32" s="2" t="s">
        <v>170</v>
      </c>
      <c r="C32" s="40" t="s">
        <v>40</v>
      </c>
      <c r="D32" s="178">
        <v>58</v>
      </c>
      <c r="E32" s="181">
        <v>58</v>
      </c>
      <c r="F32" s="2" t="s">
        <v>120</v>
      </c>
      <c r="G32" s="2" t="s">
        <v>121</v>
      </c>
      <c r="H32" s="13">
        <v>1849898</v>
      </c>
      <c r="I32" s="13">
        <v>14</v>
      </c>
      <c r="J32" s="40" t="s">
        <v>10</v>
      </c>
      <c r="K32" s="40" t="s">
        <v>13</v>
      </c>
      <c r="L32" s="3" t="s">
        <v>657</v>
      </c>
      <c r="M32" s="3" t="s">
        <v>654</v>
      </c>
      <c r="N32" s="4">
        <v>0</v>
      </c>
      <c r="P32" s="4">
        <v>0</v>
      </c>
      <c r="R32" s="4">
        <v>0</v>
      </c>
      <c r="T32" s="4">
        <v>0</v>
      </c>
      <c r="V32" s="4">
        <v>0</v>
      </c>
      <c r="X32" s="4">
        <v>0</v>
      </c>
      <c r="Z32" s="4">
        <v>0</v>
      </c>
      <c r="AB32" s="4">
        <v>0</v>
      </c>
      <c r="AD32" s="4">
        <v>100</v>
      </c>
      <c r="AF32" s="4">
        <v>0</v>
      </c>
      <c r="AH32" s="1" t="str">
        <f t="shared" si="0"/>
        <v>No</v>
      </c>
    </row>
    <row r="33" spans="1:34">
      <c r="A33" s="2" t="s">
        <v>223</v>
      </c>
      <c r="B33" s="2" t="s">
        <v>170</v>
      </c>
      <c r="C33" s="40" t="s">
        <v>40</v>
      </c>
      <c r="D33" s="178">
        <v>58</v>
      </c>
      <c r="E33" s="181">
        <v>58</v>
      </c>
      <c r="F33" s="2" t="s">
        <v>120</v>
      </c>
      <c r="G33" s="2" t="s">
        <v>121</v>
      </c>
      <c r="H33" s="13">
        <v>1849898</v>
      </c>
      <c r="I33" s="13">
        <v>14</v>
      </c>
      <c r="J33" s="40" t="s">
        <v>10</v>
      </c>
      <c r="K33" s="40" t="s">
        <v>13</v>
      </c>
      <c r="L33" s="3" t="s">
        <v>653</v>
      </c>
      <c r="M33" s="3" t="s">
        <v>654</v>
      </c>
      <c r="N33" s="4">
        <v>0</v>
      </c>
      <c r="P33" s="4">
        <v>0</v>
      </c>
      <c r="R33" s="4">
        <v>0</v>
      </c>
      <c r="T33" s="4">
        <v>0</v>
      </c>
      <c r="V33" s="4">
        <v>0</v>
      </c>
      <c r="X33" s="4">
        <v>0</v>
      </c>
      <c r="Z33" s="4">
        <v>0</v>
      </c>
      <c r="AB33" s="4">
        <v>62.7</v>
      </c>
      <c r="AD33" s="4">
        <v>37.299999999999997</v>
      </c>
      <c r="AF33" s="4">
        <v>0</v>
      </c>
      <c r="AH33" s="1" t="str">
        <f t="shared" si="0"/>
        <v>No</v>
      </c>
    </row>
    <row r="34" spans="1:34">
      <c r="A34" s="2" t="s">
        <v>223</v>
      </c>
      <c r="B34" s="2" t="s">
        <v>170</v>
      </c>
      <c r="C34" s="40" t="s">
        <v>40</v>
      </c>
      <c r="D34" s="178">
        <v>58</v>
      </c>
      <c r="E34" s="181">
        <v>58</v>
      </c>
      <c r="F34" s="2" t="s">
        <v>120</v>
      </c>
      <c r="G34" s="2" t="s">
        <v>121</v>
      </c>
      <c r="H34" s="13">
        <v>1849898</v>
      </c>
      <c r="I34" s="13">
        <v>14</v>
      </c>
      <c r="J34" s="40" t="s">
        <v>10</v>
      </c>
      <c r="K34" s="40" t="s">
        <v>13</v>
      </c>
      <c r="L34" s="3" t="s">
        <v>655</v>
      </c>
      <c r="M34" s="3" t="s">
        <v>654</v>
      </c>
      <c r="N34" s="4">
        <v>0</v>
      </c>
      <c r="P34" s="4">
        <v>0</v>
      </c>
      <c r="R34" s="4">
        <v>0</v>
      </c>
      <c r="T34" s="4">
        <v>0</v>
      </c>
      <c r="V34" s="4">
        <v>0</v>
      </c>
      <c r="X34" s="4">
        <v>0</v>
      </c>
      <c r="Z34" s="4">
        <v>0</v>
      </c>
      <c r="AB34" s="4">
        <v>63</v>
      </c>
      <c r="AD34" s="4">
        <v>37</v>
      </c>
      <c r="AF34" s="4">
        <v>0</v>
      </c>
      <c r="AH34" s="1" t="str">
        <f t="shared" si="0"/>
        <v>No</v>
      </c>
    </row>
    <row r="35" spans="1:34">
      <c r="A35" s="2" t="s">
        <v>147</v>
      </c>
      <c r="B35" s="2" t="s">
        <v>148</v>
      </c>
      <c r="C35" s="40" t="s">
        <v>28</v>
      </c>
      <c r="D35" s="178">
        <v>1003</v>
      </c>
      <c r="E35" s="181">
        <v>10003</v>
      </c>
      <c r="F35" s="2" t="s">
        <v>123</v>
      </c>
      <c r="G35" s="2" t="s">
        <v>121</v>
      </c>
      <c r="H35" s="13">
        <v>4181019</v>
      </c>
      <c r="I35" s="13">
        <v>2464</v>
      </c>
      <c r="J35" s="40" t="s">
        <v>16</v>
      </c>
      <c r="K35" s="40" t="s">
        <v>9</v>
      </c>
      <c r="L35" s="3" t="s">
        <v>658</v>
      </c>
      <c r="M35" s="3" t="s">
        <v>656</v>
      </c>
      <c r="N35" s="4">
        <v>0</v>
      </c>
      <c r="P35" s="4">
        <v>0</v>
      </c>
      <c r="R35" s="4">
        <v>0</v>
      </c>
      <c r="T35" s="4">
        <v>0</v>
      </c>
      <c r="V35" s="4">
        <v>0.96</v>
      </c>
      <c r="X35" s="4">
        <v>0.38</v>
      </c>
      <c r="Z35" s="4">
        <v>0.97</v>
      </c>
      <c r="AB35" s="4">
        <v>0</v>
      </c>
      <c r="AD35" s="4">
        <v>0.71</v>
      </c>
      <c r="AF35" s="4">
        <v>0</v>
      </c>
      <c r="AH35" s="1" t="str">
        <f t="shared" si="0"/>
        <v>No</v>
      </c>
    </row>
    <row r="36" spans="1:34">
      <c r="A36" s="2" t="s">
        <v>147</v>
      </c>
      <c r="B36" s="2" t="s">
        <v>148</v>
      </c>
      <c r="C36" s="40" t="s">
        <v>28</v>
      </c>
      <c r="D36" s="178">
        <v>1003</v>
      </c>
      <c r="E36" s="181">
        <v>10003</v>
      </c>
      <c r="F36" s="2" t="s">
        <v>123</v>
      </c>
      <c r="G36" s="2" t="s">
        <v>121</v>
      </c>
      <c r="H36" s="13">
        <v>4181019</v>
      </c>
      <c r="I36" s="13">
        <v>2464</v>
      </c>
      <c r="J36" s="40" t="s">
        <v>16</v>
      </c>
      <c r="K36" s="40" t="s">
        <v>9</v>
      </c>
      <c r="L36" s="3" t="s">
        <v>659</v>
      </c>
      <c r="M36" s="3" t="s">
        <v>656</v>
      </c>
      <c r="N36" s="4">
        <v>0</v>
      </c>
      <c r="P36" s="4">
        <v>0</v>
      </c>
      <c r="R36" s="4">
        <v>0</v>
      </c>
      <c r="T36" s="4">
        <v>0</v>
      </c>
      <c r="V36" s="4">
        <v>2.23</v>
      </c>
      <c r="X36" s="4">
        <v>0.55000000000000004</v>
      </c>
      <c r="Z36" s="4">
        <v>0.38</v>
      </c>
      <c r="AB36" s="4">
        <v>0</v>
      </c>
      <c r="AD36" s="4">
        <v>0.83</v>
      </c>
      <c r="AF36" s="4">
        <v>0</v>
      </c>
      <c r="AH36" s="1" t="str">
        <f t="shared" si="0"/>
        <v>No</v>
      </c>
    </row>
    <row r="37" spans="1:34">
      <c r="A37" s="2" t="s">
        <v>147</v>
      </c>
      <c r="B37" s="2" t="s">
        <v>148</v>
      </c>
      <c r="C37" s="40" t="s">
        <v>28</v>
      </c>
      <c r="D37" s="178">
        <v>1003</v>
      </c>
      <c r="E37" s="181">
        <v>10003</v>
      </c>
      <c r="F37" s="2" t="s">
        <v>123</v>
      </c>
      <c r="G37" s="2" t="s">
        <v>121</v>
      </c>
      <c r="H37" s="13">
        <v>4181019</v>
      </c>
      <c r="I37" s="13">
        <v>2464</v>
      </c>
      <c r="J37" s="40" t="s">
        <v>16</v>
      </c>
      <c r="K37" s="40" t="s">
        <v>9</v>
      </c>
      <c r="L37" s="3" t="s">
        <v>657</v>
      </c>
      <c r="M37" s="3" t="s">
        <v>656</v>
      </c>
      <c r="N37" s="4">
        <v>0</v>
      </c>
      <c r="P37" s="4">
        <v>0</v>
      </c>
      <c r="R37" s="4">
        <v>0</v>
      </c>
      <c r="T37" s="4">
        <v>0</v>
      </c>
      <c r="V37" s="4">
        <v>0.62</v>
      </c>
      <c r="X37" s="4">
        <v>0.31</v>
      </c>
      <c r="Z37" s="4">
        <v>0.1</v>
      </c>
      <c r="AB37" s="4">
        <v>0</v>
      </c>
      <c r="AD37" s="4">
        <v>0.68</v>
      </c>
      <c r="AF37" s="4">
        <v>0</v>
      </c>
      <c r="AH37" s="1" t="str">
        <f t="shared" si="0"/>
        <v>No</v>
      </c>
    </row>
    <row r="38" spans="1:34">
      <c r="A38" s="2" t="s">
        <v>147</v>
      </c>
      <c r="B38" s="2" t="s">
        <v>148</v>
      </c>
      <c r="C38" s="40" t="s">
        <v>28</v>
      </c>
      <c r="D38" s="178">
        <v>1003</v>
      </c>
      <c r="E38" s="181">
        <v>10003</v>
      </c>
      <c r="F38" s="2" t="s">
        <v>123</v>
      </c>
      <c r="G38" s="2" t="s">
        <v>121</v>
      </c>
      <c r="H38" s="13">
        <v>4181019</v>
      </c>
      <c r="I38" s="13">
        <v>2464</v>
      </c>
      <c r="J38" s="40" t="s">
        <v>16</v>
      </c>
      <c r="K38" s="40" t="s">
        <v>9</v>
      </c>
      <c r="L38" s="3" t="s">
        <v>706</v>
      </c>
      <c r="M38" s="3" t="s">
        <v>656</v>
      </c>
      <c r="N38" s="4">
        <v>0</v>
      </c>
      <c r="P38" s="4">
        <v>0</v>
      </c>
      <c r="R38" s="4">
        <v>0</v>
      </c>
      <c r="T38" s="4">
        <v>0</v>
      </c>
      <c r="V38" s="4">
        <v>3.21</v>
      </c>
      <c r="X38" s="4">
        <v>3.77</v>
      </c>
      <c r="Z38" s="4">
        <v>0</v>
      </c>
      <c r="AB38" s="4">
        <v>0.12</v>
      </c>
      <c r="AD38" s="4">
        <v>0.27</v>
      </c>
      <c r="AF38" s="4">
        <v>0</v>
      </c>
      <c r="AH38" s="1" t="str">
        <f t="shared" si="0"/>
        <v>No</v>
      </c>
    </row>
    <row r="39" spans="1:34">
      <c r="A39" s="2" t="s">
        <v>147</v>
      </c>
      <c r="B39" s="2" t="s">
        <v>148</v>
      </c>
      <c r="C39" s="40" t="s">
        <v>28</v>
      </c>
      <c r="D39" s="178">
        <v>1003</v>
      </c>
      <c r="E39" s="181">
        <v>10003</v>
      </c>
      <c r="F39" s="2" t="s">
        <v>123</v>
      </c>
      <c r="G39" s="2" t="s">
        <v>121</v>
      </c>
      <c r="H39" s="13">
        <v>4181019</v>
      </c>
      <c r="I39" s="13">
        <v>2464</v>
      </c>
      <c r="J39" s="40" t="s">
        <v>16</v>
      </c>
      <c r="K39" s="40" t="s">
        <v>9</v>
      </c>
      <c r="L39" s="3" t="s">
        <v>660</v>
      </c>
      <c r="M39" s="3" t="s">
        <v>656</v>
      </c>
      <c r="N39" s="4">
        <v>0</v>
      </c>
      <c r="P39" s="4">
        <v>0</v>
      </c>
      <c r="R39" s="4">
        <v>0</v>
      </c>
      <c r="T39" s="4">
        <v>0</v>
      </c>
      <c r="V39" s="4">
        <v>2.81</v>
      </c>
      <c r="X39" s="4">
        <v>21.38</v>
      </c>
      <c r="Z39" s="4">
        <v>0</v>
      </c>
      <c r="AB39" s="4">
        <v>0.18</v>
      </c>
      <c r="AD39" s="4">
        <v>5.79</v>
      </c>
      <c r="AF39" s="4">
        <v>0</v>
      </c>
      <c r="AH39" s="1" t="str">
        <f t="shared" si="0"/>
        <v>No</v>
      </c>
    </row>
    <row r="40" spans="1:34">
      <c r="A40" s="2" t="s">
        <v>147</v>
      </c>
      <c r="B40" s="2" t="s">
        <v>148</v>
      </c>
      <c r="C40" s="40" t="s">
        <v>28</v>
      </c>
      <c r="D40" s="178">
        <v>1003</v>
      </c>
      <c r="E40" s="181">
        <v>10003</v>
      </c>
      <c r="F40" s="2" t="s">
        <v>123</v>
      </c>
      <c r="G40" s="2" t="s">
        <v>121</v>
      </c>
      <c r="H40" s="13">
        <v>4181019</v>
      </c>
      <c r="I40" s="13">
        <v>2464</v>
      </c>
      <c r="J40" s="40" t="s">
        <v>16</v>
      </c>
      <c r="K40" s="40" t="s">
        <v>9</v>
      </c>
      <c r="L40" s="3" t="s">
        <v>707</v>
      </c>
      <c r="M40" s="3" t="s">
        <v>656</v>
      </c>
      <c r="N40" s="4">
        <v>0</v>
      </c>
      <c r="P40" s="4">
        <v>0</v>
      </c>
      <c r="R40" s="4">
        <v>0</v>
      </c>
      <c r="T40" s="4">
        <v>0</v>
      </c>
      <c r="V40" s="4">
        <v>0</v>
      </c>
      <c r="X40" s="4">
        <v>0.83</v>
      </c>
      <c r="Z40" s="4">
        <v>0</v>
      </c>
      <c r="AB40" s="4">
        <v>0</v>
      </c>
      <c r="AD40" s="4">
        <v>0</v>
      </c>
      <c r="AF40" s="4">
        <v>0</v>
      </c>
      <c r="AH40" s="1" t="str">
        <f t="shared" si="0"/>
        <v>No</v>
      </c>
    </row>
    <row r="41" spans="1:34">
      <c r="A41" s="2" t="s">
        <v>147</v>
      </c>
      <c r="B41" s="2" t="s">
        <v>148</v>
      </c>
      <c r="C41" s="40" t="s">
        <v>28</v>
      </c>
      <c r="D41" s="178">
        <v>1003</v>
      </c>
      <c r="E41" s="181">
        <v>10003</v>
      </c>
      <c r="F41" s="2" t="s">
        <v>123</v>
      </c>
      <c r="G41" s="2" t="s">
        <v>121</v>
      </c>
      <c r="H41" s="13">
        <v>4181019</v>
      </c>
      <c r="I41" s="13">
        <v>2464</v>
      </c>
      <c r="J41" s="40" t="s">
        <v>16</v>
      </c>
      <c r="K41" s="40" t="s">
        <v>9</v>
      </c>
      <c r="L41" s="3" t="s">
        <v>653</v>
      </c>
      <c r="M41" s="3" t="s">
        <v>656</v>
      </c>
      <c r="N41" s="4">
        <v>0</v>
      </c>
      <c r="P41" s="4">
        <v>0</v>
      </c>
      <c r="R41" s="4">
        <v>0</v>
      </c>
      <c r="T41" s="4">
        <v>0</v>
      </c>
      <c r="V41" s="4">
        <v>1.01</v>
      </c>
      <c r="X41" s="4">
        <v>3.19</v>
      </c>
      <c r="Z41" s="4">
        <v>0</v>
      </c>
      <c r="AB41" s="4">
        <v>0</v>
      </c>
      <c r="AD41" s="4">
        <v>0.55000000000000004</v>
      </c>
      <c r="AF41" s="4">
        <v>0</v>
      </c>
      <c r="AH41" s="1" t="str">
        <f t="shared" si="0"/>
        <v>No</v>
      </c>
    </row>
    <row r="42" spans="1:34">
      <c r="A42" s="2" t="s">
        <v>147</v>
      </c>
      <c r="B42" s="2" t="s">
        <v>148</v>
      </c>
      <c r="C42" s="40" t="s">
        <v>28</v>
      </c>
      <c r="D42" s="178">
        <v>1003</v>
      </c>
      <c r="E42" s="181">
        <v>10003</v>
      </c>
      <c r="F42" s="2" t="s">
        <v>123</v>
      </c>
      <c r="G42" s="2" t="s">
        <v>121</v>
      </c>
      <c r="H42" s="13">
        <v>4181019</v>
      </c>
      <c r="I42" s="13">
        <v>2464</v>
      </c>
      <c r="J42" s="40" t="s">
        <v>16</v>
      </c>
      <c r="K42" s="40" t="s">
        <v>9</v>
      </c>
      <c r="L42" s="3" t="s">
        <v>655</v>
      </c>
      <c r="M42" s="3" t="s">
        <v>656</v>
      </c>
      <c r="N42" s="4">
        <v>0</v>
      </c>
      <c r="P42" s="4">
        <v>0</v>
      </c>
      <c r="R42" s="4">
        <v>0</v>
      </c>
      <c r="T42" s="4">
        <v>0</v>
      </c>
      <c r="V42" s="4">
        <v>23.29</v>
      </c>
      <c r="X42" s="4">
        <v>18.57</v>
      </c>
      <c r="Z42" s="4">
        <v>2.58</v>
      </c>
      <c r="AB42" s="4">
        <v>1.51</v>
      </c>
      <c r="AD42" s="4">
        <v>6.12</v>
      </c>
      <c r="AF42" s="4">
        <v>0.61</v>
      </c>
      <c r="AH42" s="1" t="str">
        <f t="shared" si="0"/>
        <v>No</v>
      </c>
    </row>
    <row r="43" spans="1:34">
      <c r="A43" s="2" t="s">
        <v>147</v>
      </c>
      <c r="B43" s="2" t="s">
        <v>148</v>
      </c>
      <c r="C43" s="40" t="s">
        <v>28</v>
      </c>
      <c r="D43" s="178">
        <v>1003</v>
      </c>
      <c r="E43" s="181">
        <v>10003</v>
      </c>
      <c r="F43" s="2" t="s">
        <v>123</v>
      </c>
      <c r="G43" s="2" t="s">
        <v>121</v>
      </c>
      <c r="H43" s="13">
        <v>4181019</v>
      </c>
      <c r="I43" s="13">
        <v>2464</v>
      </c>
      <c r="J43" s="40" t="s">
        <v>15</v>
      </c>
      <c r="K43" s="40" t="s">
        <v>13</v>
      </c>
      <c r="L43" s="3" t="s">
        <v>706</v>
      </c>
      <c r="M43" s="3" t="s">
        <v>654</v>
      </c>
      <c r="N43" s="4">
        <v>85.7</v>
      </c>
      <c r="P43" s="4">
        <v>0</v>
      </c>
      <c r="R43" s="4">
        <v>0</v>
      </c>
      <c r="T43" s="4">
        <v>0</v>
      </c>
      <c r="V43" s="4">
        <v>0</v>
      </c>
      <c r="X43" s="4">
        <v>0</v>
      </c>
      <c r="Z43" s="4">
        <v>14.3</v>
      </c>
      <c r="AB43" s="4">
        <v>0</v>
      </c>
      <c r="AD43" s="4">
        <v>0</v>
      </c>
      <c r="AF43" s="4">
        <v>0</v>
      </c>
      <c r="AH43" s="1" t="str">
        <f t="shared" si="0"/>
        <v>No</v>
      </c>
    </row>
    <row r="44" spans="1:34">
      <c r="A44" s="2" t="s">
        <v>147</v>
      </c>
      <c r="B44" s="2" t="s">
        <v>148</v>
      </c>
      <c r="C44" s="40" t="s">
        <v>28</v>
      </c>
      <c r="D44" s="178">
        <v>1003</v>
      </c>
      <c r="E44" s="181">
        <v>10003</v>
      </c>
      <c r="F44" s="2" t="s">
        <v>123</v>
      </c>
      <c r="G44" s="2" t="s">
        <v>121</v>
      </c>
      <c r="H44" s="13">
        <v>4181019</v>
      </c>
      <c r="I44" s="13">
        <v>2464</v>
      </c>
      <c r="J44" s="40" t="s">
        <v>15</v>
      </c>
      <c r="K44" s="40" t="s">
        <v>13</v>
      </c>
      <c r="L44" s="3" t="s">
        <v>658</v>
      </c>
      <c r="M44" s="3" t="s">
        <v>654</v>
      </c>
      <c r="N44" s="4">
        <v>44</v>
      </c>
      <c r="P44" s="4">
        <v>0</v>
      </c>
      <c r="R44" s="4">
        <v>0</v>
      </c>
      <c r="T44" s="4">
        <v>0</v>
      </c>
      <c r="V44" s="4">
        <v>0</v>
      </c>
      <c r="X44" s="4">
        <v>32</v>
      </c>
      <c r="Z44" s="4">
        <v>20</v>
      </c>
      <c r="AB44" s="4">
        <v>0</v>
      </c>
      <c r="AD44" s="4">
        <v>4</v>
      </c>
      <c r="AF44" s="4">
        <v>0</v>
      </c>
      <c r="AH44" s="1" t="str">
        <f t="shared" si="0"/>
        <v>No</v>
      </c>
    </row>
    <row r="45" spans="1:34">
      <c r="A45" s="2" t="s">
        <v>147</v>
      </c>
      <c r="B45" s="2" t="s">
        <v>148</v>
      </c>
      <c r="C45" s="40" t="s">
        <v>28</v>
      </c>
      <c r="D45" s="178">
        <v>1003</v>
      </c>
      <c r="E45" s="181">
        <v>10003</v>
      </c>
      <c r="F45" s="2" t="s">
        <v>123</v>
      </c>
      <c r="G45" s="2" t="s">
        <v>121</v>
      </c>
      <c r="H45" s="13">
        <v>4181019</v>
      </c>
      <c r="I45" s="13">
        <v>2464</v>
      </c>
      <c r="J45" s="40" t="s">
        <v>15</v>
      </c>
      <c r="K45" s="40" t="s">
        <v>13</v>
      </c>
      <c r="L45" s="3" t="s">
        <v>659</v>
      </c>
      <c r="M45" s="3" t="s">
        <v>654</v>
      </c>
      <c r="N45" s="4">
        <v>61.5</v>
      </c>
      <c r="P45" s="4">
        <v>0</v>
      </c>
      <c r="R45" s="4">
        <v>0</v>
      </c>
      <c r="T45" s="4">
        <v>0</v>
      </c>
      <c r="V45" s="4">
        <v>0</v>
      </c>
      <c r="X45" s="4">
        <v>0</v>
      </c>
      <c r="Z45" s="4">
        <v>38.5</v>
      </c>
      <c r="AB45" s="4">
        <v>0</v>
      </c>
      <c r="AD45" s="4">
        <v>0</v>
      </c>
      <c r="AF45" s="4">
        <v>0</v>
      </c>
      <c r="AH45" s="1" t="str">
        <f t="shared" si="0"/>
        <v>No</v>
      </c>
    </row>
    <row r="46" spans="1:34">
      <c r="A46" s="2" t="s">
        <v>147</v>
      </c>
      <c r="B46" s="2" t="s">
        <v>148</v>
      </c>
      <c r="C46" s="40" t="s">
        <v>28</v>
      </c>
      <c r="D46" s="178">
        <v>1003</v>
      </c>
      <c r="E46" s="181">
        <v>10003</v>
      </c>
      <c r="F46" s="2" t="s">
        <v>123</v>
      </c>
      <c r="G46" s="2" t="s">
        <v>121</v>
      </c>
      <c r="H46" s="13">
        <v>4181019</v>
      </c>
      <c r="I46" s="13">
        <v>2464</v>
      </c>
      <c r="J46" s="40" t="s">
        <v>15</v>
      </c>
      <c r="K46" s="40" t="s">
        <v>13</v>
      </c>
      <c r="L46" s="3" t="s">
        <v>660</v>
      </c>
      <c r="M46" s="3" t="s">
        <v>654</v>
      </c>
      <c r="N46" s="4">
        <v>80</v>
      </c>
      <c r="P46" s="4">
        <v>0</v>
      </c>
      <c r="R46" s="4">
        <v>0</v>
      </c>
      <c r="T46" s="4">
        <v>0</v>
      </c>
      <c r="V46" s="4">
        <v>0</v>
      </c>
      <c r="X46" s="4">
        <v>0</v>
      </c>
      <c r="Z46" s="4">
        <v>20</v>
      </c>
      <c r="AB46" s="4">
        <v>0</v>
      </c>
      <c r="AD46" s="4">
        <v>0</v>
      </c>
      <c r="AF46" s="4">
        <v>0</v>
      </c>
      <c r="AH46" s="1" t="str">
        <f t="shared" si="0"/>
        <v>No</v>
      </c>
    </row>
    <row r="47" spans="1:34">
      <c r="A47" s="2" t="s">
        <v>147</v>
      </c>
      <c r="B47" s="2" t="s">
        <v>148</v>
      </c>
      <c r="C47" s="40" t="s">
        <v>28</v>
      </c>
      <c r="D47" s="178">
        <v>1003</v>
      </c>
      <c r="E47" s="181">
        <v>10003</v>
      </c>
      <c r="F47" s="2" t="s">
        <v>123</v>
      </c>
      <c r="G47" s="2" t="s">
        <v>121</v>
      </c>
      <c r="H47" s="13">
        <v>4181019</v>
      </c>
      <c r="I47" s="13">
        <v>2464</v>
      </c>
      <c r="J47" s="40" t="s">
        <v>15</v>
      </c>
      <c r="K47" s="40" t="s">
        <v>13</v>
      </c>
      <c r="L47" s="3" t="s">
        <v>657</v>
      </c>
      <c r="M47" s="3" t="s">
        <v>654</v>
      </c>
      <c r="N47" s="4">
        <v>25.1</v>
      </c>
      <c r="P47" s="4">
        <v>0</v>
      </c>
      <c r="R47" s="4">
        <v>0</v>
      </c>
      <c r="T47" s="4">
        <v>33.299999999999997</v>
      </c>
      <c r="V47" s="4">
        <v>0</v>
      </c>
      <c r="X47" s="4">
        <v>8.3000000000000007</v>
      </c>
      <c r="Z47" s="4">
        <v>33.299999999999997</v>
      </c>
      <c r="AB47" s="4">
        <v>0</v>
      </c>
      <c r="AD47" s="4">
        <v>0</v>
      </c>
      <c r="AF47" s="4">
        <v>0</v>
      </c>
      <c r="AH47" s="1" t="str">
        <f t="shared" si="0"/>
        <v>No</v>
      </c>
    </row>
    <row r="48" spans="1:34">
      <c r="A48" s="2" t="s">
        <v>147</v>
      </c>
      <c r="B48" s="2" t="s">
        <v>148</v>
      </c>
      <c r="C48" s="40" t="s">
        <v>28</v>
      </c>
      <c r="D48" s="178">
        <v>1003</v>
      </c>
      <c r="E48" s="181">
        <v>10003</v>
      </c>
      <c r="F48" s="2" t="s">
        <v>123</v>
      </c>
      <c r="G48" s="2" t="s">
        <v>121</v>
      </c>
      <c r="H48" s="13">
        <v>4181019</v>
      </c>
      <c r="I48" s="13">
        <v>2464</v>
      </c>
      <c r="J48" s="40" t="s">
        <v>15</v>
      </c>
      <c r="K48" s="40" t="s">
        <v>13</v>
      </c>
      <c r="L48" s="3" t="s">
        <v>655</v>
      </c>
      <c r="M48" s="3" t="s">
        <v>654</v>
      </c>
      <c r="N48" s="4">
        <v>0.7</v>
      </c>
      <c r="P48" s="4">
        <v>3.9</v>
      </c>
      <c r="R48" s="4">
        <v>0.8</v>
      </c>
      <c r="T48" s="4">
        <v>0.6</v>
      </c>
      <c r="V48" s="4">
        <v>5.5</v>
      </c>
      <c r="X48" s="4">
        <v>38.1</v>
      </c>
      <c r="Z48" s="4">
        <v>29.5</v>
      </c>
      <c r="AB48" s="4">
        <v>14.2</v>
      </c>
      <c r="AD48" s="4">
        <v>6.7</v>
      </c>
      <c r="AF48" s="4">
        <v>0</v>
      </c>
      <c r="AH48" s="1" t="str">
        <f t="shared" si="0"/>
        <v>No</v>
      </c>
    </row>
    <row r="49" spans="1:34">
      <c r="A49" s="2" t="s">
        <v>147</v>
      </c>
      <c r="B49" s="2" t="s">
        <v>148</v>
      </c>
      <c r="C49" s="40" t="s">
        <v>28</v>
      </c>
      <c r="D49" s="178">
        <v>1003</v>
      </c>
      <c r="E49" s="181">
        <v>10003</v>
      </c>
      <c r="F49" s="2" t="s">
        <v>123</v>
      </c>
      <c r="G49" s="2" t="s">
        <v>121</v>
      </c>
      <c r="H49" s="13">
        <v>4181019</v>
      </c>
      <c r="I49" s="13">
        <v>2464</v>
      </c>
      <c r="J49" s="40" t="s">
        <v>12</v>
      </c>
      <c r="K49" s="40" t="s">
        <v>9</v>
      </c>
      <c r="L49" s="3" t="s">
        <v>658</v>
      </c>
      <c r="M49" s="3" t="s">
        <v>656</v>
      </c>
      <c r="N49" s="4">
        <v>0</v>
      </c>
      <c r="P49" s="4">
        <v>0</v>
      </c>
      <c r="R49" s="4">
        <v>0</v>
      </c>
      <c r="T49" s="4">
        <v>0</v>
      </c>
      <c r="V49" s="4">
        <v>0</v>
      </c>
      <c r="X49" s="4">
        <v>0.12</v>
      </c>
      <c r="Z49" s="4">
        <v>0</v>
      </c>
      <c r="AB49" s="4">
        <v>0</v>
      </c>
      <c r="AD49" s="4">
        <v>0.09</v>
      </c>
      <c r="AF49" s="4">
        <v>13.7</v>
      </c>
      <c r="AH49" s="1" t="str">
        <f t="shared" si="0"/>
        <v>No</v>
      </c>
    </row>
    <row r="50" spans="1:34">
      <c r="A50" s="2" t="s">
        <v>147</v>
      </c>
      <c r="B50" s="2" t="s">
        <v>148</v>
      </c>
      <c r="C50" s="40" t="s">
        <v>28</v>
      </c>
      <c r="D50" s="178">
        <v>1003</v>
      </c>
      <c r="E50" s="181">
        <v>10003</v>
      </c>
      <c r="F50" s="2" t="s">
        <v>123</v>
      </c>
      <c r="G50" s="2" t="s">
        <v>121</v>
      </c>
      <c r="H50" s="13">
        <v>4181019</v>
      </c>
      <c r="I50" s="13">
        <v>2464</v>
      </c>
      <c r="J50" s="40" t="s">
        <v>12</v>
      </c>
      <c r="K50" s="40" t="s">
        <v>9</v>
      </c>
      <c r="L50" s="3" t="s">
        <v>659</v>
      </c>
      <c r="M50" s="3" t="s">
        <v>656</v>
      </c>
      <c r="N50" s="4">
        <v>0</v>
      </c>
      <c r="P50" s="4">
        <v>0</v>
      </c>
      <c r="R50" s="4">
        <v>0</v>
      </c>
      <c r="T50" s="4">
        <v>0</v>
      </c>
      <c r="V50" s="4">
        <v>0</v>
      </c>
      <c r="X50" s="4">
        <v>0.34</v>
      </c>
      <c r="Z50" s="4">
        <v>0</v>
      </c>
      <c r="AB50" s="4">
        <v>0</v>
      </c>
      <c r="AD50" s="4">
        <v>0</v>
      </c>
      <c r="AF50" s="4">
        <v>0</v>
      </c>
      <c r="AH50" s="1" t="str">
        <f t="shared" si="0"/>
        <v>No</v>
      </c>
    </row>
    <row r="51" spans="1:34">
      <c r="A51" s="2" t="s">
        <v>147</v>
      </c>
      <c r="B51" s="2" t="s">
        <v>148</v>
      </c>
      <c r="C51" s="40" t="s">
        <v>28</v>
      </c>
      <c r="D51" s="178">
        <v>1003</v>
      </c>
      <c r="E51" s="181">
        <v>10003</v>
      </c>
      <c r="F51" s="2" t="s">
        <v>123</v>
      </c>
      <c r="G51" s="2" t="s">
        <v>121</v>
      </c>
      <c r="H51" s="13">
        <v>4181019</v>
      </c>
      <c r="I51" s="13">
        <v>2464</v>
      </c>
      <c r="J51" s="40" t="s">
        <v>12</v>
      </c>
      <c r="K51" s="40" t="s">
        <v>9</v>
      </c>
      <c r="L51" s="3" t="s">
        <v>657</v>
      </c>
      <c r="M51" s="3" t="s">
        <v>656</v>
      </c>
      <c r="N51" s="4">
        <v>0</v>
      </c>
      <c r="P51" s="4">
        <v>0</v>
      </c>
      <c r="R51" s="4">
        <v>0</v>
      </c>
      <c r="T51" s="4">
        <v>0</v>
      </c>
      <c r="V51" s="4">
        <v>0</v>
      </c>
      <c r="X51" s="4">
        <v>1.1399999999999999</v>
      </c>
      <c r="Z51" s="4">
        <v>0</v>
      </c>
      <c r="AB51" s="4">
        <v>0.23</v>
      </c>
      <c r="AD51" s="4">
        <v>0.15</v>
      </c>
      <c r="AF51" s="4">
        <v>0</v>
      </c>
      <c r="AH51" s="1" t="str">
        <f t="shared" si="0"/>
        <v>No</v>
      </c>
    </row>
    <row r="52" spans="1:34">
      <c r="A52" s="2" t="s">
        <v>147</v>
      </c>
      <c r="B52" s="2" t="s">
        <v>148</v>
      </c>
      <c r="C52" s="40" t="s">
        <v>28</v>
      </c>
      <c r="D52" s="178">
        <v>1003</v>
      </c>
      <c r="E52" s="181">
        <v>10003</v>
      </c>
      <c r="F52" s="2" t="s">
        <v>123</v>
      </c>
      <c r="G52" s="2" t="s">
        <v>121</v>
      </c>
      <c r="H52" s="13">
        <v>4181019</v>
      </c>
      <c r="I52" s="13">
        <v>2464</v>
      </c>
      <c r="J52" s="40" t="s">
        <v>12</v>
      </c>
      <c r="K52" s="40" t="s">
        <v>9</v>
      </c>
      <c r="L52" s="3" t="s">
        <v>706</v>
      </c>
      <c r="M52" s="3" t="s">
        <v>656</v>
      </c>
      <c r="N52" s="4">
        <v>0</v>
      </c>
      <c r="P52" s="4">
        <v>0</v>
      </c>
      <c r="R52" s="4">
        <v>0</v>
      </c>
      <c r="T52" s="4">
        <v>0</v>
      </c>
      <c r="V52" s="4">
        <v>0</v>
      </c>
      <c r="X52" s="4">
        <v>0.76</v>
      </c>
      <c r="Z52" s="4">
        <v>0</v>
      </c>
      <c r="AB52" s="4">
        <v>0.16</v>
      </c>
      <c r="AD52" s="4">
        <v>0.24</v>
      </c>
      <c r="AF52" s="4">
        <v>0</v>
      </c>
      <c r="AH52" s="1" t="str">
        <f t="shared" si="0"/>
        <v>No</v>
      </c>
    </row>
    <row r="53" spans="1:34">
      <c r="A53" s="1" t="s">
        <v>147</v>
      </c>
      <c r="B53" s="1" t="s">
        <v>148</v>
      </c>
      <c r="C53" s="2" t="s">
        <v>28</v>
      </c>
      <c r="D53" s="179">
        <v>1003</v>
      </c>
      <c r="E53" s="182">
        <v>10003</v>
      </c>
      <c r="F53" s="2" t="s">
        <v>123</v>
      </c>
      <c r="G53" s="2" t="s">
        <v>121</v>
      </c>
      <c r="H53" s="18">
        <v>4181019</v>
      </c>
      <c r="I53" s="18">
        <v>2464</v>
      </c>
      <c r="J53" s="2" t="s">
        <v>12</v>
      </c>
      <c r="K53" s="2" t="s">
        <v>9</v>
      </c>
      <c r="L53" s="1" t="s">
        <v>660</v>
      </c>
      <c r="M53" s="1" t="s">
        <v>656</v>
      </c>
      <c r="N53" s="4">
        <v>0</v>
      </c>
      <c r="P53" s="4">
        <v>0</v>
      </c>
      <c r="R53" s="4">
        <v>0</v>
      </c>
      <c r="T53" s="4">
        <v>0</v>
      </c>
      <c r="V53" s="4">
        <v>0</v>
      </c>
      <c r="X53" s="4">
        <v>8.9700000000000006</v>
      </c>
      <c r="Z53" s="4">
        <v>0</v>
      </c>
      <c r="AB53" s="4">
        <v>1.53</v>
      </c>
      <c r="AD53" s="4">
        <v>0.21</v>
      </c>
      <c r="AF53" s="4">
        <v>0</v>
      </c>
      <c r="AH53" s="1" t="str">
        <f t="shared" si="0"/>
        <v>No</v>
      </c>
    </row>
    <row r="54" spans="1:34">
      <c r="A54" s="1" t="s">
        <v>147</v>
      </c>
      <c r="B54" s="1" t="s">
        <v>148</v>
      </c>
      <c r="C54" s="2" t="s">
        <v>28</v>
      </c>
      <c r="D54" s="179">
        <v>1003</v>
      </c>
      <c r="E54" s="182">
        <v>10003</v>
      </c>
      <c r="F54" s="2" t="s">
        <v>123</v>
      </c>
      <c r="G54" s="2" t="s">
        <v>121</v>
      </c>
      <c r="H54" s="18">
        <v>4181019</v>
      </c>
      <c r="I54" s="18">
        <v>2464</v>
      </c>
      <c r="J54" s="2" t="s">
        <v>12</v>
      </c>
      <c r="K54" s="2" t="s">
        <v>9</v>
      </c>
      <c r="L54" s="1" t="s">
        <v>653</v>
      </c>
      <c r="M54" s="1" t="s">
        <v>656</v>
      </c>
      <c r="N54" s="4">
        <v>0</v>
      </c>
      <c r="P54" s="4">
        <v>0</v>
      </c>
      <c r="R54" s="4">
        <v>0</v>
      </c>
      <c r="T54" s="4">
        <v>0</v>
      </c>
      <c r="V54" s="4">
        <v>0</v>
      </c>
      <c r="X54" s="4">
        <v>3.78</v>
      </c>
      <c r="Z54" s="4">
        <v>2.35</v>
      </c>
      <c r="AB54" s="4">
        <v>2.59</v>
      </c>
      <c r="AD54" s="4">
        <v>0.48</v>
      </c>
      <c r="AF54" s="4">
        <v>1.1000000000000001</v>
      </c>
      <c r="AH54" s="1" t="str">
        <f t="shared" si="0"/>
        <v>No</v>
      </c>
    </row>
    <row r="55" spans="1:34">
      <c r="A55" s="1" t="s">
        <v>147</v>
      </c>
      <c r="B55" s="1" t="s">
        <v>148</v>
      </c>
      <c r="C55" s="2" t="s">
        <v>28</v>
      </c>
      <c r="D55" s="179">
        <v>1003</v>
      </c>
      <c r="E55" s="182">
        <v>10003</v>
      </c>
      <c r="F55" s="2" t="s">
        <v>123</v>
      </c>
      <c r="G55" s="2" t="s">
        <v>121</v>
      </c>
      <c r="H55" s="18">
        <v>4181019</v>
      </c>
      <c r="I55" s="18">
        <v>2464</v>
      </c>
      <c r="J55" s="2" t="s">
        <v>12</v>
      </c>
      <c r="K55" s="2" t="s">
        <v>9</v>
      </c>
      <c r="L55" s="1" t="s">
        <v>655</v>
      </c>
      <c r="M55" s="1" t="s">
        <v>656</v>
      </c>
      <c r="N55" s="4">
        <v>0</v>
      </c>
      <c r="P55" s="4">
        <v>0</v>
      </c>
      <c r="R55" s="4">
        <v>0</v>
      </c>
      <c r="T55" s="4">
        <v>0</v>
      </c>
      <c r="V55" s="4">
        <v>0</v>
      </c>
      <c r="X55" s="4">
        <v>25.51</v>
      </c>
      <c r="Z55" s="4">
        <v>0.75</v>
      </c>
      <c r="AB55" s="4">
        <v>5.16</v>
      </c>
      <c r="AD55" s="4">
        <v>7.22</v>
      </c>
      <c r="AF55" s="4">
        <v>6.32</v>
      </c>
      <c r="AH55" s="1" t="str">
        <f t="shared" si="0"/>
        <v>No</v>
      </c>
    </row>
    <row r="56" spans="1:34">
      <c r="A56" s="1" t="s">
        <v>175</v>
      </c>
      <c r="B56" s="1" t="s">
        <v>176</v>
      </c>
      <c r="C56" s="2" t="s">
        <v>20</v>
      </c>
      <c r="D56" s="179">
        <v>1102</v>
      </c>
      <c r="E56" s="182">
        <v>10102</v>
      </c>
      <c r="F56" s="2" t="s">
        <v>159</v>
      </c>
      <c r="G56" s="2" t="s">
        <v>121</v>
      </c>
      <c r="H56" s="18">
        <v>924859</v>
      </c>
      <c r="I56" s="18">
        <v>46</v>
      </c>
      <c r="J56" s="2" t="s">
        <v>15</v>
      </c>
      <c r="K56" s="2" t="s">
        <v>13</v>
      </c>
      <c r="L56" s="1" t="s">
        <v>659</v>
      </c>
      <c r="M56" s="1" t="s">
        <v>654</v>
      </c>
      <c r="N56" s="4">
        <v>0</v>
      </c>
      <c r="P56" s="4">
        <v>0</v>
      </c>
      <c r="R56" s="4">
        <v>0</v>
      </c>
      <c r="T56" s="4">
        <v>0</v>
      </c>
      <c r="V56" s="4">
        <v>0</v>
      </c>
      <c r="X56" s="4">
        <v>0</v>
      </c>
      <c r="Z56" s="4">
        <v>0</v>
      </c>
      <c r="AB56" s="4">
        <v>0</v>
      </c>
      <c r="AD56" s="4">
        <v>100</v>
      </c>
      <c r="AF56" s="4">
        <v>0</v>
      </c>
      <c r="AH56" s="1" t="str">
        <f t="shared" si="0"/>
        <v>No</v>
      </c>
    </row>
    <row r="57" spans="1:34">
      <c r="A57" s="1" t="s">
        <v>175</v>
      </c>
      <c r="B57" s="1" t="s">
        <v>176</v>
      </c>
      <c r="C57" s="2" t="s">
        <v>20</v>
      </c>
      <c r="D57" s="179">
        <v>1102</v>
      </c>
      <c r="E57" s="182">
        <v>10102</v>
      </c>
      <c r="F57" s="2" t="s">
        <v>159</v>
      </c>
      <c r="G57" s="2" t="s">
        <v>121</v>
      </c>
      <c r="H57" s="18">
        <v>924859</v>
      </c>
      <c r="I57" s="18">
        <v>46</v>
      </c>
      <c r="J57" s="2" t="s">
        <v>15</v>
      </c>
      <c r="K57" s="2" t="s">
        <v>13</v>
      </c>
      <c r="L57" s="1" t="s">
        <v>708</v>
      </c>
      <c r="M57" s="1" t="s">
        <v>654</v>
      </c>
      <c r="N57" s="4">
        <v>0</v>
      </c>
      <c r="P57" s="4">
        <v>0</v>
      </c>
      <c r="R57" s="4">
        <v>0</v>
      </c>
      <c r="T57" s="4">
        <v>0</v>
      </c>
      <c r="V57" s="4">
        <v>0</v>
      </c>
      <c r="X57" s="4">
        <v>0</v>
      </c>
      <c r="Z57" s="4">
        <v>0</v>
      </c>
      <c r="AB57" s="4">
        <v>0</v>
      </c>
      <c r="AD57" s="4">
        <v>100</v>
      </c>
      <c r="AF57" s="4">
        <v>0</v>
      </c>
      <c r="AH57" s="1" t="str">
        <f t="shared" si="0"/>
        <v>No</v>
      </c>
    </row>
    <row r="58" spans="1:34">
      <c r="A58" s="1" t="s">
        <v>175</v>
      </c>
      <c r="B58" s="1" t="s">
        <v>176</v>
      </c>
      <c r="C58" s="2" t="s">
        <v>20</v>
      </c>
      <c r="D58" s="179">
        <v>1102</v>
      </c>
      <c r="E58" s="182">
        <v>10102</v>
      </c>
      <c r="F58" s="2" t="s">
        <v>159</v>
      </c>
      <c r="G58" s="2" t="s">
        <v>121</v>
      </c>
      <c r="H58" s="18">
        <v>924859</v>
      </c>
      <c r="I58" s="18">
        <v>46</v>
      </c>
      <c r="J58" s="2" t="s">
        <v>15</v>
      </c>
      <c r="K58" s="2" t="s">
        <v>13</v>
      </c>
      <c r="L58" s="1" t="s">
        <v>706</v>
      </c>
      <c r="M58" s="1" t="s">
        <v>654</v>
      </c>
      <c r="N58" s="4">
        <v>0</v>
      </c>
      <c r="P58" s="4">
        <v>0</v>
      </c>
      <c r="R58" s="4">
        <v>0</v>
      </c>
      <c r="T58" s="4">
        <v>0</v>
      </c>
      <c r="V58" s="4">
        <v>0</v>
      </c>
      <c r="X58" s="4">
        <v>0</v>
      </c>
      <c r="Z58" s="4">
        <v>0</v>
      </c>
      <c r="AB58" s="4">
        <v>0</v>
      </c>
      <c r="AD58" s="4">
        <v>100</v>
      </c>
      <c r="AF58" s="4">
        <v>0</v>
      </c>
      <c r="AH58" s="1" t="str">
        <f t="shared" si="0"/>
        <v>No</v>
      </c>
    </row>
    <row r="59" spans="1:34">
      <c r="A59" s="1" t="s">
        <v>175</v>
      </c>
      <c r="B59" s="1" t="s">
        <v>176</v>
      </c>
      <c r="C59" s="2" t="s">
        <v>20</v>
      </c>
      <c r="D59" s="179">
        <v>1102</v>
      </c>
      <c r="E59" s="182">
        <v>10102</v>
      </c>
      <c r="F59" s="2" t="s">
        <v>159</v>
      </c>
      <c r="G59" s="2" t="s">
        <v>121</v>
      </c>
      <c r="H59" s="18">
        <v>924859</v>
      </c>
      <c r="I59" s="18">
        <v>46</v>
      </c>
      <c r="J59" s="2" t="s">
        <v>15</v>
      </c>
      <c r="K59" s="2" t="s">
        <v>13</v>
      </c>
      <c r="L59" s="1" t="s">
        <v>655</v>
      </c>
      <c r="M59" s="1" t="s">
        <v>654</v>
      </c>
      <c r="N59" s="4">
        <v>0</v>
      </c>
      <c r="P59" s="4">
        <v>0</v>
      </c>
      <c r="R59" s="4">
        <v>0</v>
      </c>
      <c r="T59" s="4">
        <v>0</v>
      </c>
      <c r="V59" s="4">
        <v>0</v>
      </c>
      <c r="X59" s="4">
        <v>0</v>
      </c>
      <c r="Z59" s="4">
        <v>0</v>
      </c>
      <c r="AB59" s="4">
        <v>0</v>
      </c>
      <c r="AD59" s="4">
        <v>100</v>
      </c>
      <c r="AF59" s="4">
        <v>0</v>
      </c>
      <c r="AH59" s="1" t="str">
        <f t="shared" si="0"/>
        <v>No</v>
      </c>
    </row>
    <row r="60" spans="1:34">
      <c r="A60" s="1" t="s">
        <v>175</v>
      </c>
      <c r="B60" s="1" t="s">
        <v>176</v>
      </c>
      <c r="C60" s="2" t="s">
        <v>20</v>
      </c>
      <c r="D60" s="179">
        <v>1102</v>
      </c>
      <c r="E60" s="182">
        <v>10102</v>
      </c>
      <c r="F60" s="2" t="s">
        <v>159</v>
      </c>
      <c r="G60" s="2" t="s">
        <v>121</v>
      </c>
      <c r="H60" s="18">
        <v>924859</v>
      </c>
      <c r="I60" s="18">
        <v>46</v>
      </c>
      <c r="J60" s="2" t="s">
        <v>15</v>
      </c>
      <c r="K60" s="2" t="s">
        <v>13</v>
      </c>
      <c r="L60" s="1" t="s">
        <v>658</v>
      </c>
      <c r="M60" s="1" t="s">
        <v>654</v>
      </c>
      <c r="N60" s="4">
        <v>0</v>
      </c>
      <c r="P60" s="4">
        <v>0</v>
      </c>
      <c r="R60" s="4">
        <v>0</v>
      </c>
      <c r="T60" s="4">
        <v>0</v>
      </c>
      <c r="V60" s="4">
        <v>0</v>
      </c>
      <c r="X60" s="4">
        <v>0</v>
      </c>
      <c r="Z60" s="4">
        <v>0</v>
      </c>
      <c r="AB60" s="4">
        <v>0</v>
      </c>
      <c r="AD60" s="4">
        <v>100</v>
      </c>
      <c r="AF60" s="4">
        <v>0</v>
      </c>
      <c r="AH60" s="1" t="str">
        <f t="shared" si="0"/>
        <v>No</v>
      </c>
    </row>
    <row r="61" spans="1:34">
      <c r="A61" s="1" t="s">
        <v>169</v>
      </c>
      <c r="B61" s="1" t="s">
        <v>170</v>
      </c>
      <c r="C61" s="2" t="s">
        <v>30</v>
      </c>
      <c r="D61" s="179">
        <v>1115</v>
      </c>
      <c r="E61" s="182">
        <v>10115</v>
      </c>
      <c r="F61" s="2" t="s">
        <v>123</v>
      </c>
      <c r="G61" s="2" t="s">
        <v>121</v>
      </c>
      <c r="H61" s="18">
        <v>203914</v>
      </c>
      <c r="I61" s="18">
        <v>21</v>
      </c>
      <c r="J61" s="2" t="s">
        <v>15</v>
      </c>
      <c r="K61" s="2" t="s">
        <v>13</v>
      </c>
      <c r="L61" s="1" t="s">
        <v>655</v>
      </c>
      <c r="M61" s="1" t="s">
        <v>656</v>
      </c>
      <c r="N61" s="4">
        <v>196.6</v>
      </c>
      <c r="P61" s="4">
        <v>0</v>
      </c>
      <c r="R61" s="4">
        <v>0</v>
      </c>
      <c r="T61" s="4">
        <v>0</v>
      </c>
      <c r="V61" s="4">
        <v>0</v>
      </c>
      <c r="X61" s="4">
        <v>0</v>
      </c>
      <c r="Z61" s="4">
        <v>0</v>
      </c>
      <c r="AB61" s="4">
        <v>0</v>
      </c>
      <c r="AD61" s="4">
        <v>1.1000000000000001</v>
      </c>
      <c r="AF61" s="4">
        <v>0</v>
      </c>
      <c r="AH61" s="1" t="str">
        <f t="shared" si="0"/>
        <v>No</v>
      </c>
    </row>
    <row r="62" spans="1:34">
      <c r="A62" s="1" t="s">
        <v>195</v>
      </c>
      <c r="B62" s="1" t="s">
        <v>196</v>
      </c>
      <c r="C62" s="2" t="s">
        <v>38</v>
      </c>
      <c r="D62" s="179">
        <v>2004</v>
      </c>
      <c r="E62" s="182">
        <v>20004</v>
      </c>
      <c r="F62" s="2" t="s">
        <v>123</v>
      </c>
      <c r="G62" s="2" t="s">
        <v>121</v>
      </c>
      <c r="H62" s="18">
        <v>935906</v>
      </c>
      <c r="I62" s="18">
        <v>364</v>
      </c>
      <c r="J62" s="2" t="s">
        <v>12</v>
      </c>
      <c r="K62" s="2" t="s">
        <v>9</v>
      </c>
      <c r="L62" s="1" t="s">
        <v>660</v>
      </c>
      <c r="M62" s="1" t="s">
        <v>654</v>
      </c>
      <c r="N62" s="4">
        <v>0</v>
      </c>
      <c r="P62" s="4">
        <v>0</v>
      </c>
      <c r="R62" s="4">
        <v>0</v>
      </c>
      <c r="T62" s="4">
        <v>0</v>
      </c>
      <c r="V62" s="4">
        <v>0</v>
      </c>
      <c r="X62" s="4">
        <v>100</v>
      </c>
      <c r="Z62" s="4">
        <v>0</v>
      </c>
      <c r="AB62" s="4">
        <v>0</v>
      </c>
      <c r="AD62" s="4">
        <v>0</v>
      </c>
      <c r="AF62" s="4">
        <v>0</v>
      </c>
      <c r="AH62" s="1" t="str">
        <f t="shared" si="0"/>
        <v>No</v>
      </c>
    </row>
    <row r="63" spans="1:34">
      <c r="A63" s="1" t="s">
        <v>195</v>
      </c>
      <c r="B63" s="1" t="s">
        <v>196</v>
      </c>
      <c r="C63" s="2" t="s">
        <v>38</v>
      </c>
      <c r="D63" s="179">
        <v>2004</v>
      </c>
      <c r="E63" s="182">
        <v>20004</v>
      </c>
      <c r="F63" s="2" t="s">
        <v>123</v>
      </c>
      <c r="G63" s="2" t="s">
        <v>121</v>
      </c>
      <c r="H63" s="18">
        <v>935906</v>
      </c>
      <c r="I63" s="18">
        <v>364</v>
      </c>
      <c r="J63" s="2" t="s">
        <v>12</v>
      </c>
      <c r="K63" s="2" t="s">
        <v>9</v>
      </c>
      <c r="L63" s="1" t="s">
        <v>707</v>
      </c>
      <c r="M63" s="1" t="s">
        <v>654</v>
      </c>
      <c r="N63" s="4">
        <v>0</v>
      </c>
      <c r="P63" s="4">
        <v>0</v>
      </c>
      <c r="R63" s="4">
        <v>0</v>
      </c>
      <c r="T63" s="4">
        <v>0</v>
      </c>
      <c r="V63" s="4">
        <v>0</v>
      </c>
      <c r="X63" s="4">
        <v>100</v>
      </c>
      <c r="Z63" s="4">
        <v>0</v>
      </c>
      <c r="AB63" s="4">
        <v>0</v>
      </c>
      <c r="AD63" s="4">
        <v>0</v>
      </c>
      <c r="AF63" s="4">
        <v>0</v>
      </c>
      <c r="AH63" s="1" t="str">
        <f t="shared" si="0"/>
        <v>No</v>
      </c>
    </row>
    <row r="64" spans="1:34">
      <c r="A64" s="1" t="s">
        <v>195</v>
      </c>
      <c r="B64" s="1" t="s">
        <v>196</v>
      </c>
      <c r="C64" s="2" t="s">
        <v>38</v>
      </c>
      <c r="D64" s="179">
        <v>2004</v>
      </c>
      <c r="E64" s="182">
        <v>20004</v>
      </c>
      <c r="F64" s="2" t="s">
        <v>123</v>
      </c>
      <c r="G64" s="2" t="s">
        <v>121</v>
      </c>
      <c r="H64" s="18">
        <v>935906</v>
      </c>
      <c r="I64" s="18">
        <v>364</v>
      </c>
      <c r="J64" s="2" t="s">
        <v>12</v>
      </c>
      <c r="K64" s="2" t="s">
        <v>9</v>
      </c>
      <c r="L64" s="1" t="s">
        <v>653</v>
      </c>
      <c r="M64" s="1" t="s">
        <v>654</v>
      </c>
      <c r="N64" s="4">
        <v>0</v>
      </c>
      <c r="P64" s="4">
        <v>0</v>
      </c>
      <c r="R64" s="4">
        <v>0</v>
      </c>
      <c r="T64" s="4">
        <v>0</v>
      </c>
      <c r="V64" s="4">
        <v>0</v>
      </c>
      <c r="X64" s="4">
        <v>100</v>
      </c>
      <c r="Z64" s="4">
        <v>0</v>
      </c>
      <c r="AB64" s="4">
        <v>0</v>
      </c>
      <c r="AD64" s="4">
        <v>0</v>
      </c>
      <c r="AF64" s="4">
        <v>0</v>
      </c>
      <c r="AH64" s="1" t="str">
        <f t="shared" si="0"/>
        <v>No</v>
      </c>
    </row>
    <row r="65" spans="1:34">
      <c r="A65" s="1" t="s">
        <v>195</v>
      </c>
      <c r="B65" s="1" t="s">
        <v>196</v>
      </c>
      <c r="C65" s="2" t="s">
        <v>38</v>
      </c>
      <c r="D65" s="179">
        <v>2004</v>
      </c>
      <c r="E65" s="182">
        <v>20004</v>
      </c>
      <c r="F65" s="2" t="s">
        <v>123</v>
      </c>
      <c r="G65" s="2" t="s">
        <v>121</v>
      </c>
      <c r="H65" s="18">
        <v>935906</v>
      </c>
      <c r="I65" s="18">
        <v>364</v>
      </c>
      <c r="J65" s="2" t="s">
        <v>12</v>
      </c>
      <c r="K65" s="2" t="s">
        <v>9</v>
      </c>
      <c r="L65" s="1" t="s">
        <v>655</v>
      </c>
      <c r="M65" s="1" t="s">
        <v>654</v>
      </c>
      <c r="N65" s="4">
        <v>0</v>
      </c>
      <c r="P65" s="4">
        <v>0</v>
      </c>
      <c r="R65" s="4">
        <v>0</v>
      </c>
      <c r="T65" s="4">
        <v>0</v>
      </c>
      <c r="V65" s="4">
        <v>0</v>
      </c>
      <c r="X65" s="4">
        <v>100</v>
      </c>
      <c r="Z65" s="4">
        <v>0</v>
      </c>
      <c r="AB65" s="4">
        <v>0</v>
      </c>
      <c r="AD65" s="4">
        <v>0</v>
      </c>
      <c r="AF65" s="4">
        <v>0</v>
      </c>
      <c r="AH65" s="1" t="str">
        <f t="shared" si="0"/>
        <v>No</v>
      </c>
    </row>
    <row r="66" spans="1:34">
      <c r="A66" s="1" t="s">
        <v>138</v>
      </c>
      <c r="B66" s="1" t="s">
        <v>127</v>
      </c>
      <c r="C66" s="2" t="s">
        <v>38</v>
      </c>
      <c r="D66" s="179">
        <v>2008</v>
      </c>
      <c r="E66" s="182">
        <v>20008</v>
      </c>
      <c r="F66" s="2" t="s">
        <v>128</v>
      </c>
      <c r="G66" s="2" t="s">
        <v>121</v>
      </c>
      <c r="H66" s="18">
        <v>18351295</v>
      </c>
      <c r="I66" s="18">
        <v>10885</v>
      </c>
      <c r="J66" s="2" t="s">
        <v>16</v>
      </c>
      <c r="K66" s="2" t="s">
        <v>9</v>
      </c>
      <c r="L66" s="1" t="s">
        <v>657</v>
      </c>
      <c r="M66" s="1" t="s">
        <v>654</v>
      </c>
      <c r="N66" s="4">
        <v>0.6</v>
      </c>
      <c r="P66" s="4">
        <v>0</v>
      </c>
      <c r="R66" s="4">
        <v>0</v>
      </c>
      <c r="T66" s="4">
        <v>0</v>
      </c>
      <c r="V66" s="4">
        <v>0</v>
      </c>
      <c r="X66" s="4">
        <v>0.5</v>
      </c>
      <c r="Z66" s="4">
        <v>18.2</v>
      </c>
      <c r="AB66" s="4">
        <v>0.3</v>
      </c>
      <c r="AD66" s="4">
        <v>80.400000000000006</v>
      </c>
      <c r="AF66" s="4">
        <v>0</v>
      </c>
      <c r="AH66" s="1" t="str">
        <f t="shared" si="0"/>
        <v>No</v>
      </c>
    </row>
    <row r="67" spans="1:34">
      <c r="A67" s="1" t="s">
        <v>138</v>
      </c>
      <c r="B67" s="1" t="s">
        <v>127</v>
      </c>
      <c r="C67" s="2" t="s">
        <v>38</v>
      </c>
      <c r="D67" s="179">
        <v>2008</v>
      </c>
      <c r="E67" s="182">
        <v>20008</v>
      </c>
      <c r="F67" s="2" t="s">
        <v>128</v>
      </c>
      <c r="G67" s="2" t="s">
        <v>121</v>
      </c>
      <c r="H67" s="18">
        <v>18351295</v>
      </c>
      <c r="I67" s="18">
        <v>10885</v>
      </c>
      <c r="J67" s="2" t="s">
        <v>16</v>
      </c>
      <c r="K67" s="2" t="s">
        <v>9</v>
      </c>
      <c r="L67" s="1" t="s">
        <v>660</v>
      </c>
      <c r="M67" s="1" t="s">
        <v>654</v>
      </c>
      <c r="N67" s="4">
        <v>22.4</v>
      </c>
      <c r="P67" s="4">
        <v>0</v>
      </c>
      <c r="R67" s="4">
        <v>0.3</v>
      </c>
      <c r="T67" s="4">
        <v>0.6</v>
      </c>
      <c r="V67" s="4">
        <v>0</v>
      </c>
      <c r="X67" s="4">
        <v>10</v>
      </c>
      <c r="Z67" s="4">
        <v>59.7</v>
      </c>
      <c r="AB67" s="4">
        <v>5</v>
      </c>
      <c r="AD67" s="4">
        <v>2</v>
      </c>
      <c r="AF67" s="4">
        <v>0</v>
      </c>
      <c r="AH67" s="1" t="str">
        <f t="shared" ref="AH67:AH130" si="1">IF(AG67&amp;AE67&amp;AC67&amp;AA67&amp;Y67&amp;W67&amp;U67&amp;S67&amp;Q67&amp;O67&lt;&gt;"","Yes","No")</f>
        <v>No</v>
      </c>
    </row>
    <row r="68" spans="1:34">
      <c r="A68" s="1" t="s">
        <v>138</v>
      </c>
      <c r="B68" s="1" t="s">
        <v>127</v>
      </c>
      <c r="C68" s="2" t="s">
        <v>38</v>
      </c>
      <c r="D68" s="179">
        <v>2008</v>
      </c>
      <c r="E68" s="182">
        <v>20008</v>
      </c>
      <c r="F68" s="2" t="s">
        <v>128</v>
      </c>
      <c r="G68" s="2" t="s">
        <v>121</v>
      </c>
      <c r="H68" s="18">
        <v>18351295</v>
      </c>
      <c r="I68" s="18">
        <v>10885</v>
      </c>
      <c r="J68" s="2" t="s">
        <v>16</v>
      </c>
      <c r="K68" s="2" t="s">
        <v>9</v>
      </c>
      <c r="L68" s="1" t="s">
        <v>707</v>
      </c>
      <c r="M68" s="1" t="s">
        <v>654</v>
      </c>
      <c r="N68" s="4">
        <v>0</v>
      </c>
      <c r="P68" s="4">
        <v>0</v>
      </c>
      <c r="R68" s="4">
        <v>0</v>
      </c>
      <c r="T68" s="4">
        <v>0</v>
      </c>
      <c r="V68" s="4">
        <v>0</v>
      </c>
      <c r="X68" s="4">
        <v>0</v>
      </c>
      <c r="Z68" s="4">
        <v>0</v>
      </c>
      <c r="AB68" s="4">
        <v>0</v>
      </c>
      <c r="AD68" s="4">
        <v>100</v>
      </c>
      <c r="AF68" s="4">
        <v>0</v>
      </c>
      <c r="AH68" s="1" t="str">
        <f t="shared" si="1"/>
        <v>No</v>
      </c>
    </row>
    <row r="69" spans="1:34">
      <c r="A69" s="1" t="s">
        <v>138</v>
      </c>
      <c r="B69" s="1" t="s">
        <v>127</v>
      </c>
      <c r="C69" s="2" t="s">
        <v>38</v>
      </c>
      <c r="D69" s="179">
        <v>2008</v>
      </c>
      <c r="E69" s="182">
        <v>20008</v>
      </c>
      <c r="F69" s="2" t="s">
        <v>128</v>
      </c>
      <c r="G69" s="2" t="s">
        <v>121</v>
      </c>
      <c r="H69" s="18">
        <v>18351295</v>
      </c>
      <c r="I69" s="18">
        <v>10885</v>
      </c>
      <c r="J69" s="2" t="s">
        <v>16</v>
      </c>
      <c r="K69" s="2" t="s">
        <v>9</v>
      </c>
      <c r="L69" s="1" t="s">
        <v>653</v>
      </c>
      <c r="M69" s="1" t="s">
        <v>654</v>
      </c>
      <c r="N69" s="4">
        <v>87.3</v>
      </c>
      <c r="P69" s="4">
        <v>0</v>
      </c>
      <c r="R69" s="4">
        <v>0</v>
      </c>
      <c r="T69" s="4">
        <v>0</v>
      </c>
      <c r="V69" s="4">
        <v>0</v>
      </c>
      <c r="X69" s="4">
        <v>3.9</v>
      </c>
      <c r="Z69" s="4">
        <v>3.3</v>
      </c>
      <c r="AB69" s="4">
        <v>0</v>
      </c>
      <c r="AD69" s="4">
        <v>5.5</v>
      </c>
      <c r="AF69" s="4">
        <v>0</v>
      </c>
      <c r="AH69" s="1" t="str">
        <f t="shared" si="1"/>
        <v>No</v>
      </c>
    </row>
    <row r="70" spans="1:34">
      <c r="A70" s="1" t="s">
        <v>138</v>
      </c>
      <c r="B70" s="1" t="s">
        <v>127</v>
      </c>
      <c r="C70" s="2" t="s">
        <v>38</v>
      </c>
      <c r="D70" s="179">
        <v>2008</v>
      </c>
      <c r="E70" s="182">
        <v>20008</v>
      </c>
      <c r="F70" s="2" t="s">
        <v>128</v>
      </c>
      <c r="G70" s="2" t="s">
        <v>121</v>
      </c>
      <c r="H70" s="18">
        <v>18351295</v>
      </c>
      <c r="I70" s="18">
        <v>10885</v>
      </c>
      <c r="J70" s="2" t="s">
        <v>16</v>
      </c>
      <c r="K70" s="2" t="s">
        <v>9</v>
      </c>
      <c r="L70" s="1" t="s">
        <v>655</v>
      </c>
      <c r="M70" s="1" t="s">
        <v>654</v>
      </c>
      <c r="N70" s="4">
        <v>8.4</v>
      </c>
      <c r="P70" s="4">
        <v>0</v>
      </c>
      <c r="R70" s="4">
        <v>19.7</v>
      </c>
      <c r="T70" s="4">
        <v>0</v>
      </c>
      <c r="V70" s="4">
        <v>0</v>
      </c>
      <c r="X70" s="4">
        <v>3.1</v>
      </c>
      <c r="Z70" s="4">
        <v>64.2</v>
      </c>
      <c r="AB70" s="4">
        <v>0.3</v>
      </c>
      <c r="AD70" s="4">
        <v>4.3</v>
      </c>
      <c r="AF70" s="4">
        <v>0</v>
      </c>
      <c r="AH70" s="1" t="str">
        <f t="shared" si="1"/>
        <v>No</v>
      </c>
    </row>
    <row r="71" spans="1:34">
      <c r="A71" s="1" t="s">
        <v>138</v>
      </c>
      <c r="B71" s="1" t="s">
        <v>127</v>
      </c>
      <c r="C71" s="2" t="s">
        <v>38</v>
      </c>
      <c r="D71" s="179">
        <v>2008</v>
      </c>
      <c r="E71" s="182">
        <v>20008</v>
      </c>
      <c r="F71" s="2" t="s">
        <v>128</v>
      </c>
      <c r="G71" s="2" t="s">
        <v>121</v>
      </c>
      <c r="H71" s="18">
        <v>18351295</v>
      </c>
      <c r="I71" s="18">
        <v>10885</v>
      </c>
      <c r="J71" s="2" t="s">
        <v>16</v>
      </c>
      <c r="K71" s="2" t="s">
        <v>9</v>
      </c>
      <c r="L71" s="1" t="s">
        <v>658</v>
      </c>
      <c r="M71" s="1" t="s">
        <v>654</v>
      </c>
      <c r="N71" s="4">
        <v>5</v>
      </c>
      <c r="P71" s="4">
        <v>1.6</v>
      </c>
      <c r="R71" s="4">
        <v>0.3</v>
      </c>
      <c r="T71" s="4">
        <v>0</v>
      </c>
      <c r="V71" s="4">
        <v>0</v>
      </c>
      <c r="X71" s="4">
        <v>16.3</v>
      </c>
      <c r="Z71" s="4">
        <v>30.5</v>
      </c>
      <c r="AB71" s="4">
        <v>25.4</v>
      </c>
      <c r="AD71" s="4">
        <v>20.9</v>
      </c>
      <c r="AF71" s="4">
        <v>2.7</v>
      </c>
      <c r="AH71" s="1" t="str">
        <f t="shared" si="1"/>
        <v>No</v>
      </c>
    </row>
    <row r="72" spans="1:34">
      <c r="A72" s="1" t="s">
        <v>138</v>
      </c>
      <c r="B72" s="1" t="s">
        <v>127</v>
      </c>
      <c r="C72" s="2" t="s">
        <v>38</v>
      </c>
      <c r="D72" s="179">
        <v>2008</v>
      </c>
      <c r="E72" s="182">
        <v>20008</v>
      </c>
      <c r="F72" s="2" t="s">
        <v>128</v>
      </c>
      <c r="G72" s="2" t="s">
        <v>121</v>
      </c>
      <c r="H72" s="18">
        <v>18351295</v>
      </c>
      <c r="I72" s="18">
        <v>10885</v>
      </c>
      <c r="J72" s="2" t="s">
        <v>16</v>
      </c>
      <c r="K72" s="2" t="s">
        <v>9</v>
      </c>
      <c r="L72" s="1" t="s">
        <v>708</v>
      </c>
      <c r="M72" s="1" t="s">
        <v>654</v>
      </c>
      <c r="N72" s="4">
        <v>59</v>
      </c>
      <c r="P72" s="4">
        <v>0</v>
      </c>
      <c r="R72" s="4">
        <v>0</v>
      </c>
      <c r="T72" s="4">
        <v>0</v>
      </c>
      <c r="V72" s="4">
        <v>0</v>
      </c>
      <c r="X72" s="4">
        <v>5</v>
      </c>
      <c r="Z72" s="4">
        <v>36</v>
      </c>
      <c r="AB72" s="4">
        <v>0</v>
      </c>
      <c r="AD72" s="4">
        <v>0</v>
      </c>
      <c r="AF72" s="4">
        <v>0</v>
      </c>
      <c r="AH72" s="1" t="str">
        <f t="shared" si="1"/>
        <v>No</v>
      </c>
    </row>
    <row r="73" spans="1:34">
      <c r="A73" s="1" t="s">
        <v>138</v>
      </c>
      <c r="B73" s="1" t="s">
        <v>127</v>
      </c>
      <c r="C73" s="2" t="s">
        <v>38</v>
      </c>
      <c r="D73" s="179">
        <v>2008</v>
      </c>
      <c r="E73" s="182">
        <v>20008</v>
      </c>
      <c r="F73" s="2" t="s">
        <v>128</v>
      </c>
      <c r="G73" s="2" t="s">
        <v>121</v>
      </c>
      <c r="H73" s="18">
        <v>18351295</v>
      </c>
      <c r="I73" s="18">
        <v>10885</v>
      </c>
      <c r="J73" s="2" t="s">
        <v>16</v>
      </c>
      <c r="K73" s="2" t="s">
        <v>9</v>
      </c>
      <c r="L73" s="1" t="s">
        <v>659</v>
      </c>
      <c r="M73" s="1" t="s">
        <v>654</v>
      </c>
      <c r="N73" s="4">
        <v>0</v>
      </c>
      <c r="P73" s="4">
        <v>0</v>
      </c>
      <c r="R73" s="4">
        <v>0</v>
      </c>
      <c r="T73" s="4">
        <v>0</v>
      </c>
      <c r="V73" s="4">
        <v>0</v>
      </c>
      <c r="X73" s="4">
        <v>0</v>
      </c>
      <c r="Z73" s="4">
        <v>0</v>
      </c>
      <c r="AB73" s="4">
        <v>100</v>
      </c>
      <c r="AD73" s="4">
        <v>0</v>
      </c>
      <c r="AF73" s="4">
        <v>0</v>
      </c>
      <c r="AH73" s="1" t="str">
        <f t="shared" si="1"/>
        <v>No</v>
      </c>
    </row>
    <row r="74" spans="1:34">
      <c r="A74" s="1" t="s">
        <v>138</v>
      </c>
      <c r="B74" s="1" t="s">
        <v>127</v>
      </c>
      <c r="C74" s="2" t="s">
        <v>38</v>
      </c>
      <c r="D74" s="179">
        <v>2008</v>
      </c>
      <c r="E74" s="182">
        <v>20008</v>
      </c>
      <c r="F74" s="2" t="s">
        <v>128</v>
      </c>
      <c r="G74" s="2" t="s">
        <v>121</v>
      </c>
      <c r="H74" s="18">
        <v>18351295</v>
      </c>
      <c r="I74" s="18">
        <v>10885</v>
      </c>
      <c r="J74" s="2" t="s">
        <v>16</v>
      </c>
      <c r="K74" s="2" t="s">
        <v>9</v>
      </c>
      <c r="L74" s="1" t="s">
        <v>706</v>
      </c>
      <c r="M74" s="1" t="s">
        <v>654</v>
      </c>
      <c r="N74" s="4">
        <v>4.5</v>
      </c>
      <c r="P74" s="4">
        <v>0</v>
      </c>
      <c r="R74" s="4">
        <v>0</v>
      </c>
      <c r="T74" s="4">
        <v>2</v>
      </c>
      <c r="V74" s="4">
        <v>0</v>
      </c>
      <c r="X74" s="4">
        <v>8.5</v>
      </c>
      <c r="Z74" s="4">
        <v>36.5</v>
      </c>
      <c r="AB74" s="4">
        <v>3.6</v>
      </c>
      <c r="AD74" s="4">
        <v>44.9</v>
      </c>
      <c r="AF74" s="4">
        <v>0</v>
      </c>
      <c r="AH74" s="1" t="str">
        <f t="shared" si="1"/>
        <v>No</v>
      </c>
    </row>
    <row r="75" spans="1:34">
      <c r="A75" s="1" t="s">
        <v>141</v>
      </c>
      <c r="B75" s="1" t="s">
        <v>142</v>
      </c>
      <c r="C75" s="2" t="s">
        <v>35</v>
      </c>
      <c r="D75" s="179">
        <v>2075</v>
      </c>
      <c r="E75" s="182">
        <v>20075</v>
      </c>
      <c r="F75" s="2" t="s">
        <v>123</v>
      </c>
      <c r="G75" s="2" t="s">
        <v>121</v>
      </c>
      <c r="H75" s="18">
        <v>5441567</v>
      </c>
      <c r="I75" s="18">
        <v>78</v>
      </c>
      <c r="J75" s="2" t="s">
        <v>16</v>
      </c>
      <c r="K75" s="2" t="s">
        <v>9</v>
      </c>
      <c r="L75" s="1" t="s">
        <v>658</v>
      </c>
      <c r="M75" s="1" t="s">
        <v>656</v>
      </c>
      <c r="N75" s="4">
        <v>0</v>
      </c>
      <c r="P75" s="4">
        <v>0</v>
      </c>
      <c r="R75" s="4">
        <v>0</v>
      </c>
      <c r="T75" s="4">
        <v>0</v>
      </c>
      <c r="V75" s="4">
        <v>0</v>
      </c>
      <c r="X75" s="4">
        <v>0</v>
      </c>
      <c r="Z75" s="4">
        <v>0</v>
      </c>
      <c r="AB75" s="4">
        <v>0</v>
      </c>
      <c r="AD75" s="4">
        <v>2.91</v>
      </c>
      <c r="AF75" s="4">
        <v>0</v>
      </c>
      <c r="AH75" s="1" t="str">
        <f t="shared" si="1"/>
        <v>No</v>
      </c>
    </row>
    <row r="76" spans="1:34">
      <c r="A76" s="1" t="s">
        <v>141</v>
      </c>
      <c r="B76" s="1" t="s">
        <v>142</v>
      </c>
      <c r="C76" s="2" t="s">
        <v>35</v>
      </c>
      <c r="D76" s="179">
        <v>2075</v>
      </c>
      <c r="E76" s="182">
        <v>20075</v>
      </c>
      <c r="F76" s="2" t="s">
        <v>123</v>
      </c>
      <c r="G76" s="2" t="s">
        <v>121</v>
      </c>
      <c r="H76" s="18">
        <v>5441567</v>
      </c>
      <c r="I76" s="18">
        <v>78</v>
      </c>
      <c r="J76" s="2" t="s">
        <v>16</v>
      </c>
      <c r="K76" s="2" t="s">
        <v>9</v>
      </c>
      <c r="L76" s="1" t="s">
        <v>659</v>
      </c>
      <c r="M76" s="1" t="s">
        <v>656</v>
      </c>
      <c r="N76" s="4">
        <v>0</v>
      </c>
      <c r="P76" s="4">
        <v>0</v>
      </c>
      <c r="R76" s="4">
        <v>0</v>
      </c>
      <c r="T76" s="4">
        <v>0</v>
      </c>
      <c r="V76" s="4">
        <v>0</v>
      </c>
      <c r="X76" s="4">
        <v>0</v>
      </c>
      <c r="Z76" s="4">
        <v>0</v>
      </c>
      <c r="AB76" s="4">
        <v>9.75</v>
      </c>
      <c r="AD76" s="4">
        <v>0</v>
      </c>
      <c r="AF76" s="4">
        <v>0</v>
      </c>
      <c r="AH76" s="1" t="str">
        <f t="shared" si="1"/>
        <v>No</v>
      </c>
    </row>
    <row r="77" spans="1:34">
      <c r="A77" s="1" t="s">
        <v>141</v>
      </c>
      <c r="B77" s="1" t="s">
        <v>142</v>
      </c>
      <c r="C77" s="2" t="s">
        <v>35</v>
      </c>
      <c r="D77" s="179">
        <v>2075</v>
      </c>
      <c r="E77" s="182">
        <v>20075</v>
      </c>
      <c r="F77" s="2" t="s">
        <v>123</v>
      </c>
      <c r="G77" s="2" t="s">
        <v>121</v>
      </c>
      <c r="H77" s="18">
        <v>5441567</v>
      </c>
      <c r="I77" s="18">
        <v>78</v>
      </c>
      <c r="J77" s="2" t="s">
        <v>16</v>
      </c>
      <c r="K77" s="2" t="s">
        <v>9</v>
      </c>
      <c r="L77" s="1" t="s">
        <v>657</v>
      </c>
      <c r="M77" s="1" t="s">
        <v>656</v>
      </c>
      <c r="N77" s="4">
        <v>0</v>
      </c>
      <c r="P77" s="4">
        <v>0</v>
      </c>
      <c r="R77" s="4">
        <v>0</v>
      </c>
      <c r="T77" s="4">
        <v>0</v>
      </c>
      <c r="V77" s="4">
        <v>0</v>
      </c>
      <c r="X77" s="4">
        <v>0</v>
      </c>
      <c r="Z77" s="4">
        <v>0</v>
      </c>
      <c r="AB77" s="4">
        <v>0</v>
      </c>
      <c r="AD77" s="4">
        <v>1.86</v>
      </c>
      <c r="AF77" s="4">
        <v>0</v>
      </c>
      <c r="AH77" s="1" t="str">
        <f t="shared" si="1"/>
        <v>No</v>
      </c>
    </row>
    <row r="78" spans="1:34">
      <c r="A78" s="1" t="s">
        <v>141</v>
      </c>
      <c r="B78" s="1" t="s">
        <v>142</v>
      </c>
      <c r="C78" s="2" t="s">
        <v>35</v>
      </c>
      <c r="D78" s="179">
        <v>2075</v>
      </c>
      <c r="E78" s="182">
        <v>20075</v>
      </c>
      <c r="F78" s="2" t="s">
        <v>123</v>
      </c>
      <c r="G78" s="2" t="s">
        <v>121</v>
      </c>
      <c r="H78" s="18">
        <v>5441567</v>
      </c>
      <c r="I78" s="18">
        <v>78</v>
      </c>
      <c r="J78" s="2" t="s">
        <v>16</v>
      </c>
      <c r="K78" s="2" t="s">
        <v>9</v>
      </c>
      <c r="L78" s="1" t="s">
        <v>706</v>
      </c>
      <c r="M78" s="1" t="s">
        <v>656</v>
      </c>
      <c r="N78" s="4">
        <v>0</v>
      </c>
      <c r="P78" s="4">
        <v>0</v>
      </c>
      <c r="R78" s="4">
        <v>0</v>
      </c>
      <c r="T78" s="4">
        <v>0</v>
      </c>
      <c r="V78" s="4">
        <v>0</v>
      </c>
      <c r="X78" s="4">
        <v>0</v>
      </c>
      <c r="Z78" s="4">
        <v>0</v>
      </c>
      <c r="AB78" s="4">
        <v>2.9</v>
      </c>
      <c r="AD78" s="4">
        <v>0</v>
      </c>
      <c r="AF78" s="4">
        <v>0</v>
      </c>
      <c r="AH78" s="1" t="str">
        <f t="shared" si="1"/>
        <v>No</v>
      </c>
    </row>
    <row r="79" spans="1:34">
      <c r="A79" s="1" t="s">
        <v>141</v>
      </c>
      <c r="B79" s="1" t="s">
        <v>142</v>
      </c>
      <c r="C79" s="2" t="s">
        <v>35</v>
      </c>
      <c r="D79" s="179">
        <v>2075</v>
      </c>
      <c r="E79" s="182">
        <v>20075</v>
      </c>
      <c r="F79" s="2" t="s">
        <v>123</v>
      </c>
      <c r="G79" s="2" t="s">
        <v>121</v>
      </c>
      <c r="H79" s="18">
        <v>5441567</v>
      </c>
      <c r="I79" s="18">
        <v>78</v>
      </c>
      <c r="J79" s="2" t="s">
        <v>16</v>
      </c>
      <c r="K79" s="2" t="s">
        <v>9</v>
      </c>
      <c r="L79" s="1" t="s">
        <v>660</v>
      </c>
      <c r="M79" s="1" t="s">
        <v>656</v>
      </c>
      <c r="N79" s="4">
        <v>2.21</v>
      </c>
      <c r="P79" s="4">
        <v>2.8</v>
      </c>
      <c r="R79" s="4">
        <v>0</v>
      </c>
      <c r="T79" s="4">
        <v>0</v>
      </c>
      <c r="V79" s="4">
        <v>0</v>
      </c>
      <c r="X79" s="4">
        <v>0</v>
      </c>
      <c r="Z79" s="4">
        <v>0</v>
      </c>
      <c r="AB79" s="4">
        <v>0.28000000000000003</v>
      </c>
      <c r="AD79" s="4">
        <v>0</v>
      </c>
      <c r="AF79" s="4">
        <v>0</v>
      </c>
      <c r="AH79" s="1" t="str">
        <f t="shared" si="1"/>
        <v>No</v>
      </c>
    </row>
    <row r="80" spans="1:34">
      <c r="A80" s="1" t="s">
        <v>141</v>
      </c>
      <c r="B80" s="1" t="s">
        <v>142</v>
      </c>
      <c r="C80" s="2" t="s">
        <v>35</v>
      </c>
      <c r="D80" s="179">
        <v>2075</v>
      </c>
      <c r="E80" s="182">
        <v>20075</v>
      </c>
      <c r="F80" s="2" t="s">
        <v>123</v>
      </c>
      <c r="G80" s="2" t="s">
        <v>121</v>
      </c>
      <c r="H80" s="18">
        <v>5441567</v>
      </c>
      <c r="I80" s="18">
        <v>78</v>
      </c>
      <c r="J80" s="2" t="s">
        <v>16</v>
      </c>
      <c r="K80" s="2" t="s">
        <v>9</v>
      </c>
      <c r="L80" s="1" t="s">
        <v>655</v>
      </c>
      <c r="M80" s="1" t="s">
        <v>656</v>
      </c>
      <c r="N80" s="4">
        <v>0</v>
      </c>
      <c r="P80" s="4">
        <v>0</v>
      </c>
      <c r="R80" s="4">
        <v>0</v>
      </c>
      <c r="T80" s="4">
        <v>0</v>
      </c>
      <c r="V80" s="4">
        <v>6</v>
      </c>
      <c r="X80" s="4">
        <v>0</v>
      </c>
      <c r="Z80" s="4">
        <v>0</v>
      </c>
      <c r="AB80" s="4">
        <v>8.4600000000000009</v>
      </c>
      <c r="AD80" s="4">
        <v>1</v>
      </c>
      <c r="AF80" s="4">
        <v>0</v>
      </c>
      <c r="AH80" s="1" t="str">
        <f t="shared" si="1"/>
        <v>No</v>
      </c>
    </row>
    <row r="81" spans="1:34">
      <c r="A81" s="1" t="s">
        <v>126</v>
      </c>
      <c r="B81" s="1" t="s">
        <v>127</v>
      </c>
      <c r="C81" s="2" t="s">
        <v>38</v>
      </c>
      <c r="D81" s="179">
        <v>2078</v>
      </c>
      <c r="E81" s="182">
        <v>20078</v>
      </c>
      <c r="F81" s="2" t="s">
        <v>128</v>
      </c>
      <c r="G81" s="2" t="s">
        <v>121</v>
      </c>
      <c r="H81" s="18">
        <v>18351295</v>
      </c>
      <c r="I81" s="18">
        <v>1146</v>
      </c>
      <c r="J81" s="2" t="s">
        <v>15</v>
      </c>
      <c r="K81" s="2" t="s">
        <v>9</v>
      </c>
      <c r="L81" s="1" t="s">
        <v>658</v>
      </c>
      <c r="M81" s="1" t="s">
        <v>656</v>
      </c>
      <c r="N81" s="4">
        <v>0</v>
      </c>
      <c r="P81" s="4">
        <v>0</v>
      </c>
      <c r="R81" s="4">
        <v>0</v>
      </c>
      <c r="T81" s="4">
        <v>0</v>
      </c>
      <c r="V81" s="4">
        <v>0</v>
      </c>
      <c r="X81" s="4">
        <v>41</v>
      </c>
      <c r="Z81" s="4">
        <v>1</v>
      </c>
      <c r="AB81" s="4">
        <v>0</v>
      </c>
      <c r="AD81" s="4">
        <v>0</v>
      </c>
      <c r="AF81" s="4">
        <v>0</v>
      </c>
      <c r="AH81" s="1" t="str">
        <f t="shared" si="1"/>
        <v>No</v>
      </c>
    </row>
    <row r="82" spans="1:34">
      <c r="A82" s="1" t="s">
        <v>126</v>
      </c>
      <c r="B82" s="1" t="s">
        <v>127</v>
      </c>
      <c r="C82" s="2" t="s">
        <v>38</v>
      </c>
      <c r="D82" s="179">
        <v>2078</v>
      </c>
      <c r="E82" s="182">
        <v>20078</v>
      </c>
      <c r="F82" s="2" t="s">
        <v>128</v>
      </c>
      <c r="G82" s="2" t="s">
        <v>121</v>
      </c>
      <c r="H82" s="18">
        <v>18351295</v>
      </c>
      <c r="I82" s="18">
        <v>1146</v>
      </c>
      <c r="J82" s="2" t="s">
        <v>15</v>
      </c>
      <c r="K82" s="2" t="s">
        <v>9</v>
      </c>
      <c r="L82" s="1" t="s">
        <v>655</v>
      </c>
      <c r="M82" s="1" t="s">
        <v>656</v>
      </c>
      <c r="N82" s="4">
        <v>0</v>
      </c>
      <c r="P82" s="4">
        <v>0</v>
      </c>
      <c r="R82" s="4">
        <v>0</v>
      </c>
      <c r="T82" s="4">
        <v>0</v>
      </c>
      <c r="V82" s="4">
        <v>0</v>
      </c>
      <c r="X82" s="4">
        <v>826</v>
      </c>
      <c r="Z82" s="4">
        <v>90</v>
      </c>
      <c r="AB82" s="4">
        <v>0</v>
      </c>
      <c r="AD82" s="4">
        <v>0</v>
      </c>
      <c r="AF82" s="4">
        <v>0</v>
      </c>
      <c r="AH82" s="1" t="str">
        <f t="shared" si="1"/>
        <v>No</v>
      </c>
    </row>
    <row r="83" spans="1:34">
      <c r="A83" s="1" t="s">
        <v>133</v>
      </c>
      <c r="B83" s="1" t="s">
        <v>134</v>
      </c>
      <c r="C83" s="2" t="s">
        <v>35</v>
      </c>
      <c r="D83" s="179">
        <v>2080</v>
      </c>
      <c r="E83" s="182">
        <v>20080</v>
      </c>
      <c r="F83" s="2" t="s">
        <v>135</v>
      </c>
      <c r="G83" s="2" t="s">
        <v>121</v>
      </c>
      <c r="H83" s="18">
        <v>18351295</v>
      </c>
      <c r="I83" s="18">
        <v>3645</v>
      </c>
      <c r="J83" s="2" t="s">
        <v>12</v>
      </c>
      <c r="K83" s="2" t="s">
        <v>13</v>
      </c>
      <c r="L83" s="1" t="s">
        <v>655</v>
      </c>
      <c r="M83" s="1" t="s">
        <v>656</v>
      </c>
      <c r="N83" s="4">
        <v>0</v>
      </c>
      <c r="P83" s="4">
        <v>0</v>
      </c>
      <c r="R83" s="4">
        <v>0</v>
      </c>
      <c r="T83" s="4">
        <v>0</v>
      </c>
      <c r="V83" s="4">
        <v>0</v>
      </c>
      <c r="X83" s="4">
        <v>0</v>
      </c>
      <c r="Z83" s="4">
        <v>0</v>
      </c>
      <c r="AB83" s="4">
        <v>24.27</v>
      </c>
      <c r="AD83" s="4">
        <v>1.2</v>
      </c>
      <c r="AF83" s="4">
        <v>0</v>
      </c>
      <c r="AH83" s="1" t="str">
        <f t="shared" si="1"/>
        <v>No</v>
      </c>
    </row>
    <row r="84" spans="1:34">
      <c r="A84" s="1" t="s">
        <v>133</v>
      </c>
      <c r="B84" s="1" t="s">
        <v>134</v>
      </c>
      <c r="C84" s="2" t="s">
        <v>35</v>
      </c>
      <c r="D84" s="179">
        <v>2080</v>
      </c>
      <c r="E84" s="182">
        <v>20080</v>
      </c>
      <c r="F84" s="2" t="s">
        <v>135</v>
      </c>
      <c r="G84" s="2" t="s">
        <v>121</v>
      </c>
      <c r="H84" s="18">
        <v>18351295</v>
      </c>
      <c r="I84" s="18">
        <v>3645</v>
      </c>
      <c r="J84" s="2" t="s">
        <v>12</v>
      </c>
      <c r="K84" s="2" t="s">
        <v>13</v>
      </c>
      <c r="L84" s="1" t="s">
        <v>658</v>
      </c>
      <c r="M84" s="1" t="s">
        <v>656</v>
      </c>
      <c r="N84" s="4">
        <v>0</v>
      </c>
      <c r="P84" s="4">
        <v>0</v>
      </c>
      <c r="R84" s="4">
        <v>0</v>
      </c>
      <c r="T84" s="4">
        <v>0</v>
      </c>
      <c r="V84" s="4">
        <v>0</v>
      </c>
      <c r="X84" s="4">
        <v>0</v>
      </c>
      <c r="Z84" s="4">
        <v>0</v>
      </c>
      <c r="AB84" s="4">
        <v>0.51</v>
      </c>
      <c r="AD84" s="4">
        <v>0.72</v>
      </c>
      <c r="AF84" s="4">
        <v>0</v>
      </c>
      <c r="AH84" s="1" t="str">
        <f t="shared" si="1"/>
        <v>No</v>
      </c>
    </row>
    <row r="85" spans="1:34">
      <c r="A85" s="1" t="s">
        <v>133</v>
      </c>
      <c r="B85" s="1" t="s">
        <v>134</v>
      </c>
      <c r="C85" s="2" t="s">
        <v>35</v>
      </c>
      <c r="D85" s="179">
        <v>2080</v>
      </c>
      <c r="E85" s="182">
        <v>20080</v>
      </c>
      <c r="F85" s="2" t="s">
        <v>135</v>
      </c>
      <c r="G85" s="2" t="s">
        <v>121</v>
      </c>
      <c r="H85" s="18">
        <v>18351295</v>
      </c>
      <c r="I85" s="18">
        <v>3645</v>
      </c>
      <c r="J85" s="2" t="s">
        <v>12</v>
      </c>
      <c r="K85" s="2" t="s">
        <v>13</v>
      </c>
      <c r="L85" s="1" t="s">
        <v>659</v>
      </c>
      <c r="M85" s="1" t="s">
        <v>656</v>
      </c>
      <c r="N85" s="4">
        <v>0</v>
      </c>
      <c r="P85" s="4">
        <v>0</v>
      </c>
      <c r="R85" s="4">
        <v>0</v>
      </c>
      <c r="T85" s="4">
        <v>0</v>
      </c>
      <c r="V85" s="4">
        <v>0</v>
      </c>
      <c r="X85" s="4">
        <v>0</v>
      </c>
      <c r="Z85" s="4">
        <v>0</v>
      </c>
      <c r="AB85" s="4">
        <v>0.35</v>
      </c>
      <c r="AD85" s="4">
        <v>0</v>
      </c>
      <c r="AF85" s="4">
        <v>0</v>
      </c>
      <c r="AH85" s="1" t="str">
        <f t="shared" si="1"/>
        <v>No</v>
      </c>
    </row>
    <row r="86" spans="1:34">
      <c r="A86" s="1" t="s">
        <v>133</v>
      </c>
      <c r="B86" s="1" t="s">
        <v>134</v>
      </c>
      <c r="C86" s="2" t="s">
        <v>35</v>
      </c>
      <c r="D86" s="179">
        <v>2080</v>
      </c>
      <c r="E86" s="182">
        <v>20080</v>
      </c>
      <c r="F86" s="2" t="s">
        <v>135</v>
      </c>
      <c r="G86" s="2" t="s">
        <v>121</v>
      </c>
      <c r="H86" s="18">
        <v>18351295</v>
      </c>
      <c r="I86" s="18">
        <v>3645</v>
      </c>
      <c r="J86" s="2" t="s">
        <v>12</v>
      </c>
      <c r="K86" s="2" t="s">
        <v>13</v>
      </c>
      <c r="L86" s="1" t="s">
        <v>707</v>
      </c>
      <c r="M86" s="1" t="s">
        <v>656</v>
      </c>
      <c r="N86" s="4">
        <v>1.51</v>
      </c>
      <c r="P86" s="4">
        <v>0</v>
      </c>
      <c r="R86" s="4">
        <v>0</v>
      </c>
      <c r="T86" s="4">
        <v>0</v>
      </c>
      <c r="V86" s="4">
        <v>0</v>
      </c>
      <c r="X86" s="4">
        <v>0</v>
      </c>
      <c r="Z86" s="4">
        <v>0</v>
      </c>
      <c r="AB86" s="4">
        <v>0</v>
      </c>
      <c r="AD86" s="4">
        <v>0</v>
      </c>
      <c r="AF86" s="4">
        <v>0</v>
      </c>
      <c r="AH86" s="1" t="str">
        <f t="shared" si="1"/>
        <v>No</v>
      </c>
    </row>
    <row r="87" spans="1:34">
      <c r="A87" s="1" t="s">
        <v>133</v>
      </c>
      <c r="B87" s="1" t="s">
        <v>134</v>
      </c>
      <c r="C87" s="2" t="s">
        <v>35</v>
      </c>
      <c r="D87" s="179">
        <v>2080</v>
      </c>
      <c r="E87" s="182">
        <v>20080</v>
      </c>
      <c r="F87" s="2" t="s">
        <v>135</v>
      </c>
      <c r="G87" s="2" t="s">
        <v>121</v>
      </c>
      <c r="H87" s="18">
        <v>18351295</v>
      </c>
      <c r="I87" s="18">
        <v>3645</v>
      </c>
      <c r="J87" s="2" t="s">
        <v>12</v>
      </c>
      <c r="K87" s="2" t="s">
        <v>13</v>
      </c>
      <c r="L87" s="1" t="s">
        <v>653</v>
      </c>
      <c r="M87" s="1" t="s">
        <v>656</v>
      </c>
      <c r="N87" s="4">
        <v>0</v>
      </c>
      <c r="P87" s="4">
        <v>0</v>
      </c>
      <c r="R87" s="4">
        <v>0</v>
      </c>
      <c r="T87" s="4">
        <v>0</v>
      </c>
      <c r="V87" s="4">
        <v>0</v>
      </c>
      <c r="X87" s="4">
        <v>0</v>
      </c>
      <c r="Z87" s="4">
        <v>0</v>
      </c>
      <c r="AB87" s="4">
        <v>6.72</v>
      </c>
      <c r="AD87" s="4">
        <v>0</v>
      </c>
      <c r="AF87" s="4">
        <v>0</v>
      </c>
      <c r="AH87" s="1" t="str">
        <f t="shared" si="1"/>
        <v>No</v>
      </c>
    </row>
    <row r="88" spans="1:34">
      <c r="A88" s="1" t="s">
        <v>133</v>
      </c>
      <c r="B88" s="1" t="s">
        <v>134</v>
      </c>
      <c r="C88" s="2" t="s">
        <v>35</v>
      </c>
      <c r="D88" s="179">
        <v>2080</v>
      </c>
      <c r="E88" s="182">
        <v>20080</v>
      </c>
      <c r="F88" s="2" t="s">
        <v>135</v>
      </c>
      <c r="G88" s="2" t="s">
        <v>121</v>
      </c>
      <c r="H88" s="18">
        <v>18351295</v>
      </c>
      <c r="I88" s="18">
        <v>3645</v>
      </c>
      <c r="J88" s="2" t="s">
        <v>17</v>
      </c>
      <c r="K88" s="2" t="s">
        <v>13</v>
      </c>
      <c r="L88" s="1" t="s">
        <v>658</v>
      </c>
      <c r="M88" s="1" t="s">
        <v>656</v>
      </c>
      <c r="N88" s="4">
        <v>0</v>
      </c>
      <c r="P88" s="4">
        <v>0</v>
      </c>
      <c r="R88" s="4">
        <v>0</v>
      </c>
      <c r="T88" s="4">
        <v>0</v>
      </c>
      <c r="V88" s="4">
        <v>0</v>
      </c>
      <c r="X88" s="4">
        <v>0</v>
      </c>
      <c r="Z88" s="4">
        <v>0</v>
      </c>
      <c r="AB88" s="4">
        <v>0.75</v>
      </c>
      <c r="AD88" s="4">
        <v>0</v>
      </c>
      <c r="AF88" s="4">
        <v>0</v>
      </c>
      <c r="AH88" s="1" t="str">
        <f t="shared" si="1"/>
        <v>No</v>
      </c>
    </row>
    <row r="89" spans="1:34">
      <c r="A89" s="1" t="s">
        <v>133</v>
      </c>
      <c r="B89" s="1" t="s">
        <v>134</v>
      </c>
      <c r="C89" s="2" t="s">
        <v>35</v>
      </c>
      <c r="D89" s="179">
        <v>2080</v>
      </c>
      <c r="E89" s="182">
        <v>20080</v>
      </c>
      <c r="F89" s="2" t="s">
        <v>135</v>
      </c>
      <c r="G89" s="2" t="s">
        <v>121</v>
      </c>
      <c r="H89" s="18">
        <v>18351295</v>
      </c>
      <c r="I89" s="18">
        <v>3645</v>
      </c>
      <c r="J89" s="2" t="s">
        <v>17</v>
      </c>
      <c r="K89" s="2" t="s">
        <v>13</v>
      </c>
      <c r="L89" s="1" t="s">
        <v>659</v>
      </c>
      <c r="M89" s="1" t="s">
        <v>656</v>
      </c>
      <c r="N89" s="4">
        <v>0</v>
      </c>
      <c r="P89" s="4">
        <v>0</v>
      </c>
      <c r="R89" s="4">
        <v>0</v>
      </c>
      <c r="T89" s="4">
        <v>0</v>
      </c>
      <c r="V89" s="4">
        <v>0</v>
      </c>
      <c r="X89" s="4">
        <v>0</v>
      </c>
      <c r="Z89" s="4">
        <v>0</v>
      </c>
      <c r="AB89" s="4">
        <v>0.17</v>
      </c>
      <c r="AD89" s="4">
        <v>0</v>
      </c>
      <c r="AF89" s="4">
        <v>0</v>
      </c>
      <c r="AH89" s="1" t="str">
        <f t="shared" si="1"/>
        <v>No</v>
      </c>
    </row>
    <row r="90" spans="1:34">
      <c r="A90" s="1" t="s">
        <v>133</v>
      </c>
      <c r="B90" s="1" t="s">
        <v>134</v>
      </c>
      <c r="C90" s="2" t="s">
        <v>35</v>
      </c>
      <c r="D90" s="179">
        <v>2080</v>
      </c>
      <c r="E90" s="182">
        <v>20080</v>
      </c>
      <c r="F90" s="2" t="s">
        <v>135</v>
      </c>
      <c r="G90" s="2" t="s">
        <v>121</v>
      </c>
      <c r="H90" s="18">
        <v>18351295</v>
      </c>
      <c r="I90" s="18">
        <v>3645</v>
      </c>
      <c r="J90" s="2" t="s">
        <v>17</v>
      </c>
      <c r="K90" s="2" t="s">
        <v>13</v>
      </c>
      <c r="L90" s="1" t="s">
        <v>657</v>
      </c>
      <c r="M90" s="1" t="s">
        <v>656</v>
      </c>
      <c r="N90" s="4">
        <v>0</v>
      </c>
      <c r="P90" s="4">
        <v>0</v>
      </c>
      <c r="R90" s="4">
        <v>0</v>
      </c>
      <c r="T90" s="4">
        <v>0</v>
      </c>
      <c r="V90" s="4">
        <v>0</v>
      </c>
      <c r="X90" s="4">
        <v>0</v>
      </c>
      <c r="Z90" s="4">
        <v>0</v>
      </c>
      <c r="AB90" s="4">
        <v>0.22</v>
      </c>
      <c r="AD90" s="4">
        <v>0</v>
      </c>
      <c r="AF90" s="4">
        <v>0</v>
      </c>
      <c r="AH90" s="1" t="str">
        <f t="shared" si="1"/>
        <v>No</v>
      </c>
    </row>
    <row r="91" spans="1:34">
      <c r="A91" s="1" t="s">
        <v>133</v>
      </c>
      <c r="B91" s="1" t="s">
        <v>134</v>
      </c>
      <c r="C91" s="2" t="s">
        <v>35</v>
      </c>
      <c r="D91" s="179">
        <v>2080</v>
      </c>
      <c r="E91" s="182">
        <v>20080</v>
      </c>
      <c r="F91" s="2" t="s">
        <v>135</v>
      </c>
      <c r="G91" s="2" t="s">
        <v>121</v>
      </c>
      <c r="H91" s="18">
        <v>18351295</v>
      </c>
      <c r="I91" s="18">
        <v>3645</v>
      </c>
      <c r="J91" s="2" t="s">
        <v>17</v>
      </c>
      <c r="K91" s="2" t="s">
        <v>13</v>
      </c>
      <c r="L91" s="1" t="s">
        <v>653</v>
      </c>
      <c r="M91" s="1" t="s">
        <v>656</v>
      </c>
      <c r="N91" s="4">
        <v>0</v>
      </c>
      <c r="P91" s="4">
        <v>0</v>
      </c>
      <c r="R91" s="4">
        <v>0</v>
      </c>
      <c r="T91" s="4">
        <v>0</v>
      </c>
      <c r="V91" s="4">
        <v>0</v>
      </c>
      <c r="X91" s="4">
        <v>0</v>
      </c>
      <c r="Z91" s="4">
        <v>0</v>
      </c>
      <c r="AB91" s="4">
        <v>3</v>
      </c>
      <c r="AD91" s="4">
        <v>0</v>
      </c>
      <c r="AF91" s="4">
        <v>0</v>
      </c>
      <c r="AH91" s="1" t="str">
        <f t="shared" si="1"/>
        <v>No</v>
      </c>
    </row>
    <row r="92" spans="1:34">
      <c r="A92" s="1" t="s">
        <v>133</v>
      </c>
      <c r="B92" s="1" t="s">
        <v>134</v>
      </c>
      <c r="C92" s="2" t="s">
        <v>35</v>
      </c>
      <c r="D92" s="179">
        <v>2080</v>
      </c>
      <c r="E92" s="182">
        <v>20080</v>
      </c>
      <c r="F92" s="2" t="s">
        <v>135</v>
      </c>
      <c r="G92" s="2" t="s">
        <v>121</v>
      </c>
      <c r="H92" s="18">
        <v>18351295</v>
      </c>
      <c r="I92" s="18">
        <v>3645</v>
      </c>
      <c r="J92" s="2" t="s">
        <v>17</v>
      </c>
      <c r="K92" s="2" t="s">
        <v>13</v>
      </c>
      <c r="L92" s="1" t="s">
        <v>655</v>
      </c>
      <c r="M92" s="1" t="s">
        <v>656</v>
      </c>
      <c r="N92" s="4">
        <v>0</v>
      </c>
      <c r="P92" s="4">
        <v>0</v>
      </c>
      <c r="R92" s="4">
        <v>0</v>
      </c>
      <c r="T92" s="4">
        <v>0</v>
      </c>
      <c r="V92" s="4">
        <v>0</v>
      </c>
      <c r="X92" s="4">
        <v>0</v>
      </c>
      <c r="Z92" s="4">
        <v>0</v>
      </c>
      <c r="AB92" s="4">
        <v>53.15</v>
      </c>
      <c r="AD92" s="4">
        <v>0</v>
      </c>
      <c r="AF92" s="4">
        <v>0</v>
      </c>
      <c r="AH92" s="1" t="str">
        <f t="shared" si="1"/>
        <v>No</v>
      </c>
    </row>
    <row r="93" spans="1:34">
      <c r="A93" s="1" t="s">
        <v>133</v>
      </c>
      <c r="B93" s="1" t="s">
        <v>134</v>
      </c>
      <c r="C93" s="2" t="s">
        <v>35</v>
      </c>
      <c r="D93" s="179">
        <v>2080</v>
      </c>
      <c r="E93" s="182">
        <v>20080</v>
      </c>
      <c r="F93" s="2" t="s">
        <v>135</v>
      </c>
      <c r="G93" s="2" t="s">
        <v>121</v>
      </c>
      <c r="H93" s="18">
        <v>18351295</v>
      </c>
      <c r="I93" s="18">
        <v>3645</v>
      </c>
      <c r="J93" s="2" t="s">
        <v>15</v>
      </c>
      <c r="K93" s="2" t="s">
        <v>9</v>
      </c>
      <c r="L93" s="1" t="s">
        <v>655</v>
      </c>
      <c r="M93" s="1" t="s">
        <v>656</v>
      </c>
      <c r="N93" s="4">
        <v>724.44</v>
      </c>
      <c r="P93" s="4">
        <v>0</v>
      </c>
      <c r="R93" s="4">
        <v>0</v>
      </c>
      <c r="T93" s="4">
        <v>0</v>
      </c>
      <c r="V93" s="4">
        <v>0</v>
      </c>
      <c r="X93" s="4">
        <v>132.38999999999999</v>
      </c>
      <c r="Z93" s="4">
        <v>4.58</v>
      </c>
      <c r="AB93" s="4">
        <v>1.99</v>
      </c>
      <c r="AD93" s="4">
        <v>0</v>
      </c>
      <c r="AF93" s="4">
        <v>0</v>
      </c>
      <c r="AH93" s="1" t="str">
        <f t="shared" si="1"/>
        <v>No</v>
      </c>
    </row>
    <row r="94" spans="1:34">
      <c r="A94" s="1" t="s">
        <v>133</v>
      </c>
      <c r="B94" s="1" t="s">
        <v>134</v>
      </c>
      <c r="C94" s="2" t="s">
        <v>35</v>
      </c>
      <c r="D94" s="179">
        <v>2080</v>
      </c>
      <c r="E94" s="182">
        <v>20080</v>
      </c>
      <c r="F94" s="2" t="s">
        <v>135</v>
      </c>
      <c r="G94" s="2" t="s">
        <v>121</v>
      </c>
      <c r="H94" s="18">
        <v>18351295</v>
      </c>
      <c r="I94" s="18">
        <v>3645</v>
      </c>
      <c r="J94" s="2" t="s">
        <v>15</v>
      </c>
      <c r="K94" s="2" t="s">
        <v>9</v>
      </c>
      <c r="L94" s="1" t="s">
        <v>658</v>
      </c>
      <c r="M94" s="1" t="s">
        <v>656</v>
      </c>
      <c r="N94" s="4">
        <v>27.14</v>
      </c>
      <c r="P94" s="4">
        <v>0</v>
      </c>
      <c r="R94" s="4">
        <v>0</v>
      </c>
      <c r="T94" s="4">
        <v>0</v>
      </c>
      <c r="V94" s="4">
        <v>0</v>
      </c>
      <c r="X94" s="4">
        <v>0</v>
      </c>
      <c r="Z94" s="4">
        <v>1.56</v>
      </c>
      <c r="AB94" s="4">
        <v>0</v>
      </c>
      <c r="AD94" s="4">
        <v>0</v>
      </c>
      <c r="AF94" s="4">
        <v>0</v>
      </c>
      <c r="AH94" s="1" t="str">
        <f t="shared" si="1"/>
        <v>No</v>
      </c>
    </row>
    <row r="95" spans="1:34">
      <c r="A95" s="1" t="s">
        <v>133</v>
      </c>
      <c r="B95" s="1" t="s">
        <v>134</v>
      </c>
      <c r="C95" s="2" t="s">
        <v>35</v>
      </c>
      <c r="D95" s="179">
        <v>2080</v>
      </c>
      <c r="E95" s="182">
        <v>20080</v>
      </c>
      <c r="F95" s="2" t="s">
        <v>135</v>
      </c>
      <c r="G95" s="2" t="s">
        <v>121</v>
      </c>
      <c r="H95" s="18">
        <v>18351295</v>
      </c>
      <c r="I95" s="18">
        <v>3645</v>
      </c>
      <c r="J95" s="2" t="s">
        <v>15</v>
      </c>
      <c r="K95" s="2" t="s">
        <v>9</v>
      </c>
      <c r="L95" s="1" t="s">
        <v>659</v>
      </c>
      <c r="M95" s="1" t="s">
        <v>656</v>
      </c>
      <c r="N95" s="4">
        <v>21.16</v>
      </c>
      <c r="P95" s="4">
        <v>0</v>
      </c>
      <c r="R95" s="4">
        <v>0</v>
      </c>
      <c r="T95" s="4">
        <v>0</v>
      </c>
      <c r="V95" s="4">
        <v>0</v>
      </c>
      <c r="X95" s="4">
        <v>5.57</v>
      </c>
      <c r="Z95" s="4">
        <v>1.67</v>
      </c>
      <c r="AB95" s="4">
        <v>0</v>
      </c>
      <c r="AD95" s="4">
        <v>0</v>
      </c>
      <c r="AF95" s="4">
        <v>0</v>
      </c>
      <c r="AH95" s="1" t="str">
        <f t="shared" si="1"/>
        <v>No</v>
      </c>
    </row>
    <row r="96" spans="1:34">
      <c r="A96" s="1" t="s">
        <v>133</v>
      </c>
      <c r="B96" s="1" t="s">
        <v>134</v>
      </c>
      <c r="C96" s="2" t="s">
        <v>35</v>
      </c>
      <c r="D96" s="179">
        <v>2080</v>
      </c>
      <c r="E96" s="182">
        <v>20080</v>
      </c>
      <c r="F96" s="2" t="s">
        <v>135</v>
      </c>
      <c r="G96" s="2" t="s">
        <v>121</v>
      </c>
      <c r="H96" s="18">
        <v>18351295</v>
      </c>
      <c r="I96" s="18">
        <v>3645</v>
      </c>
      <c r="J96" s="2" t="s">
        <v>15</v>
      </c>
      <c r="K96" s="2" t="s">
        <v>9</v>
      </c>
      <c r="L96" s="1" t="s">
        <v>657</v>
      </c>
      <c r="M96" s="1" t="s">
        <v>656</v>
      </c>
      <c r="N96" s="4">
        <v>9.77</v>
      </c>
      <c r="P96" s="4">
        <v>0</v>
      </c>
      <c r="R96" s="4">
        <v>0</v>
      </c>
      <c r="T96" s="4">
        <v>0</v>
      </c>
      <c r="V96" s="4">
        <v>0</v>
      </c>
      <c r="X96" s="4">
        <v>0</v>
      </c>
      <c r="Z96" s="4">
        <v>0.63</v>
      </c>
      <c r="AB96" s="4">
        <v>0</v>
      </c>
      <c r="AD96" s="4">
        <v>0</v>
      </c>
      <c r="AF96" s="4">
        <v>0</v>
      </c>
      <c r="AH96" s="1" t="str">
        <f t="shared" si="1"/>
        <v>No</v>
      </c>
    </row>
    <row r="97" spans="1:34">
      <c r="A97" s="1" t="s">
        <v>133</v>
      </c>
      <c r="B97" s="1" t="s">
        <v>134</v>
      </c>
      <c r="C97" s="2" t="s">
        <v>35</v>
      </c>
      <c r="D97" s="179">
        <v>2080</v>
      </c>
      <c r="E97" s="182">
        <v>20080</v>
      </c>
      <c r="F97" s="2" t="s">
        <v>135</v>
      </c>
      <c r="G97" s="2" t="s">
        <v>121</v>
      </c>
      <c r="H97" s="18">
        <v>18351295</v>
      </c>
      <c r="I97" s="18">
        <v>3645</v>
      </c>
      <c r="J97" s="2" t="s">
        <v>15</v>
      </c>
      <c r="K97" s="2" t="s">
        <v>9</v>
      </c>
      <c r="L97" s="1" t="s">
        <v>706</v>
      </c>
      <c r="M97" s="1" t="s">
        <v>656</v>
      </c>
      <c r="N97" s="4">
        <v>8.6</v>
      </c>
      <c r="P97" s="4">
        <v>0</v>
      </c>
      <c r="R97" s="4">
        <v>0</v>
      </c>
      <c r="T97" s="4">
        <v>0</v>
      </c>
      <c r="V97" s="4">
        <v>0</v>
      </c>
      <c r="X97" s="4">
        <v>0</v>
      </c>
      <c r="Z97" s="4">
        <v>0</v>
      </c>
      <c r="AB97" s="4">
        <v>0</v>
      </c>
      <c r="AD97" s="4">
        <v>0</v>
      </c>
      <c r="AF97" s="4">
        <v>0</v>
      </c>
      <c r="AH97" s="1" t="str">
        <f t="shared" si="1"/>
        <v>No</v>
      </c>
    </row>
    <row r="98" spans="1:34">
      <c r="A98" s="1" t="s">
        <v>133</v>
      </c>
      <c r="B98" s="1" t="s">
        <v>134</v>
      </c>
      <c r="C98" s="2" t="s">
        <v>35</v>
      </c>
      <c r="D98" s="179">
        <v>2080</v>
      </c>
      <c r="E98" s="182">
        <v>20080</v>
      </c>
      <c r="F98" s="2" t="s">
        <v>135</v>
      </c>
      <c r="G98" s="2" t="s">
        <v>121</v>
      </c>
      <c r="H98" s="18">
        <v>18351295</v>
      </c>
      <c r="I98" s="18">
        <v>3645</v>
      </c>
      <c r="J98" s="2" t="s">
        <v>15</v>
      </c>
      <c r="K98" s="2" t="s">
        <v>9</v>
      </c>
      <c r="L98" s="1" t="s">
        <v>707</v>
      </c>
      <c r="M98" s="1" t="s">
        <v>656</v>
      </c>
      <c r="N98" s="4">
        <v>10</v>
      </c>
      <c r="P98" s="4">
        <v>0</v>
      </c>
      <c r="R98" s="4">
        <v>0</v>
      </c>
      <c r="T98" s="4">
        <v>0</v>
      </c>
      <c r="V98" s="4">
        <v>0</v>
      </c>
      <c r="X98" s="4">
        <v>0</v>
      </c>
      <c r="Z98" s="4">
        <v>0</v>
      </c>
      <c r="AB98" s="4">
        <v>0</v>
      </c>
      <c r="AD98" s="4">
        <v>0</v>
      </c>
      <c r="AF98" s="4">
        <v>0</v>
      </c>
      <c r="AH98" s="1" t="str">
        <f t="shared" si="1"/>
        <v>No</v>
      </c>
    </row>
    <row r="99" spans="1:34">
      <c r="A99" s="1" t="s">
        <v>133</v>
      </c>
      <c r="B99" s="1" t="s">
        <v>134</v>
      </c>
      <c r="C99" s="2" t="s">
        <v>35</v>
      </c>
      <c r="D99" s="179">
        <v>2080</v>
      </c>
      <c r="E99" s="182">
        <v>20080</v>
      </c>
      <c r="F99" s="2" t="s">
        <v>135</v>
      </c>
      <c r="G99" s="2" t="s">
        <v>121</v>
      </c>
      <c r="H99" s="18">
        <v>18351295</v>
      </c>
      <c r="I99" s="18">
        <v>3645</v>
      </c>
      <c r="J99" s="2" t="s">
        <v>12</v>
      </c>
      <c r="K99" s="2" t="s">
        <v>9</v>
      </c>
      <c r="L99" s="1" t="s">
        <v>658</v>
      </c>
      <c r="M99" s="1" t="s">
        <v>656</v>
      </c>
      <c r="N99" s="4">
        <v>0.02</v>
      </c>
      <c r="P99" s="4">
        <v>0</v>
      </c>
      <c r="R99" s="4">
        <v>0</v>
      </c>
      <c r="T99" s="4">
        <v>0</v>
      </c>
      <c r="V99" s="4">
        <v>0</v>
      </c>
      <c r="X99" s="4">
        <v>0</v>
      </c>
      <c r="Z99" s="4">
        <v>0</v>
      </c>
      <c r="AB99" s="4">
        <v>0</v>
      </c>
      <c r="AD99" s="4">
        <v>0</v>
      </c>
      <c r="AF99" s="4">
        <v>0</v>
      </c>
      <c r="AH99" s="1" t="str">
        <f t="shared" si="1"/>
        <v>No</v>
      </c>
    </row>
    <row r="100" spans="1:34">
      <c r="A100" s="1" t="s">
        <v>133</v>
      </c>
      <c r="B100" s="1" t="s">
        <v>134</v>
      </c>
      <c r="C100" s="2" t="s">
        <v>35</v>
      </c>
      <c r="D100" s="179">
        <v>2080</v>
      </c>
      <c r="E100" s="182">
        <v>20080</v>
      </c>
      <c r="F100" s="2" t="s">
        <v>135</v>
      </c>
      <c r="G100" s="2" t="s">
        <v>121</v>
      </c>
      <c r="H100" s="18">
        <v>18351295</v>
      </c>
      <c r="I100" s="18">
        <v>3645</v>
      </c>
      <c r="J100" s="2" t="s">
        <v>12</v>
      </c>
      <c r="K100" s="2" t="s">
        <v>9</v>
      </c>
      <c r="L100" s="1" t="s">
        <v>706</v>
      </c>
      <c r="M100" s="1" t="s">
        <v>656</v>
      </c>
      <c r="N100" s="4">
        <v>0.82</v>
      </c>
      <c r="P100" s="4">
        <v>0</v>
      </c>
      <c r="R100" s="4">
        <v>0</v>
      </c>
      <c r="T100" s="4">
        <v>0</v>
      </c>
      <c r="V100" s="4">
        <v>0</v>
      </c>
      <c r="X100" s="4">
        <v>0</v>
      </c>
      <c r="Z100" s="4">
        <v>0</v>
      </c>
      <c r="AB100" s="4">
        <v>0</v>
      </c>
      <c r="AD100" s="4">
        <v>0</v>
      </c>
      <c r="AF100" s="4">
        <v>0</v>
      </c>
      <c r="AH100" s="1" t="str">
        <f t="shared" si="1"/>
        <v>No</v>
      </c>
    </row>
    <row r="101" spans="1:34">
      <c r="A101" s="1" t="s">
        <v>133</v>
      </c>
      <c r="B101" s="1" t="s">
        <v>134</v>
      </c>
      <c r="C101" s="2" t="s">
        <v>35</v>
      </c>
      <c r="D101" s="179">
        <v>2080</v>
      </c>
      <c r="E101" s="182">
        <v>20080</v>
      </c>
      <c r="F101" s="2" t="s">
        <v>135</v>
      </c>
      <c r="G101" s="2" t="s">
        <v>121</v>
      </c>
      <c r="H101" s="18">
        <v>18351295</v>
      </c>
      <c r="I101" s="18">
        <v>3645</v>
      </c>
      <c r="J101" s="2" t="s">
        <v>12</v>
      </c>
      <c r="K101" s="2" t="s">
        <v>9</v>
      </c>
      <c r="L101" s="1" t="s">
        <v>660</v>
      </c>
      <c r="M101" s="1" t="s">
        <v>656</v>
      </c>
      <c r="N101" s="4">
        <v>2.74</v>
      </c>
      <c r="P101" s="4">
        <v>0</v>
      </c>
      <c r="R101" s="4">
        <v>0</v>
      </c>
      <c r="T101" s="4">
        <v>0</v>
      </c>
      <c r="V101" s="4">
        <v>0</v>
      </c>
      <c r="X101" s="4">
        <v>0</v>
      </c>
      <c r="Z101" s="4">
        <v>0</v>
      </c>
      <c r="AB101" s="4">
        <v>0</v>
      </c>
      <c r="AD101" s="4">
        <v>0</v>
      </c>
      <c r="AF101" s="4">
        <v>0</v>
      </c>
      <c r="AH101" s="1" t="str">
        <f t="shared" si="1"/>
        <v>No</v>
      </c>
    </row>
    <row r="102" spans="1:34">
      <c r="A102" s="1" t="s">
        <v>133</v>
      </c>
      <c r="B102" s="1" t="s">
        <v>134</v>
      </c>
      <c r="C102" s="2" t="s">
        <v>35</v>
      </c>
      <c r="D102" s="179">
        <v>2080</v>
      </c>
      <c r="E102" s="182">
        <v>20080</v>
      </c>
      <c r="F102" s="2" t="s">
        <v>135</v>
      </c>
      <c r="G102" s="2" t="s">
        <v>121</v>
      </c>
      <c r="H102" s="18">
        <v>18351295</v>
      </c>
      <c r="I102" s="18">
        <v>3645</v>
      </c>
      <c r="J102" s="2" t="s">
        <v>12</v>
      </c>
      <c r="K102" s="2" t="s">
        <v>9</v>
      </c>
      <c r="L102" s="1" t="s">
        <v>653</v>
      </c>
      <c r="M102" s="1" t="s">
        <v>656</v>
      </c>
      <c r="N102" s="4">
        <v>0</v>
      </c>
      <c r="P102" s="4">
        <v>0</v>
      </c>
      <c r="R102" s="4">
        <v>0</v>
      </c>
      <c r="T102" s="4">
        <v>0</v>
      </c>
      <c r="V102" s="4">
        <v>0</v>
      </c>
      <c r="X102" s="4">
        <v>0</v>
      </c>
      <c r="Z102" s="4">
        <v>0</v>
      </c>
      <c r="AB102" s="4">
        <v>1.68</v>
      </c>
      <c r="AD102" s="4">
        <v>0</v>
      </c>
      <c r="AF102" s="4">
        <v>0</v>
      </c>
      <c r="AH102" s="1" t="str">
        <f t="shared" si="1"/>
        <v>No</v>
      </c>
    </row>
    <row r="103" spans="1:34">
      <c r="A103" s="1" t="s">
        <v>133</v>
      </c>
      <c r="B103" s="1" t="s">
        <v>134</v>
      </c>
      <c r="C103" s="2" t="s">
        <v>35</v>
      </c>
      <c r="D103" s="179">
        <v>2080</v>
      </c>
      <c r="E103" s="182">
        <v>20080</v>
      </c>
      <c r="F103" s="2" t="s">
        <v>135</v>
      </c>
      <c r="G103" s="2" t="s">
        <v>121</v>
      </c>
      <c r="H103" s="18">
        <v>18351295</v>
      </c>
      <c r="I103" s="18">
        <v>3645</v>
      </c>
      <c r="J103" s="2" t="s">
        <v>12</v>
      </c>
      <c r="K103" s="2" t="s">
        <v>9</v>
      </c>
      <c r="L103" s="1" t="s">
        <v>655</v>
      </c>
      <c r="M103" s="1" t="s">
        <v>656</v>
      </c>
      <c r="N103" s="4">
        <v>6.31</v>
      </c>
      <c r="P103" s="4">
        <v>0</v>
      </c>
      <c r="R103" s="4">
        <v>0</v>
      </c>
      <c r="T103" s="4">
        <v>0</v>
      </c>
      <c r="V103" s="4">
        <v>0</v>
      </c>
      <c r="X103" s="4">
        <v>0</v>
      </c>
      <c r="Z103" s="4">
        <v>0</v>
      </c>
      <c r="AB103" s="4">
        <v>2.4</v>
      </c>
      <c r="AD103" s="4">
        <v>0</v>
      </c>
      <c r="AF103" s="4">
        <v>0</v>
      </c>
      <c r="AH103" s="1" t="str">
        <f t="shared" si="1"/>
        <v>No</v>
      </c>
    </row>
    <row r="104" spans="1:34">
      <c r="A104" s="1" t="s">
        <v>151</v>
      </c>
      <c r="B104" s="1" t="s">
        <v>152</v>
      </c>
      <c r="C104" s="2" t="s">
        <v>35</v>
      </c>
      <c r="D104" s="179">
        <v>2098</v>
      </c>
      <c r="E104" s="182">
        <v>20098</v>
      </c>
      <c r="F104" s="2" t="s">
        <v>123</v>
      </c>
      <c r="G104" s="2" t="s">
        <v>121</v>
      </c>
      <c r="H104" s="18">
        <v>18351295</v>
      </c>
      <c r="I104" s="18">
        <v>309</v>
      </c>
      <c r="J104" s="2" t="s">
        <v>16</v>
      </c>
      <c r="K104" s="2" t="s">
        <v>9</v>
      </c>
      <c r="L104" s="1" t="s">
        <v>655</v>
      </c>
      <c r="M104" s="1" t="s">
        <v>654</v>
      </c>
      <c r="N104" s="4">
        <v>0</v>
      </c>
      <c r="P104" s="4">
        <v>50</v>
      </c>
      <c r="R104" s="4">
        <v>0</v>
      </c>
      <c r="T104" s="4">
        <v>50</v>
      </c>
      <c r="V104" s="4">
        <v>0</v>
      </c>
      <c r="X104" s="4">
        <v>0</v>
      </c>
      <c r="Z104" s="4">
        <v>0</v>
      </c>
      <c r="AB104" s="4">
        <v>0</v>
      </c>
      <c r="AD104" s="4">
        <v>0</v>
      </c>
      <c r="AF104" s="4">
        <v>0</v>
      </c>
      <c r="AH104" s="1" t="str">
        <f t="shared" si="1"/>
        <v>No</v>
      </c>
    </row>
    <row r="105" spans="1:34">
      <c r="A105" s="1" t="s">
        <v>151</v>
      </c>
      <c r="B105" s="1" t="s">
        <v>152</v>
      </c>
      <c r="C105" s="2" t="s">
        <v>35</v>
      </c>
      <c r="D105" s="179">
        <v>2098</v>
      </c>
      <c r="E105" s="182">
        <v>20098</v>
      </c>
      <c r="F105" s="2" t="s">
        <v>123</v>
      </c>
      <c r="G105" s="2" t="s">
        <v>121</v>
      </c>
      <c r="H105" s="18">
        <v>18351295</v>
      </c>
      <c r="I105" s="18">
        <v>309</v>
      </c>
      <c r="J105" s="2" t="s">
        <v>16</v>
      </c>
      <c r="K105" s="2" t="s">
        <v>9</v>
      </c>
      <c r="L105" s="1" t="s">
        <v>658</v>
      </c>
      <c r="M105" s="1" t="s">
        <v>654</v>
      </c>
      <c r="N105" s="4">
        <v>0</v>
      </c>
      <c r="P105" s="4">
        <v>0</v>
      </c>
      <c r="R105" s="4">
        <v>0</v>
      </c>
      <c r="T105" s="4">
        <v>0</v>
      </c>
      <c r="V105" s="4">
        <v>0</v>
      </c>
      <c r="X105" s="4">
        <v>0</v>
      </c>
      <c r="Z105" s="4">
        <v>100</v>
      </c>
      <c r="AB105" s="4">
        <v>0</v>
      </c>
      <c r="AD105" s="4">
        <v>0</v>
      </c>
      <c r="AF105" s="4">
        <v>0</v>
      </c>
      <c r="AH105" s="1" t="str">
        <f t="shared" si="1"/>
        <v>No</v>
      </c>
    </row>
    <row r="106" spans="1:34">
      <c r="A106" s="1" t="s">
        <v>151</v>
      </c>
      <c r="B106" s="1" t="s">
        <v>152</v>
      </c>
      <c r="C106" s="2" t="s">
        <v>35</v>
      </c>
      <c r="D106" s="179">
        <v>2098</v>
      </c>
      <c r="E106" s="182">
        <v>20098</v>
      </c>
      <c r="F106" s="2" t="s">
        <v>123</v>
      </c>
      <c r="G106" s="2" t="s">
        <v>121</v>
      </c>
      <c r="H106" s="18">
        <v>18351295</v>
      </c>
      <c r="I106" s="18">
        <v>309</v>
      </c>
      <c r="J106" s="2" t="s">
        <v>16</v>
      </c>
      <c r="K106" s="2" t="s">
        <v>9</v>
      </c>
      <c r="L106" s="1" t="s">
        <v>659</v>
      </c>
      <c r="M106" s="1" t="s">
        <v>654</v>
      </c>
      <c r="N106" s="4">
        <v>0</v>
      </c>
      <c r="P106" s="4">
        <v>0</v>
      </c>
      <c r="R106" s="4">
        <v>0</v>
      </c>
      <c r="T106" s="4">
        <v>0</v>
      </c>
      <c r="V106" s="4">
        <v>0</v>
      </c>
      <c r="X106" s="4">
        <v>100</v>
      </c>
      <c r="Z106" s="4">
        <v>0</v>
      </c>
      <c r="AB106" s="4">
        <v>0</v>
      </c>
      <c r="AD106" s="4">
        <v>0</v>
      </c>
      <c r="AF106" s="4">
        <v>0</v>
      </c>
      <c r="AH106" s="1" t="str">
        <f t="shared" si="1"/>
        <v>No</v>
      </c>
    </row>
    <row r="107" spans="1:34">
      <c r="A107" s="1" t="s">
        <v>151</v>
      </c>
      <c r="B107" s="1" t="s">
        <v>152</v>
      </c>
      <c r="C107" s="2" t="s">
        <v>35</v>
      </c>
      <c r="D107" s="179">
        <v>2098</v>
      </c>
      <c r="E107" s="182">
        <v>20098</v>
      </c>
      <c r="F107" s="2" t="s">
        <v>123</v>
      </c>
      <c r="G107" s="2" t="s">
        <v>121</v>
      </c>
      <c r="H107" s="18">
        <v>18351295</v>
      </c>
      <c r="I107" s="18">
        <v>309</v>
      </c>
      <c r="J107" s="2" t="s">
        <v>16</v>
      </c>
      <c r="K107" s="2" t="s">
        <v>9</v>
      </c>
      <c r="L107" s="1" t="s">
        <v>708</v>
      </c>
      <c r="M107" s="1" t="s">
        <v>654</v>
      </c>
      <c r="N107" s="4">
        <v>0</v>
      </c>
      <c r="P107" s="4">
        <v>0</v>
      </c>
      <c r="R107" s="4">
        <v>0</v>
      </c>
      <c r="T107" s="4">
        <v>50</v>
      </c>
      <c r="V107" s="4">
        <v>0</v>
      </c>
      <c r="X107" s="4">
        <v>0</v>
      </c>
      <c r="Z107" s="4">
        <v>0</v>
      </c>
      <c r="AB107" s="4">
        <v>0</v>
      </c>
      <c r="AD107" s="4">
        <v>50</v>
      </c>
      <c r="AF107" s="4">
        <v>0</v>
      </c>
      <c r="AH107" s="1" t="str">
        <f t="shared" si="1"/>
        <v>No</v>
      </c>
    </row>
    <row r="108" spans="1:34">
      <c r="A108" s="1" t="s">
        <v>151</v>
      </c>
      <c r="B108" s="1" t="s">
        <v>152</v>
      </c>
      <c r="C108" s="2" t="s">
        <v>35</v>
      </c>
      <c r="D108" s="179">
        <v>2098</v>
      </c>
      <c r="E108" s="182">
        <v>20098</v>
      </c>
      <c r="F108" s="2" t="s">
        <v>123</v>
      </c>
      <c r="G108" s="2" t="s">
        <v>121</v>
      </c>
      <c r="H108" s="18">
        <v>18351295</v>
      </c>
      <c r="I108" s="18">
        <v>309</v>
      </c>
      <c r="J108" s="2" t="s">
        <v>16</v>
      </c>
      <c r="K108" s="2" t="s">
        <v>9</v>
      </c>
      <c r="L108" s="1" t="s">
        <v>706</v>
      </c>
      <c r="M108" s="1" t="s">
        <v>654</v>
      </c>
      <c r="N108" s="4">
        <v>0</v>
      </c>
      <c r="P108" s="4">
        <v>0</v>
      </c>
      <c r="R108" s="4">
        <v>0</v>
      </c>
      <c r="T108" s="4">
        <v>0</v>
      </c>
      <c r="V108" s="4">
        <v>0</v>
      </c>
      <c r="X108" s="4">
        <v>100</v>
      </c>
      <c r="Z108" s="4">
        <v>0</v>
      </c>
      <c r="AB108" s="4">
        <v>0</v>
      </c>
      <c r="AD108" s="4">
        <v>0</v>
      </c>
      <c r="AF108" s="4">
        <v>0</v>
      </c>
      <c r="AH108" s="1" t="str">
        <f t="shared" si="1"/>
        <v>No</v>
      </c>
    </row>
    <row r="109" spans="1:34">
      <c r="A109" s="1" t="s">
        <v>151</v>
      </c>
      <c r="B109" s="1" t="s">
        <v>152</v>
      </c>
      <c r="C109" s="2" t="s">
        <v>35</v>
      </c>
      <c r="D109" s="179">
        <v>2098</v>
      </c>
      <c r="E109" s="182">
        <v>20098</v>
      </c>
      <c r="F109" s="2" t="s">
        <v>123</v>
      </c>
      <c r="G109" s="2" t="s">
        <v>121</v>
      </c>
      <c r="H109" s="18">
        <v>18351295</v>
      </c>
      <c r="I109" s="18">
        <v>309</v>
      </c>
      <c r="J109" s="2" t="s">
        <v>16</v>
      </c>
      <c r="K109" s="2" t="s">
        <v>9</v>
      </c>
      <c r="L109" s="1" t="s">
        <v>653</v>
      </c>
      <c r="M109" s="1" t="s">
        <v>654</v>
      </c>
      <c r="N109" s="4">
        <v>0</v>
      </c>
      <c r="P109" s="4">
        <v>0</v>
      </c>
      <c r="R109" s="4">
        <v>0</v>
      </c>
      <c r="T109" s="4">
        <v>0</v>
      </c>
      <c r="V109" s="4">
        <v>0</v>
      </c>
      <c r="X109" s="4">
        <v>100</v>
      </c>
      <c r="Z109" s="4">
        <v>0</v>
      </c>
      <c r="AB109" s="4">
        <v>0</v>
      </c>
      <c r="AD109" s="4">
        <v>0</v>
      </c>
      <c r="AF109" s="4">
        <v>0</v>
      </c>
      <c r="AH109" s="1" t="str">
        <f t="shared" si="1"/>
        <v>No</v>
      </c>
    </row>
    <row r="110" spans="1:34">
      <c r="A110" s="1" t="s">
        <v>879</v>
      </c>
      <c r="B110" s="1" t="s">
        <v>144</v>
      </c>
      <c r="C110" s="2" t="s">
        <v>38</v>
      </c>
      <c r="D110" s="179">
        <v>2099</v>
      </c>
      <c r="E110" s="182">
        <v>20099</v>
      </c>
      <c r="F110" s="2" t="s">
        <v>128</v>
      </c>
      <c r="G110" s="2" t="s">
        <v>121</v>
      </c>
      <c r="H110" s="18">
        <v>18351295</v>
      </c>
      <c r="I110" s="18">
        <v>44</v>
      </c>
      <c r="J110" s="2" t="s">
        <v>16</v>
      </c>
      <c r="K110" s="2" t="s">
        <v>9</v>
      </c>
      <c r="L110" s="1" t="s">
        <v>660</v>
      </c>
      <c r="M110" s="1" t="s">
        <v>656</v>
      </c>
      <c r="N110" s="4">
        <v>0</v>
      </c>
      <c r="P110" s="4">
        <v>0</v>
      </c>
      <c r="R110" s="4">
        <v>0</v>
      </c>
      <c r="T110" s="4">
        <v>0</v>
      </c>
      <c r="V110" s="4">
        <v>0</v>
      </c>
      <c r="X110" s="4">
        <v>0</v>
      </c>
      <c r="Z110" s="4">
        <v>0</v>
      </c>
      <c r="AB110" s="4">
        <v>0.4</v>
      </c>
      <c r="AD110" s="4">
        <v>0</v>
      </c>
      <c r="AF110" s="4">
        <v>0</v>
      </c>
      <c r="AH110" s="1" t="str">
        <f t="shared" si="1"/>
        <v>No</v>
      </c>
    </row>
    <row r="111" spans="1:34">
      <c r="A111" s="1" t="s">
        <v>879</v>
      </c>
      <c r="B111" s="1" t="s">
        <v>144</v>
      </c>
      <c r="C111" s="2" t="s">
        <v>38</v>
      </c>
      <c r="D111" s="179">
        <v>2099</v>
      </c>
      <c r="E111" s="182">
        <v>20099</v>
      </c>
      <c r="F111" s="2" t="s">
        <v>128</v>
      </c>
      <c r="G111" s="2" t="s">
        <v>121</v>
      </c>
      <c r="H111" s="18">
        <v>18351295</v>
      </c>
      <c r="I111" s="18">
        <v>44</v>
      </c>
      <c r="J111" s="2" t="s">
        <v>16</v>
      </c>
      <c r="K111" s="2" t="s">
        <v>9</v>
      </c>
      <c r="L111" s="1" t="s">
        <v>655</v>
      </c>
      <c r="M111" s="1" t="s">
        <v>656</v>
      </c>
      <c r="N111" s="4">
        <v>20.100000000000001</v>
      </c>
      <c r="P111" s="4">
        <v>0</v>
      </c>
      <c r="R111" s="4">
        <v>0</v>
      </c>
      <c r="T111" s="4">
        <v>3.62</v>
      </c>
      <c r="V111" s="4">
        <v>0</v>
      </c>
      <c r="X111" s="4">
        <v>0</v>
      </c>
      <c r="Z111" s="4">
        <v>3.38</v>
      </c>
      <c r="AB111" s="4">
        <v>0</v>
      </c>
      <c r="AD111" s="4">
        <v>0</v>
      </c>
      <c r="AF111" s="4">
        <v>0</v>
      </c>
      <c r="AH111" s="1" t="str">
        <f t="shared" si="1"/>
        <v>No</v>
      </c>
    </row>
    <row r="112" spans="1:34">
      <c r="A112" s="1" t="s">
        <v>879</v>
      </c>
      <c r="B112" s="1" t="s">
        <v>144</v>
      </c>
      <c r="C112" s="2" t="s">
        <v>38</v>
      </c>
      <c r="D112" s="179">
        <v>2099</v>
      </c>
      <c r="E112" s="182">
        <v>20099</v>
      </c>
      <c r="F112" s="2" t="s">
        <v>128</v>
      </c>
      <c r="G112" s="2" t="s">
        <v>121</v>
      </c>
      <c r="H112" s="18">
        <v>18351295</v>
      </c>
      <c r="I112" s="18">
        <v>44</v>
      </c>
      <c r="J112" s="2" t="s">
        <v>16</v>
      </c>
      <c r="K112" s="2" t="s">
        <v>9</v>
      </c>
      <c r="L112" s="1" t="s">
        <v>658</v>
      </c>
      <c r="M112" s="1" t="s">
        <v>656</v>
      </c>
      <c r="N112" s="4">
        <v>0</v>
      </c>
      <c r="P112" s="4">
        <v>0</v>
      </c>
      <c r="R112" s="4">
        <v>0</v>
      </c>
      <c r="T112" s="4">
        <v>0</v>
      </c>
      <c r="V112" s="4">
        <v>0</v>
      </c>
      <c r="X112" s="4">
        <v>0.3</v>
      </c>
      <c r="Z112" s="4">
        <v>0.02</v>
      </c>
      <c r="AB112" s="4">
        <v>0.18</v>
      </c>
      <c r="AD112" s="4">
        <v>0.3</v>
      </c>
      <c r="AF112" s="4">
        <v>0</v>
      </c>
      <c r="AH112" s="1" t="str">
        <f t="shared" si="1"/>
        <v>No</v>
      </c>
    </row>
    <row r="113" spans="1:34">
      <c r="A113" s="1" t="s">
        <v>879</v>
      </c>
      <c r="B113" s="1" t="s">
        <v>144</v>
      </c>
      <c r="C113" s="2" t="s">
        <v>38</v>
      </c>
      <c r="D113" s="179">
        <v>2099</v>
      </c>
      <c r="E113" s="182">
        <v>20099</v>
      </c>
      <c r="F113" s="2" t="s">
        <v>128</v>
      </c>
      <c r="G113" s="2" t="s">
        <v>121</v>
      </c>
      <c r="H113" s="18">
        <v>18351295</v>
      </c>
      <c r="I113" s="18">
        <v>44</v>
      </c>
      <c r="J113" s="2" t="s">
        <v>16</v>
      </c>
      <c r="K113" s="2" t="s">
        <v>9</v>
      </c>
      <c r="L113" s="1" t="s">
        <v>657</v>
      </c>
      <c r="M113" s="1" t="s">
        <v>656</v>
      </c>
      <c r="N113" s="4">
        <v>1.4</v>
      </c>
      <c r="P113" s="4">
        <v>0</v>
      </c>
      <c r="R113" s="4">
        <v>0</v>
      </c>
      <c r="T113" s="4">
        <v>0</v>
      </c>
      <c r="V113" s="4">
        <v>0</v>
      </c>
      <c r="X113" s="4">
        <v>0</v>
      </c>
      <c r="Z113" s="4">
        <v>0</v>
      </c>
      <c r="AB113" s="4">
        <v>0</v>
      </c>
      <c r="AD113" s="4">
        <v>0</v>
      </c>
      <c r="AF113" s="4">
        <v>0</v>
      </c>
      <c r="AH113" s="1" t="str">
        <f t="shared" si="1"/>
        <v>No</v>
      </c>
    </row>
    <row r="114" spans="1:34">
      <c r="A114" s="1" t="s">
        <v>879</v>
      </c>
      <c r="B114" s="1" t="s">
        <v>144</v>
      </c>
      <c r="C114" s="2" t="s">
        <v>38</v>
      </c>
      <c r="D114" s="179">
        <v>2099</v>
      </c>
      <c r="E114" s="182">
        <v>20099</v>
      </c>
      <c r="F114" s="2" t="s">
        <v>128</v>
      </c>
      <c r="G114" s="2" t="s">
        <v>121</v>
      </c>
      <c r="H114" s="18">
        <v>18351295</v>
      </c>
      <c r="I114" s="18">
        <v>44</v>
      </c>
      <c r="J114" s="2" t="s">
        <v>16</v>
      </c>
      <c r="K114" s="2" t="s">
        <v>9</v>
      </c>
      <c r="L114" s="1" t="s">
        <v>706</v>
      </c>
      <c r="M114" s="1" t="s">
        <v>656</v>
      </c>
      <c r="N114" s="4">
        <v>0</v>
      </c>
      <c r="P114" s="4">
        <v>0</v>
      </c>
      <c r="R114" s="4">
        <v>0</v>
      </c>
      <c r="T114" s="4">
        <v>0</v>
      </c>
      <c r="V114" s="4">
        <v>0</v>
      </c>
      <c r="X114" s="4">
        <v>0</v>
      </c>
      <c r="Z114" s="4">
        <v>2</v>
      </c>
      <c r="AB114" s="4">
        <v>0</v>
      </c>
      <c r="AD114" s="4">
        <v>0</v>
      </c>
      <c r="AF114" s="4">
        <v>0</v>
      </c>
      <c r="AH114" s="1" t="str">
        <f t="shared" si="1"/>
        <v>No</v>
      </c>
    </row>
    <row r="115" spans="1:34">
      <c r="A115" s="1" t="s">
        <v>131</v>
      </c>
      <c r="B115" s="1" t="s">
        <v>132</v>
      </c>
      <c r="C115" s="2" t="s">
        <v>38</v>
      </c>
      <c r="D115" s="179">
        <v>2100</v>
      </c>
      <c r="E115" s="182">
        <v>20100</v>
      </c>
      <c r="F115" s="2" t="s">
        <v>128</v>
      </c>
      <c r="G115" s="2" t="s">
        <v>121</v>
      </c>
      <c r="H115" s="18">
        <v>18351295</v>
      </c>
      <c r="I115" s="18">
        <v>1026</v>
      </c>
      <c r="J115" s="2" t="s">
        <v>15</v>
      </c>
      <c r="K115" s="2" t="s">
        <v>9</v>
      </c>
      <c r="L115" s="1" t="s">
        <v>658</v>
      </c>
      <c r="M115" s="1" t="s">
        <v>656</v>
      </c>
      <c r="N115" s="4">
        <v>18.66</v>
      </c>
      <c r="P115" s="4">
        <v>0.84</v>
      </c>
      <c r="R115" s="4">
        <v>3.31</v>
      </c>
      <c r="T115" s="4">
        <v>3.42</v>
      </c>
      <c r="V115" s="4">
        <v>0.17</v>
      </c>
      <c r="X115" s="4">
        <v>0.18</v>
      </c>
      <c r="Z115" s="4">
        <v>0.36</v>
      </c>
      <c r="AB115" s="4">
        <v>0</v>
      </c>
      <c r="AD115" s="4">
        <v>3.02</v>
      </c>
      <c r="AF115" s="4">
        <v>0.12</v>
      </c>
      <c r="AH115" s="1" t="str">
        <f t="shared" si="1"/>
        <v>No</v>
      </c>
    </row>
    <row r="116" spans="1:34">
      <c r="A116" s="1" t="s">
        <v>131</v>
      </c>
      <c r="B116" s="1" t="s">
        <v>132</v>
      </c>
      <c r="C116" s="2" t="s">
        <v>38</v>
      </c>
      <c r="D116" s="179">
        <v>2100</v>
      </c>
      <c r="E116" s="182">
        <v>20100</v>
      </c>
      <c r="F116" s="2" t="s">
        <v>128</v>
      </c>
      <c r="G116" s="2" t="s">
        <v>121</v>
      </c>
      <c r="H116" s="18">
        <v>18351295</v>
      </c>
      <c r="I116" s="18">
        <v>1026</v>
      </c>
      <c r="J116" s="2" t="s">
        <v>15</v>
      </c>
      <c r="K116" s="2" t="s">
        <v>9</v>
      </c>
      <c r="L116" s="1" t="s">
        <v>659</v>
      </c>
      <c r="M116" s="1" t="s">
        <v>656</v>
      </c>
      <c r="N116" s="4">
        <v>15.12</v>
      </c>
      <c r="P116" s="4">
        <v>0</v>
      </c>
      <c r="R116" s="4">
        <v>0</v>
      </c>
      <c r="T116" s="4">
        <v>0</v>
      </c>
      <c r="V116" s="4">
        <v>0</v>
      </c>
      <c r="X116" s="4">
        <v>0</v>
      </c>
      <c r="Z116" s="4">
        <v>0</v>
      </c>
      <c r="AB116" s="4">
        <v>0</v>
      </c>
      <c r="AD116" s="4">
        <v>0</v>
      </c>
      <c r="AF116" s="4">
        <v>0</v>
      </c>
      <c r="AH116" s="1" t="str">
        <f t="shared" si="1"/>
        <v>No</v>
      </c>
    </row>
    <row r="117" spans="1:34">
      <c r="A117" s="1" t="s">
        <v>131</v>
      </c>
      <c r="B117" s="1" t="s">
        <v>132</v>
      </c>
      <c r="C117" s="2" t="s">
        <v>38</v>
      </c>
      <c r="D117" s="179">
        <v>2100</v>
      </c>
      <c r="E117" s="182">
        <v>20100</v>
      </c>
      <c r="F117" s="2" t="s">
        <v>128</v>
      </c>
      <c r="G117" s="2" t="s">
        <v>121</v>
      </c>
      <c r="H117" s="18">
        <v>18351295</v>
      </c>
      <c r="I117" s="18">
        <v>1026</v>
      </c>
      <c r="J117" s="2" t="s">
        <v>15</v>
      </c>
      <c r="K117" s="2" t="s">
        <v>9</v>
      </c>
      <c r="L117" s="1" t="s">
        <v>657</v>
      </c>
      <c r="M117" s="1" t="s">
        <v>656</v>
      </c>
      <c r="N117" s="4">
        <v>0.43</v>
      </c>
      <c r="P117" s="4">
        <v>0.01</v>
      </c>
      <c r="R117" s="4">
        <v>1.57</v>
      </c>
      <c r="T117" s="4">
        <v>2.11</v>
      </c>
      <c r="V117" s="4">
        <v>9.3800000000000008</v>
      </c>
      <c r="X117" s="4">
        <v>0.79</v>
      </c>
      <c r="Z117" s="4">
        <v>0.05</v>
      </c>
      <c r="AB117" s="4">
        <v>0</v>
      </c>
      <c r="AD117" s="4">
        <v>0</v>
      </c>
      <c r="AF117" s="4">
        <v>0</v>
      </c>
      <c r="AH117" s="1" t="str">
        <f t="shared" si="1"/>
        <v>No</v>
      </c>
    </row>
    <row r="118" spans="1:34">
      <c r="A118" s="1" t="s">
        <v>131</v>
      </c>
      <c r="B118" s="1" t="s">
        <v>132</v>
      </c>
      <c r="C118" s="2" t="s">
        <v>38</v>
      </c>
      <c r="D118" s="179">
        <v>2100</v>
      </c>
      <c r="E118" s="182">
        <v>20100</v>
      </c>
      <c r="F118" s="2" t="s">
        <v>128</v>
      </c>
      <c r="G118" s="2" t="s">
        <v>121</v>
      </c>
      <c r="H118" s="18">
        <v>18351295</v>
      </c>
      <c r="I118" s="18">
        <v>1026</v>
      </c>
      <c r="J118" s="2" t="s">
        <v>15</v>
      </c>
      <c r="K118" s="2" t="s">
        <v>9</v>
      </c>
      <c r="L118" s="1" t="s">
        <v>706</v>
      </c>
      <c r="M118" s="1" t="s">
        <v>656</v>
      </c>
      <c r="N118" s="4">
        <v>8.64</v>
      </c>
      <c r="P118" s="4">
        <v>0</v>
      </c>
      <c r="R118" s="4">
        <v>0</v>
      </c>
      <c r="T118" s="4">
        <v>0</v>
      </c>
      <c r="V118" s="4">
        <v>0</v>
      </c>
      <c r="X118" s="4">
        <v>0</v>
      </c>
      <c r="Z118" s="4">
        <v>0</v>
      </c>
      <c r="AB118" s="4">
        <v>0</v>
      </c>
      <c r="AD118" s="4">
        <v>0</v>
      </c>
      <c r="AF118" s="4">
        <v>0</v>
      </c>
      <c r="AH118" s="1" t="str">
        <f t="shared" si="1"/>
        <v>No</v>
      </c>
    </row>
    <row r="119" spans="1:34">
      <c r="A119" s="1" t="s">
        <v>131</v>
      </c>
      <c r="B119" s="1" t="s">
        <v>132</v>
      </c>
      <c r="C119" s="2" t="s">
        <v>38</v>
      </c>
      <c r="D119" s="179">
        <v>2100</v>
      </c>
      <c r="E119" s="182">
        <v>20100</v>
      </c>
      <c r="F119" s="2" t="s">
        <v>128</v>
      </c>
      <c r="G119" s="2" t="s">
        <v>121</v>
      </c>
      <c r="H119" s="18">
        <v>18351295</v>
      </c>
      <c r="I119" s="18">
        <v>1026</v>
      </c>
      <c r="J119" s="2" t="s">
        <v>15</v>
      </c>
      <c r="K119" s="2" t="s">
        <v>9</v>
      </c>
      <c r="L119" s="1" t="s">
        <v>660</v>
      </c>
      <c r="M119" s="1" t="s">
        <v>656</v>
      </c>
      <c r="N119" s="4">
        <v>7.56</v>
      </c>
      <c r="P119" s="4">
        <v>0</v>
      </c>
      <c r="R119" s="4">
        <v>0</v>
      </c>
      <c r="T119" s="4">
        <v>0</v>
      </c>
      <c r="V119" s="4">
        <v>0</v>
      </c>
      <c r="X119" s="4">
        <v>0</v>
      </c>
      <c r="Z119" s="4">
        <v>0</v>
      </c>
      <c r="AB119" s="4">
        <v>0</v>
      </c>
      <c r="AD119" s="4">
        <v>0</v>
      </c>
      <c r="AF119" s="4">
        <v>0</v>
      </c>
      <c r="AH119" s="1" t="str">
        <f t="shared" si="1"/>
        <v>No</v>
      </c>
    </row>
    <row r="120" spans="1:34">
      <c r="A120" s="1" t="s">
        <v>131</v>
      </c>
      <c r="B120" s="1" t="s">
        <v>132</v>
      </c>
      <c r="C120" s="2" t="s">
        <v>38</v>
      </c>
      <c r="D120" s="179">
        <v>2100</v>
      </c>
      <c r="E120" s="182">
        <v>20100</v>
      </c>
      <c r="F120" s="2" t="s">
        <v>128</v>
      </c>
      <c r="G120" s="2" t="s">
        <v>121</v>
      </c>
      <c r="H120" s="18">
        <v>18351295</v>
      </c>
      <c r="I120" s="18">
        <v>1026</v>
      </c>
      <c r="J120" s="2" t="s">
        <v>15</v>
      </c>
      <c r="K120" s="2" t="s">
        <v>9</v>
      </c>
      <c r="L120" s="1" t="s">
        <v>707</v>
      </c>
      <c r="M120" s="1" t="s">
        <v>656</v>
      </c>
      <c r="N120" s="4">
        <v>16.43</v>
      </c>
      <c r="P120" s="4">
        <v>0</v>
      </c>
      <c r="R120" s="4">
        <v>0</v>
      </c>
      <c r="T120" s="4">
        <v>0</v>
      </c>
      <c r="V120" s="4">
        <v>0</v>
      </c>
      <c r="X120" s="4">
        <v>0</v>
      </c>
      <c r="Z120" s="4">
        <v>0</v>
      </c>
      <c r="AB120" s="4">
        <v>0</v>
      </c>
      <c r="AD120" s="4">
        <v>0</v>
      </c>
      <c r="AF120" s="4">
        <v>0</v>
      </c>
      <c r="AH120" s="1" t="str">
        <f t="shared" si="1"/>
        <v>No</v>
      </c>
    </row>
    <row r="121" spans="1:34">
      <c r="A121" s="1" t="s">
        <v>131</v>
      </c>
      <c r="B121" s="1" t="s">
        <v>132</v>
      </c>
      <c r="C121" s="2" t="s">
        <v>38</v>
      </c>
      <c r="D121" s="179">
        <v>2100</v>
      </c>
      <c r="E121" s="182">
        <v>20100</v>
      </c>
      <c r="F121" s="2" t="s">
        <v>128</v>
      </c>
      <c r="G121" s="2" t="s">
        <v>121</v>
      </c>
      <c r="H121" s="18">
        <v>18351295</v>
      </c>
      <c r="I121" s="18">
        <v>1026</v>
      </c>
      <c r="J121" s="2" t="s">
        <v>15</v>
      </c>
      <c r="K121" s="2" t="s">
        <v>9</v>
      </c>
      <c r="L121" s="1" t="s">
        <v>655</v>
      </c>
      <c r="M121" s="1" t="s">
        <v>656</v>
      </c>
      <c r="N121" s="4">
        <v>455.17</v>
      </c>
      <c r="P121" s="4">
        <v>8.16</v>
      </c>
      <c r="R121" s="4">
        <v>27.22</v>
      </c>
      <c r="T121" s="4">
        <v>25.86</v>
      </c>
      <c r="V121" s="4">
        <v>23.43</v>
      </c>
      <c r="X121" s="4">
        <v>0</v>
      </c>
      <c r="Z121" s="4">
        <v>0</v>
      </c>
      <c r="AB121" s="4">
        <v>0</v>
      </c>
      <c r="AD121" s="4">
        <v>0</v>
      </c>
      <c r="AF121" s="4">
        <v>0</v>
      </c>
      <c r="AH121" s="1" t="str">
        <f t="shared" si="1"/>
        <v>No</v>
      </c>
    </row>
    <row r="122" spans="1:34">
      <c r="A122" s="1" t="s">
        <v>160</v>
      </c>
      <c r="B122" s="1" t="s">
        <v>161</v>
      </c>
      <c r="C122" s="2" t="s">
        <v>41</v>
      </c>
      <c r="D122" s="179">
        <v>3012</v>
      </c>
      <c r="E122" s="182">
        <v>30012</v>
      </c>
      <c r="F122" s="2" t="s">
        <v>123</v>
      </c>
      <c r="G122" s="2" t="s">
        <v>121</v>
      </c>
      <c r="H122" s="18">
        <v>69014</v>
      </c>
      <c r="I122" s="18">
        <v>53</v>
      </c>
      <c r="J122" s="2" t="s">
        <v>42</v>
      </c>
      <c r="K122" s="2" t="s">
        <v>9</v>
      </c>
      <c r="L122" s="1" t="s">
        <v>658</v>
      </c>
      <c r="M122" s="1" t="s">
        <v>654</v>
      </c>
      <c r="N122" s="4">
        <v>100</v>
      </c>
      <c r="P122" s="4">
        <v>0</v>
      </c>
      <c r="R122" s="4">
        <v>0</v>
      </c>
      <c r="T122" s="4">
        <v>0</v>
      </c>
      <c r="V122" s="4">
        <v>0</v>
      </c>
      <c r="X122" s="4">
        <v>0</v>
      </c>
      <c r="Z122" s="4">
        <v>0</v>
      </c>
      <c r="AB122" s="4">
        <v>0</v>
      </c>
      <c r="AD122" s="4">
        <v>0</v>
      </c>
      <c r="AF122" s="4">
        <v>0</v>
      </c>
      <c r="AH122" s="1" t="str">
        <f t="shared" si="1"/>
        <v>No</v>
      </c>
    </row>
    <row r="123" spans="1:34">
      <c r="A123" s="1" t="s">
        <v>129</v>
      </c>
      <c r="B123" s="1" t="s">
        <v>130</v>
      </c>
      <c r="C123" s="2" t="s">
        <v>41</v>
      </c>
      <c r="D123" s="179">
        <v>3019</v>
      </c>
      <c r="E123" s="182">
        <v>30019</v>
      </c>
      <c r="F123" s="2" t="s">
        <v>123</v>
      </c>
      <c r="G123" s="2" t="s">
        <v>121</v>
      </c>
      <c r="H123" s="18">
        <v>5441567</v>
      </c>
      <c r="I123" s="18">
        <v>2390</v>
      </c>
      <c r="J123" s="2" t="s">
        <v>15</v>
      </c>
      <c r="K123" s="2" t="s">
        <v>9</v>
      </c>
      <c r="L123" s="1" t="s">
        <v>658</v>
      </c>
      <c r="M123" s="1" t="s">
        <v>654</v>
      </c>
      <c r="N123" s="4">
        <v>48.7</v>
      </c>
      <c r="P123" s="4">
        <v>0.2</v>
      </c>
      <c r="R123" s="4">
        <v>4.4000000000000004</v>
      </c>
      <c r="T123" s="4">
        <v>0.5</v>
      </c>
      <c r="V123" s="4">
        <v>2.2000000000000002</v>
      </c>
      <c r="X123" s="4">
        <v>32.9</v>
      </c>
      <c r="Z123" s="4">
        <v>2.5</v>
      </c>
      <c r="AB123" s="4">
        <v>2.2000000000000002</v>
      </c>
      <c r="AD123" s="4">
        <v>6.4</v>
      </c>
      <c r="AF123" s="4">
        <v>0</v>
      </c>
      <c r="AH123" s="1" t="str">
        <f t="shared" si="1"/>
        <v>No</v>
      </c>
    </row>
    <row r="124" spans="1:34">
      <c r="A124" s="1" t="s">
        <v>129</v>
      </c>
      <c r="B124" s="1" t="s">
        <v>130</v>
      </c>
      <c r="C124" s="2" t="s">
        <v>41</v>
      </c>
      <c r="D124" s="179">
        <v>3019</v>
      </c>
      <c r="E124" s="182">
        <v>30019</v>
      </c>
      <c r="F124" s="2" t="s">
        <v>123</v>
      </c>
      <c r="G124" s="2" t="s">
        <v>121</v>
      </c>
      <c r="H124" s="18">
        <v>5441567</v>
      </c>
      <c r="I124" s="18">
        <v>2390</v>
      </c>
      <c r="J124" s="2" t="s">
        <v>15</v>
      </c>
      <c r="K124" s="2" t="s">
        <v>9</v>
      </c>
      <c r="L124" s="1" t="s">
        <v>657</v>
      </c>
      <c r="M124" s="1" t="s">
        <v>654</v>
      </c>
      <c r="N124" s="4">
        <v>94.3</v>
      </c>
      <c r="P124" s="4">
        <v>0.1</v>
      </c>
      <c r="R124" s="4">
        <v>0</v>
      </c>
      <c r="T124" s="4">
        <v>0.2</v>
      </c>
      <c r="V124" s="4">
        <v>0</v>
      </c>
      <c r="X124" s="4">
        <v>4</v>
      </c>
      <c r="Z124" s="4">
        <v>0</v>
      </c>
      <c r="AB124" s="4">
        <v>1.4</v>
      </c>
      <c r="AD124" s="4">
        <v>0</v>
      </c>
      <c r="AF124" s="4">
        <v>0</v>
      </c>
      <c r="AH124" s="1" t="str">
        <f t="shared" si="1"/>
        <v>No</v>
      </c>
    </row>
    <row r="125" spans="1:34">
      <c r="A125" s="1" t="s">
        <v>129</v>
      </c>
      <c r="B125" s="1" t="s">
        <v>130</v>
      </c>
      <c r="C125" s="2" t="s">
        <v>41</v>
      </c>
      <c r="D125" s="179">
        <v>3019</v>
      </c>
      <c r="E125" s="182">
        <v>30019</v>
      </c>
      <c r="F125" s="2" t="s">
        <v>123</v>
      </c>
      <c r="G125" s="2" t="s">
        <v>121</v>
      </c>
      <c r="H125" s="18">
        <v>5441567</v>
      </c>
      <c r="I125" s="18">
        <v>2390</v>
      </c>
      <c r="J125" s="2" t="s">
        <v>15</v>
      </c>
      <c r="K125" s="2" t="s">
        <v>9</v>
      </c>
      <c r="L125" s="1" t="s">
        <v>706</v>
      </c>
      <c r="M125" s="1" t="s">
        <v>654</v>
      </c>
      <c r="N125" s="4">
        <v>100</v>
      </c>
      <c r="P125" s="4">
        <v>0</v>
      </c>
      <c r="R125" s="4">
        <v>0</v>
      </c>
      <c r="T125" s="4">
        <v>0</v>
      </c>
      <c r="V125" s="4">
        <v>0</v>
      </c>
      <c r="X125" s="4">
        <v>0</v>
      </c>
      <c r="Z125" s="4">
        <v>0</v>
      </c>
      <c r="AB125" s="4">
        <v>0</v>
      </c>
      <c r="AD125" s="4">
        <v>0</v>
      </c>
      <c r="AF125" s="4">
        <v>0</v>
      </c>
      <c r="AH125" s="1" t="str">
        <f t="shared" si="1"/>
        <v>No</v>
      </c>
    </row>
    <row r="126" spans="1:34">
      <c r="A126" s="1" t="s">
        <v>129</v>
      </c>
      <c r="B126" s="1" t="s">
        <v>130</v>
      </c>
      <c r="C126" s="2" t="s">
        <v>41</v>
      </c>
      <c r="D126" s="179">
        <v>3019</v>
      </c>
      <c r="E126" s="182">
        <v>30019</v>
      </c>
      <c r="F126" s="2" t="s">
        <v>123</v>
      </c>
      <c r="G126" s="2" t="s">
        <v>121</v>
      </c>
      <c r="H126" s="18">
        <v>5441567</v>
      </c>
      <c r="I126" s="18">
        <v>2390</v>
      </c>
      <c r="J126" s="2" t="s">
        <v>15</v>
      </c>
      <c r="K126" s="2" t="s">
        <v>9</v>
      </c>
      <c r="L126" s="1" t="s">
        <v>660</v>
      </c>
      <c r="M126" s="1" t="s">
        <v>654</v>
      </c>
      <c r="N126" s="4">
        <v>1.7</v>
      </c>
      <c r="P126" s="4">
        <v>0</v>
      </c>
      <c r="R126" s="4">
        <v>0</v>
      </c>
      <c r="T126" s="4">
        <v>0</v>
      </c>
      <c r="V126" s="4">
        <v>0</v>
      </c>
      <c r="X126" s="4">
        <v>98.3</v>
      </c>
      <c r="Z126" s="4">
        <v>0</v>
      </c>
      <c r="AB126" s="4">
        <v>0</v>
      </c>
      <c r="AD126" s="4">
        <v>0</v>
      </c>
      <c r="AF126" s="4">
        <v>0</v>
      </c>
      <c r="AH126" s="1" t="str">
        <f t="shared" si="1"/>
        <v>No</v>
      </c>
    </row>
    <row r="127" spans="1:34">
      <c r="A127" s="1" t="s">
        <v>129</v>
      </c>
      <c r="B127" s="1" t="s">
        <v>130</v>
      </c>
      <c r="C127" s="2" t="s">
        <v>41</v>
      </c>
      <c r="D127" s="179">
        <v>3019</v>
      </c>
      <c r="E127" s="182">
        <v>30019</v>
      </c>
      <c r="F127" s="2" t="s">
        <v>123</v>
      </c>
      <c r="G127" s="2" t="s">
        <v>121</v>
      </c>
      <c r="H127" s="18">
        <v>5441567</v>
      </c>
      <c r="I127" s="18">
        <v>2390</v>
      </c>
      <c r="J127" s="2" t="s">
        <v>15</v>
      </c>
      <c r="K127" s="2" t="s">
        <v>9</v>
      </c>
      <c r="L127" s="1" t="s">
        <v>655</v>
      </c>
      <c r="M127" s="1" t="s">
        <v>654</v>
      </c>
      <c r="N127" s="4">
        <v>97.1</v>
      </c>
      <c r="P127" s="4">
        <v>0</v>
      </c>
      <c r="R127" s="4">
        <v>0</v>
      </c>
      <c r="T127" s="4">
        <v>0</v>
      </c>
      <c r="V127" s="4">
        <v>2.9</v>
      </c>
      <c r="X127" s="4">
        <v>0</v>
      </c>
      <c r="Z127" s="4">
        <v>0</v>
      </c>
      <c r="AB127" s="4">
        <v>0</v>
      </c>
      <c r="AD127" s="4">
        <v>0</v>
      </c>
      <c r="AF127" s="4">
        <v>0</v>
      </c>
      <c r="AH127" s="1" t="str">
        <f t="shared" si="1"/>
        <v>No</v>
      </c>
    </row>
    <row r="128" spans="1:34">
      <c r="A128" s="1" t="s">
        <v>129</v>
      </c>
      <c r="B128" s="1" t="s">
        <v>130</v>
      </c>
      <c r="C128" s="2" t="s">
        <v>41</v>
      </c>
      <c r="D128" s="179">
        <v>3019</v>
      </c>
      <c r="E128" s="182">
        <v>30019</v>
      </c>
      <c r="F128" s="2" t="s">
        <v>123</v>
      </c>
      <c r="G128" s="2" t="s">
        <v>121</v>
      </c>
      <c r="H128" s="18">
        <v>5441567</v>
      </c>
      <c r="I128" s="18">
        <v>2390</v>
      </c>
      <c r="J128" s="2" t="s">
        <v>10</v>
      </c>
      <c r="K128" s="2" t="s">
        <v>9</v>
      </c>
      <c r="L128" s="1" t="s">
        <v>660</v>
      </c>
      <c r="M128" s="1" t="s">
        <v>654</v>
      </c>
      <c r="N128" s="4">
        <v>100</v>
      </c>
      <c r="P128" s="4">
        <v>0</v>
      </c>
      <c r="R128" s="4">
        <v>0</v>
      </c>
      <c r="T128" s="4">
        <v>0</v>
      </c>
      <c r="V128" s="4">
        <v>0</v>
      </c>
      <c r="X128" s="4">
        <v>0</v>
      </c>
      <c r="Z128" s="4">
        <v>0</v>
      </c>
      <c r="AB128" s="4">
        <v>0</v>
      </c>
      <c r="AD128" s="4">
        <v>0</v>
      </c>
      <c r="AF128" s="4">
        <v>0</v>
      </c>
      <c r="AH128" s="1" t="str">
        <f t="shared" si="1"/>
        <v>No</v>
      </c>
    </row>
    <row r="129" spans="1:34">
      <c r="A129" s="1" t="s">
        <v>129</v>
      </c>
      <c r="B129" s="1" t="s">
        <v>130</v>
      </c>
      <c r="C129" s="2" t="s">
        <v>41</v>
      </c>
      <c r="D129" s="179">
        <v>3019</v>
      </c>
      <c r="E129" s="182">
        <v>30019</v>
      </c>
      <c r="F129" s="2" t="s">
        <v>123</v>
      </c>
      <c r="G129" s="2" t="s">
        <v>121</v>
      </c>
      <c r="H129" s="18">
        <v>5441567</v>
      </c>
      <c r="I129" s="18">
        <v>2390</v>
      </c>
      <c r="J129" s="2" t="s">
        <v>10</v>
      </c>
      <c r="K129" s="2" t="s">
        <v>9</v>
      </c>
      <c r="L129" s="1" t="s">
        <v>653</v>
      </c>
      <c r="M129" s="1" t="s">
        <v>654</v>
      </c>
      <c r="N129" s="4">
        <v>0.4</v>
      </c>
      <c r="P129" s="4">
        <v>6.3</v>
      </c>
      <c r="R129" s="4">
        <v>4.8</v>
      </c>
      <c r="T129" s="4">
        <v>0.7</v>
      </c>
      <c r="V129" s="4">
        <v>3</v>
      </c>
      <c r="X129" s="4">
        <v>19.399999999999999</v>
      </c>
      <c r="Z129" s="4">
        <v>19.899999999999999</v>
      </c>
      <c r="AB129" s="4">
        <v>22</v>
      </c>
      <c r="AD129" s="4">
        <v>23.5</v>
      </c>
      <c r="AF129" s="4">
        <v>0</v>
      </c>
      <c r="AH129" s="1" t="str">
        <f t="shared" si="1"/>
        <v>No</v>
      </c>
    </row>
    <row r="130" spans="1:34">
      <c r="A130" s="1" t="s">
        <v>129</v>
      </c>
      <c r="B130" s="1" t="s">
        <v>130</v>
      </c>
      <c r="C130" s="2" t="s">
        <v>41</v>
      </c>
      <c r="D130" s="179">
        <v>3019</v>
      </c>
      <c r="E130" s="182">
        <v>30019</v>
      </c>
      <c r="F130" s="2" t="s">
        <v>123</v>
      </c>
      <c r="G130" s="2" t="s">
        <v>121</v>
      </c>
      <c r="H130" s="18">
        <v>5441567</v>
      </c>
      <c r="I130" s="18">
        <v>2390</v>
      </c>
      <c r="J130" s="2" t="s">
        <v>10</v>
      </c>
      <c r="K130" s="2" t="s">
        <v>9</v>
      </c>
      <c r="L130" s="1" t="s">
        <v>658</v>
      </c>
      <c r="M130" s="1" t="s">
        <v>654</v>
      </c>
      <c r="N130" s="4">
        <v>37</v>
      </c>
      <c r="P130" s="4">
        <v>0</v>
      </c>
      <c r="R130" s="4">
        <v>0</v>
      </c>
      <c r="T130" s="4">
        <v>0</v>
      </c>
      <c r="V130" s="4">
        <v>0</v>
      </c>
      <c r="X130" s="4">
        <v>0</v>
      </c>
      <c r="Z130" s="4">
        <v>62.7</v>
      </c>
      <c r="AB130" s="4">
        <v>0</v>
      </c>
      <c r="AD130" s="4">
        <v>0.3</v>
      </c>
      <c r="AF130" s="4">
        <v>0</v>
      </c>
      <c r="AH130" s="1" t="str">
        <f t="shared" si="1"/>
        <v>No</v>
      </c>
    </row>
    <row r="131" spans="1:34">
      <c r="A131" s="1" t="s">
        <v>129</v>
      </c>
      <c r="B131" s="1" t="s">
        <v>130</v>
      </c>
      <c r="C131" s="2" t="s">
        <v>41</v>
      </c>
      <c r="D131" s="179">
        <v>3019</v>
      </c>
      <c r="E131" s="182">
        <v>30019</v>
      </c>
      <c r="F131" s="2" t="s">
        <v>123</v>
      </c>
      <c r="G131" s="2" t="s">
        <v>121</v>
      </c>
      <c r="H131" s="18">
        <v>5441567</v>
      </c>
      <c r="I131" s="18">
        <v>2390</v>
      </c>
      <c r="J131" s="2" t="s">
        <v>10</v>
      </c>
      <c r="K131" s="2" t="s">
        <v>9</v>
      </c>
      <c r="L131" s="1" t="s">
        <v>657</v>
      </c>
      <c r="M131" s="1" t="s">
        <v>654</v>
      </c>
      <c r="N131" s="4">
        <v>75</v>
      </c>
      <c r="P131" s="4">
        <v>25</v>
      </c>
      <c r="R131" s="4">
        <v>0</v>
      </c>
      <c r="T131" s="4">
        <v>0</v>
      </c>
      <c r="V131" s="4">
        <v>0</v>
      </c>
      <c r="X131" s="4">
        <v>0</v>
      </c>
      <c r="Z131" s="4">
        <v>0</v>
      </c>
      <c r="AB131" s="4">
        <v>0</v>
      </c>
      <c r="AD131" s="4">
        <v>0</v>
      </c>
      <c r="AF131" s="4">
        <v>0</v>
      </c>
      <c r="AH131" s="1" t="str">
        <f t="shared" ref="AH131:AH194" si="2">IF(AG131&amp;AE131&amp;AC131&amp;AA131&amp;Y131&amp;W131&amp;U131&amp;S131&amp;Q131&amp;O131&lt;&gt;"","Yes","No")</f>
        <v>No</v>
      </c>
    </row>
    <row r="132" spans="1:34">
      <c r="A132" s="1" t="s">
        <v>129</v>
      </c>
      <c r="B132" s="1" t="s">
        <v>130</v>
      </c>
      <c r="C132" s="2" t="s">
        <v>41</v>
      </c>
      <c r="D132" s="179">
        <v>3019</v>
      </c>
      <c r="E132" s="182">
        <v>30019</v>
      </c>
      <c r="F132" s="2" t="s">
        <v>123</v>
      </c>
      <c r="G132" s="2" t="s">
        <v>121</v>
      </c>
      <c r="H132" s="18">
        <v>5441567</v>
      </c>
      <c r="I132" s="18">
        <v>2390</v>
      </c>
      <c r="J132" s="2" t="s">
        <v>16</v>
      </c>
      <c r="K132" s="2" t="s">
        <v>9</v>
      </c>
      <c r="L132" s="1" t="s">
        <v>658</v>
      </c>
      <c r="M132" s="1" t="s">
        <v>654</v>
      </c>
      <c r="N132" s="4">
        <v>100</v>
      </c>
      <c r="P132" s="4">
        <v>0</v>
      </c>
      <c r="R132" s="4">
        <v>0</v>
      </c>
      <c r="T132" s="4">
        <v>0</v>
      </c>
      <c r="V132" s="4">
        <v>0</v>
      </c>
      <c r="X132" s="4">
        <v>0</v>
      </c>
      <c r="Z132" s="4">
        <v>0</v>
      </c>
      <c r="AB132" s="4">
        <v>0</v>
      </c>
      <c r="AD132" s="4">
        <v>0</v>
      </c>
      <c r="AF132" s="4">
        <v>0</v>
      </c>
      <c r="AH132" s="1" t="str">
        <f t="shared" si="2"/>
        <v>No</v>
      </c>
    </row>
    <row r="133" spans="1:34">
      <c r="A133" s="1" t="s">
        <v>129</v>
      </c>
      <c r="B133" s="1" t="s">
        <v>130</v>
      </c>
      <c r="C133" s="2" t="s">
        <v>41</v>
      </c>
      <c r="D133" s="179">
        <v>3019</v>
      </c>
      <c r="E133" s="182">
        <v>30019</v>
      </c>
      <c r="F133" s="2" t="s">
        <v>123</v>
      </c>
      <c r="G133" s="2" t="s">
        <v>121</v>
      </c>
      <c r="H133" s="18">
        <v>5441567</v>
      </c>
      <c r="I133" s="18">
        <v>2390</v>
      </c>
      <c r="J133" s="2" t="s">
        <v>16</v>
      </c>
      <c r="K133" s="2" t="s">
        <v>9</v>
      </c>
      <c r="L133" s="1" t="s">
        <v>657</v>
      </c>
      <c r="M133" s="1" t="s">
        <v>654</v>
      </c>
      <c r="N133" s="4">
        <v>0</v>
      </c>
      <c r="P133" s="4">
        <v>0</v>
      </c>
      <c r="R133" s="4">
        <v>0</v>
      </c>
      <c r="T133" s="4">
        <v>0</v>
      </c>
      <c r="V133" s="4">
        <v>0</v>
      </c>
      <c r="X133" s="4">
        <v>35.299999999999997</v>
      </c>
      <c r="Z133" s="4">
        <v>0</v>
      </c>
      <c r="AB133" s="4">
        <v>64.7</v>
      </c>
      <c r="AD133" s="4">
        <v>0</v>
      </c>
      <c r="AF133" s="4">
        <v>0</v>
      </c>
      <c r="AH133" s="1" t="str">
        <f t="shared" si="2"/>
        <v>No</v>
      </c>
    </row>
    <row r="134" spans="1:34">
      <c r="A134" s="1" t="s">
        <v>129</v>
      </c>
      <c r="B134" s="1" t="s">
        <v>130</v>
      </c>
      <c r="C134" s="2" t="s">
        <v>41</v>
      </c>
      <c r="D134" s="179">
        <v>3019</v>
      </c>
      <c r="E134" s="182">
        <v>30019</v>
      </c>
      <c r="F134" s="2" t="s">
        <v>123</v>
      </c>
      <c r="G134" s="2" t="s">
        <v>121</v>
      </c>
      <c r="H134" s="18">
        <v>5441567</v>
      </c>
      <c r="I134" s="18">
        <v>2390</v>
      </c>
      <c r="J134" s="2" t="s">
        <v>16</v>
      </c>
      <c r="K134" s="2" t="s">
        <v>9</v>
      </c>
      <c r="L134" s="1" t="s">
        <v>660</v>
      </c>
      <c r="M134" s="1" t="s">
        <v>654</v>
      </c>
      <c r="N134" s="4">
        <v>97.3</v>
      </c>
      <c r="P134" s="4">
        <v>0</v>
      </c>
      <c r="R134" s="4">
        <v>0</v>
      </c>
      <c r="T134" s="4">
        <v>0</v>
      </c>
      <c r="V134" s="4">
        <v>2.7</v>
      </c>
      <c r="X134" s="4">
        <v>0</v>
      </c>
      <c r="Z134" s="4">
        <v>0</v>
      </c>
      <c r="AB134" s="4">
        <v>0</v>
      </c>
      <c r="AD134" s="4">
        <v>0</v>
      </c>
      <c r="AF134" s="4">
        <v>0</v>
      </c>
      <c r="AH134" s="1" t="str">
        <f t="shared" si="2"/>
        <v>No</v>
      </c>
    </row>
    <row r="135" spans="1:34">
      <c r="A135" s="1" t="s">
        <v>129</v>
      </c>
      <c r="B135" s="1" t="s">
        <v>130</v>
      </c>
      <c r="C135" s="2" t="s">
        <v>41</v>
      </c>
      <c r="D135" s="179">
        <v>3019</v>
      </c>
      <c r="E135" s="182">
        <v>30019</v>
      </c>
      <c r="F135" s="2" t="s">
        <v>123</v>
      </c>
      <c r="G135" s="2" t="s">
        <v>121</v>
      </c>
      <c r="H135" s="18">
        <v>5441567</v>
      </c>
      <c r="I135" s="18">
        <v>2390</v>
      </c>
      <c r="J135" s="2" t="s">
        <v>16</v>
      </c>
      <c r="K135" s="2" t="s">
        <v>9</v>
      </c>
      <c r="L135" s="1" t="s">
        <v>655</v>
      </c>
      <c r="M135" s="1" t="s">
        <v>654</v>
      </c>
      <c r="N135" s="4">
        <v>100</v>
      </c>
      <c r="P135" s="4">
        <v>0</v>
      </c>
      <c r="R135" s="4">
        <v>0</v>
      </c>
      <c r="T135" s="4">
        <v>0</v>
      </c>
      <c r="V135" s="4">
        <v>0</v>
      </c>
      <c r="X135" s="4">
        <v>0</v>
      </c>
      <c r="Z135" s="4">
        <v>0</v>
      </c>
      <c r="AB135" s="4">
        <v>0</v>
      </c>
      <c r="AD135" s="4">
        <v>0</v>
      </c>
      <c r="AF135" s="4">
        <v>0</v>
      </c>
      <c r="AH135" s="1" t="str">
        <f t="shared" si="2"/>
        <v>No</v>
      </c>
    </row>
    <row r="136" spans="1:34">
      <c r="A136" s="1" t="s">
        <v>162</v>
      </c>
      <c r="B136" s="1" t="s">
        <v>163</v>
      </c>
      <c r="C136" s="2" t="s">
        <v>41</v>
      </c>
      <c r="D136" s="179">
        <v>3022</v>
      </c>
      <c r="E136" s="182">
        <v>30022</v>
      </c>
      <c r="F136" s="2" t="s">
        <v>123</v>
      </c>
      <c r="G136" s="2" t="s">
        <v>121</v>
      </c>
      <c r="H136" s="18">
        <v>1733853</v>
      </c>
      <c r="I136" s="18">
        <v>942</v>
      </c>
      <c r="J136" s="2" t="s">
        <v>42</v>
      </c>
      <c r="K136" s="2" t="s">
        <v>9</v>
      </c>
      <c r="L136" s="1" t="s">
        <v>658</v>
      </c>
      <c r="M136" s="1" t="s">
        <v>656</v>
      </c>
      <c r="N136" s="4">
        <v>0.2</v>
      </c>
      <c r="P136" s="4">
        <v>0</v>
      </c>
      <c r="R136" s="4">
        <v>0</v>
      </c>
      <c r="T136" s="4">
        <v>0</v>
      </c>
      <c r="V136" s="4">
        <v>0</v>
      </c>
      <c r="X136" s="4">
        <v>0</v>
      </c>
      <c r="Z136" s="4">
        <v>0</v>
      </c>
      <c r="AB136" s="4">
        <v>0</v>
      </c>
      <c r="AD136" s="4">
        <v>0</v>
      </c>
      <c r="AF136" s="4">
        <v>0</v>
      </c>
      <c r="AH136" s="1" t="str">
        <f t="shared" si="2"/>
        <v>No</v>
      </c>
    </row>
    <row r="137" spans="1:34">
      <c r="A137" s="1" t="s">
        <v>162</v>
      </c>
      <c r="B137" s="1" t="s">
        <v>163</v>
      </c>
      <c r="C137" s="2" t="s">
        <v>41</v>
      </c>
      <c r="D137" s="179">
        <v>3022</v>
      </c>
      <c r="E137" s="182">
        <v>30022</v>
      </c>
      <c r="F137" s="2" t="s">
        <v>123</v>
      </c>
      <c r="G137" s="2" t="s">
        <v>121</v>
      </c>
      <c r="H137" s="18">
        <v>1733853</v>
      </c>
      <c r="I137" s="18">
        <v>942</v>
      </c>
      <c r="J137" s="2" t="s">
        <v>12</v>
      </c>
      <c r="K137" s="2" t="s">
        <v>9</v>
      </c>
      <c r="L137" s="1" t="s">
        <v>706</v>
      </c>
      <c r="M137" s="1" t="s">
        <v>656</v>
      </c>
      <c r="N137" s="4">
        <v>0.32</v>
      </c>
      <c r="P137" s="4">
        <v>0</v>
      </c>
      <c r="R137" s="4">
        <v>0</v>
      </c>
      <c r="T137" s="4">
        <v>0</v>
      </c>
      <c r="V137" s="4">
        <v>0</v>
      </c>
      <c r="X137" s="4">
        <v>4.4800000000000004</v>
      </c>
      <c r="Z137" s="4">
        <v>0.4</v>
      </c>
      <c r="AB137" s="4">
        <v>6.58</v>
      </c>
      <c r="AD137" s="4">
        <v>0</v>
      </c>
      <c r="AF137" s="4">
        <v>0</v>
      </c>
      <c r="AH137" s="1" t="str">
        <f t="shared" si="2"/>
        <v>No</v>
      </c>
    </row>
    <row r="138" spans="1:34">
      <c r="A138" s="1" t="s">
        <v>162</v>
      </c>
      <c r="B138" s="1" t="s">
        <v>163</v>
      </c>
      <c r="C138" s="2" t="s">
        <v>41</v>
      </c>
      <c r="D138" s="179">
        <v>3022</v>
      </c>
      <c r="E138" s="182">
        <v>30022</v>
      </c>
      <c r="F138" s="2" t="s">
        <v>123</v>
      </c>
      <c r="G138" s="2" t="s">
        <v>121</v>
      </c>
      <c r="H138" s="18">
        <v>1733853</v>
      </c>
      <c r="I138" s="18">
        <v>942</v>
      </c>
      <c r="J138" s="2" t="s">
        <v>12</v>
      </c>
      <c r="K138" s="2" t="s">
        <v>9</v>
      </c>
      <c r="L138" s="1" t="s">
        <v>660</v>
      </c>
      <c r="M138" s="1" t="s">
        <v>656</v>
      </c>
      <c r="N138" s="4">
        <v>0</v>
      </c>
      <c r="P138" s="4">
        <v>0</v>
      </c>
      <c r="R138" s="4">
        <v>0</v>
      </c>
      <c r="T138" s="4">
        <v>0</v>
      </c>
      <c r="V138" s="4">
        <v>0</v>
      </c>
      <c r="X138" s="4">
        <v>2.89</v>
      </c>
      <c r="Z138" s="4">
        <v>0</v>
      </c>
      <c r="AB138" s="4">
        <v>0</v>
      </c>
      <c r="AD138" s="4">
        <v>0</v>
      </c>
      <c r="AF138" s="4">
        <v>0</v>
      </c>
      <c r="AH138" s="1" t="str">
        <f t="shared" si="2"/>
        <v>No</v>
      </c>
    </row>
    <row r="139" spans="1:34">
      <c r="A139" s="1" t="s">
        <v>162</v>
      </c>
      <c r="B139" s="1" t="s">
        <v>163</v>
      </c>
      <c r="C139" s="2" t="s">
        <v>41</v>
      </c>
      <c r="D139" s="179">
        <v>3022</v>
      </c>
      <c r="E139" s="182">
        <v>30022</v>
      </c>
      <c r="F139" s="2" t="s">
        <v>123</v>
      </c>
      <c r="G139" s="2" t="s">
        <v>121</v>
      </c>
      <c r="H139" s="18">
        <v>1733853</v>
      </c>
      <c r="I139" s="18">
        <v>942</v>
      </c>
      <c r="J139" s="2" t="s">
        <v>12</v>
      </c>
      <c r="K139" s="2" t="s">
        <v>9</v>
      </c>
      <c r="L139" s="1" t="s">
        <v>707</v>
      </c>
      <c r="M139" s="1" t="s">
        <v>656</v>
      </c>
      <c r="N139" s="4">
        <v>0</v>
      </c>
      <c r="P139" s="4">
        <v>0</v>
      </c>
      <c r="R139" s="4">
        <v>0</v>
      </c>
      <c r="T139" s="4">
        <v>0</v>
      </c>
      <c r="V139" s="4">
        <v>0</v>
      </c>
      <c r="X139" s="4">
        <v>3.58</v>
      </c>
      <c r="Z139" s="4">
        <v>0</v>
      </c>
      <c r="AB139" s="4">
        <v>0</v>
      </c>
      <c r="AD139" s="4">
        <v>1.81</v>
      </c>
      <c r="AF139" s="4">
        <v>0</v>
      </c>
      <c r="AH139" s="1" t="str">
        <f t="shared" si="2"/>
        <v>No</v>
      </c>
    </row>
    <row r="140" spans="1:34">
      <c r="A140" s="1" t="s">
        <v>162</v>
      </c>
      <c r="B140" s="1" t="s">
        <v>163</v>
      </c>
      <c r="C140" s="2" t="s">
        <v>41</v>
      </c>
      <c r="D140" s="179">
        <v>3022</v>
      </c>
      <c r="E140" s="182">
        <v>30022</v>
      </c>
      <c r="F140" s="2" t="s">
        <v>123</v>
      </c>
      <c r="G140" s="2" t="s">
        <v>121</v>
      </c>
      <c r="H140" s="18">
        <v>1733853</v>
      </c>
      <c r="I140" s="18">
        <v>942</v>
      </c>
      <c r="J140" s="2" t="s">
        <v>12</v>
      </c>
      <c r="K140" s="2" t="s">
        <v>9</v>
      </c>
      <c r="L140" s="1" t="s">
        <v>653</v>
      </c>
      <c r="M140" s="1" t="s">
        <v>656</v>
      </c>
      <c r="N140" s="4">
        <v>0.2</v>
      </c>
      <c r="P140" s="4">
        <v>0</v>
      </c>
      <c r="R140" s="4">
        <v>0</v>
      </c>
      <c r="T140" s="4">
        <v>0</v>
      </c>
      <c r="V140" s="4">
        <v>0</v>
      </c>
      <c r="X140" s="4">
        <v>3.69</v>
      </c>
      <c r="Z140" s="4">
        <v>3.46</v>
      </c>
      <c r="AB140" s="4">
        <v>0.28999999999999998</v>
      </c>
      <c r="AD140" s="4">
        <v>0</v>
      </c>
      <c r="AF140" s="4">
        <v>0</v>
      </c>
      <c r="AH140" s="1" t="str">
        <f t="shared" si="2"/>
        <v>No</v>
      </c>
    </row>
    <row r="141" spans="1:34">
      <c r="A141" s="1" t="s">
        <v>162</v>
      </c>
      <c r="B141" s="1" t="s">
        <v>163</v>
      </c>
      <c r="C141" s="2" t="s">
        <v>41</v>
      </c>
      <c r="D141" s="179">
        <v>3022</v>
      </c>
      <c r="E141" s="182">
        <v>30022</v>
      </c>
      <c r="F141" s="2" t="s">
        <v>123</v>
      </c>
      <c r="G141" s="2" t="s">
        <v>121</v>
      </c>
      <c r="H141" s="18">
        <v>1733853</v>
      </c>
      <c r="I141" s="18">
        <v>942</v>
      </c>
      <c r="J141" s="2" t="s">
        <v>12</v>
      </c>
      <c r="K141" s="2" t="s">
        <v>9</v>
      </c>
      <c r="L141" s="1" t="s">
        <v>658</v>
      </c>
      <c r="M141" s="1" t="s">
        <v>656</v>
      </c>
      <c r="N141" s="4">
        <v>0</v>
      </c>
      <c r="P141" s="4">
        <v>0</v>
      </c>
      <c r="R141" s="4">
        <v>0</v>
      </c>
      <c r="T141" s="4">
        <v>0</v>
      </c>
      <c r="V141" s="4">
        <v>0</v>
      </c>
      <c r="X141" s="4">
        <v>1.77</v>
      </c>
      <c r="Z141" s="4">
        <v>0</v>
      </c>
      <c r="AB141" s="4">
        <v>1.1100000000000001</v>
      </c>
      <c r="AD141" s="4">
        <v>0</v>
      </c>
      <c r="AF141" s="4">
        <v>0</v>
      </c>
      <c r="AH141" s="1" t="str">
        <f t="shared" si="2"/>
        <v>No</v>
      </c>
    </row>
    <row r="142" spans="1:34">
      <c r="A142" s="1" t="s">
        <v>162</v>
      </c>
      <c r="B142" s="1" t="s">
        <v>163</v>
      </c>
      <c r="C142" s="2" t="s">
        <v>41</v>
      </c>
      <c r="D142" s="179">
        <v>3022</v>
      </c>
      <c r="E142" s="182">
        <v>30022</v>
      </c>
      <c r="F142" s="2" t="s">
        <v>123</v>
      </c>
      <c r="G142" s="2" t="s">
        <v>121</v>
      </c>
      <c r="H142" s="18">
        <v>1733853</v>
      </c>
      <c r="I142" s="18">
        <v>942</v>
      </c>
      <c r="J142" s="2" t="s">
        <v>12</v>
      </c>
      <c r="K142" s="2" t="s">
        <v>9</v>
      </c>
      <c r="L142" s="1" t="s">
        <v>655</v>
      </c>
      <c r="M142" s="1" t="s">
        <v>656</v>
      </c>
      <c r="N142" s="4">
        <v>9.2899999999999991</v>
      </c>
      <c r="P142" s="4">
        <v>0</v>
      </c>
      <c r="R142" s="4">
        <v>0</v>
      </c>
      <c r="T142" s="4">
        <v>0</v>
      </c>
      <c r="V142" s="4">
        <v>0</v>
      </c>
      <c r="X142" s="4">
        <v>10.52</v>
      </c>
      <c r="Z142" s="4">
        <v>0</v>
      </c>
      <c r="AB142" s="4">
        <v>0.75</v>
      </c>
      <c r="AD142" s="4">
        <v>0</v>
      </c>
      <c r="AF142" s="4">
        <v>0</v>
      </c>
      <c r="AH142" s="1" t="str">
        <f t="shared" si="2"/>
        <v>No</v>
      </c>
    </row>
    <row r="143" spans="1:34">
      <c r="A143" s="1" t="s">
        <v>162</v>
      </c>
      <c r="B143" s="1" t="s">
        <v>163</v>
      </c>
      <c r="C143" s="2" t="s">
        <v>41</v>
      </c>
      <c r="D143" s="179">
        <v>3022</v>
      </c>
      <c r="E143" s="182">
        <v>30022</v>
      </c>
      <c r="F143" s="2" t="s">
        <v>123</v>
      </c>
      <c r="G143" s="2" t="s">
        <v>121</v>
      </c>
      <c r="H143" s="18">
        <v>1733853</v>
      </c>
      <c r="I143" s="18">
        <v>942</v>
      </c>
      <c r="J143" s="2" t="s">
        <v>12</v>
      </c>
      <c r="K143" s="2" t="s">
        <v>9</v>
      </c>
      <c r="L143" s="1" t="s">
        <v>659</v>
      </c>
      <c r="M143" s="1" t="s">
        <v>656</v>
      </c>
      <c r="N143" s="4">
        <v>0.08</v>
      </c>
      <c r="P143" s="4">
        <v>0</v>
      </c>
      <c r="R143" s="4">
        <v>0</v>
      </c>
      <c r="T143" s="4">
        <v>0</v>
      </c>
      <c r="V143" s="4">
        <v>0</v>
      </c>
      <c r="X143" s="4">
        <v>4.08</v>
      </c>
      <c r="Z143" s="4">
        <v>0</v>
      </c>
      <c r="AB143" s="4">
        <v>1.29</v>
      </c>
      <c r="AD143" s="4">
        <v>0</v>
      </c>
      <c r="AF143" s="4">
        <v>0</v>
      </c>
      <c r="AH143" s="1" t="str">
        <f t="shared" si="2"/>
        <v>No</v>
      </c>
    </row>
    <row r="144" spans="1:34">
      <c r="A144" s="1" t="s">
        <v>162</v>
      </c>
      <c r="B144" s="1" t="s">
        <v>163</v>
      </c>
      <c r="C144" s="2" t="s">
        <v>41</v>
      </c>
      <c r="D144" s="179">
        <v>3022</v>
      </c>
      <c r="E144" s="182">
        <v>30022</v>
      </c>
      <c r="F144" s="2" t="s">
        <v>123</v>
      </c>
      <c r="G144" s="2" t="s">
        <v>121</v>
      </c>
      <c r="H144" s="18">
        <v>1733853</v>
      </c>
      <c r="I144" s="18">
        <v>942</v>
      </c>
      <c r="J144" s="2" t="s">
        <v>12</v>
      </c>
      <c r="K144" s="2" t="s">
        <v>9</v>
      </c>
      <c r="L144" s="1" t="s">
        <v>657</v>
      </c>
      <c r="M144" s="1" t="s">
        <v>656</v>
      </c>
      <c r="N144" s="4">
        <v>7.0000000000000007E-2</v>
      </c>
      <c r="P144" s="4">
        <v>0</v>
      </c>
      <c r="R144" s="4">
        <v>0</v>
      </c>
      <c r="T144" s="4">
        <v>0</v>
      </c>
      <c r="V144" s="4">
        <v>0</v>
      </c>
      <c r="X144" s="4">
        <v>0</v>
      </c>
      <c r="Z144" s="4">
        <v>0</v>
      </c>
      <c r="AB144" s="4">
        <v>0</v>
      </c>
      <c r="AD144" s="4">
        <v>0.84</v>
      </c>
      <c r="AF144" s="4">
        <v>0</v>
      </c>
      <c r="AH144" s="1" t="str">
        <f t="shared" si="2"/>
        <v>No</v>
      </c>
    </row>
    <row r="145" spans="1:34">
      <c r="A145" s="1" t="s">
        <v>149</v>
      </c>
      <c r="B145" s="1" t="s">
        <v>150</v>
      </c>
      <c r="C145" s="2" t="s">
        <v>21</v>
      </c>
      <c r="D145" s="179">
        <v>3030</v>
      </c>
      <c r="E145" s="182">
        <v>30030</v>
      </c>
      <c r="F145" s="2" t="s">
        <v>123</v>
      </c>
      <c r="G145" s="2" t="s">
        <v>121</v>
      </c>
      <c r="H145" s="18">
        <v>4586770</v>
      </c>
      <c r="I145" s="18">
        <v>3391</v>
      </c>
      <c r="J145" s="2" t="s">
        <v>16</v>
      </c>
      <c r="K145" s="2" t="s">
        <v>9</v>
      </c>
      <c r="L145" s="1" t="s">
        <v>658</v>
      </c>
      <c r="M145" s="1" t="s">
        <v>656</v>
      </c>
      <c r="N145" s="4">
        <v>0</v>
      </c>
      <c r="P145" s="4">
        <v>0</v>
      </c>
      <c r="R145" s="4">
        <v>0</v>
      </c>
      <c r="T145" s="4">
        <v>0</v>
      </c>
      <c r="V145" s="4">
        <v>6.1</v>
      </c>
      <c r="X145" s="4">
        <v>7.2</v>
      </c>
      <c r="Z145" s="4">
        <v>0.3</v>
      </c>
      <c r="AB145" s="4">
        <v>1</v>
      </c>
      <c r="AD145" s="4">
        <v>3.1</v>
      </c>
      <c r="AF145" s="4">
        <v>0</v>
      </c>
      <c r="AH145" s="1" t="str">
        <f t="shared" si="2"/>
        <v>No</v>
      </c>
    </row>
    <row r="146" spans="1:34">
      <c r="A146" s="1" t="s">
        <v>149</v>
      </c>
      <c r="B146" s="1" t="s">
        <v>150</v>
      </c>
      <c r="C146" s="2" t="s">
        <v>21</v>
      </c>
      <c r="D146" s="179">
        <v>3030</v>
      </c>
      <c r="E146" s="182">
        <v>30030</v>
      </c>
      <c r="F146" s="2" t="s">
        <v>123</v>
      </c>
      <c r="G146" s="2" t="s">
        <v>121</v>
      </c>
      <c r="H146" s="18">
        <v>4586770</v>
      </c>
      <c r="I146" s="18">
        <v>3391</v>
      </c>
      <c r="J146" s="2" t="s">
        <v>16</v>
      </c>
      <c r="K146" s="2" t="s">
        <v>9</v>
      </c>
      <c r="L146" s="1" t="s">
        <v>708</v>
      </c>
      <c r="M146" s="1" t="s">
        <v>656</v>
      </c>
      <c r="N146" s="4">
        <v>0</v>
      </c>
      <c r="P146" s="4">
        <v>0</v>
      </c>
      <c r="R146" s="4">
        <v>0</v>
      </c>
      <c r="T146" s="4">
        <v>0</v>
      </c>
      <c r="V146" s="4">
        <v>23.6</v>
      </c>
      <c r="X146" s="4">
        <v>22.5</v>
      </c>
      <c r="Z146" s="4">
        <v>1</v>
      </c>
      <c r="AB146" s="4">
        <v>0</v>
      </c>
      <c r="AD146" s="4">
        <v>0</v>
      </c>
      <c r="AF146" s="4">
        <v>0</v>
      </c>
      <c r="AH146" s="1" t="str">
        <f t="shared" si="2"/>
        <v>No</v>
      </c>
    </row>
    <row r="147" spans="1:34">
      <c r="A147" s="1" t="s">
        <v>149</v>
      </c>
      <c r="B147" s="1" t="s">
        <v>150</v>
      </c>
      <c r="C147" s="2" t="s">
        <v>21</v>
      </c>
      <c r="D147" s="179">
        <v>3030</v>
      </c>
      <c r="E147" s="182">
        <v>30030</v>
      </c>
      <c r="F147" s="2" t="s">
        <v>123</v>
      </c>
      <c r="G147" s="2" t="s">
        <v>121</v>
      </c>
      <c r="H147" s="18">
        <v>4586770</v>
      </c>
      <c r="I147" s="18">
        <v>3391</v>
      </c>
      <c r="J147" s="2" t="s">
        <v>16</v>
      </c>
      <c r="K147" s="2" t="s">
        <v>9</v>
      </c>
      <c r="L147" s="1" t="s">
        <v>660</v>
      </c>
      <c r="M147" s="1" t="s">
        <v>656</v>
      </c>
      <c r="N147" s="4">
        <v>0</v>
      </c>
      <c r="P147" s="4">
        <v>0</v>
      </c>
      <c r="R147" s="4">
        <v>0</v>
      </c>
      <c r="T147" s="4">
        <v>0</v>
      </c>
      <c r="V147" s="4">
        <v>32.6</v>
      </c>
      <c r="X147" s="4">
        <v>54</v>
      </c>
      <c r="Z147" s="4">
        <v>0.4</v>
      </c>
      <c r="AB147" s="4">
        <v>3.7</v>
      </c>
      <c r="AD147" s="4">
        <v>2.8</v>
      </c>
      <c r="AF147" s="4">
        <v>0</v>
      </c>
      <c r="AH147" s="1" t="str">
        <f t="shared" si="2"/>
        <v>No</v>
      </c>
    </row>
    <row r="148" spans="1:34">
      <c r="A148" s="1" t="s">
        <v>149</v>
      </c>
      <c r="B148" s="1" t="s">
        <v>150</v>
      </c>
      <c r="C148" s="2" t="s">
        <v>21</v>
      </c>
      <c r="D148" s="179">
        <v>3030</v>
      </c>
      <c r="E148" s="182">
        <v>30030</v>
      </c>
      <c r="F148" s="2" t="s">
        <v>123</v>
      </c>
      <c r="G148" s="2" t="s">
        <v>121</v>
      </c>
      <c r="H148" s="18">
        <v>4586770</v>
      </c>
      <c r="I148" s="18">
        <v>3391</v>
      </c>
      <c r="J148" s="2" t="s">
        <v>16</v>
      </c>
      <c r="K148" s="2" t="s">
        <v>9</v>
      </c>
      <c r="L148" s="1" t="s">
        <v>707</v>
      </c>
      <c r="M148" s="1" t="s">
        <v>656</v>
      </c>
      <c r="N148" s="4">
        <v>0</v>
      </c>
      <c r="P148" s="4">
        <v>0</v>
      </c>
      <c r="R148" s="4">
        <v>0</v>
      </c>
      <c r="T148" s="4">
        <v>0</v>
      </c>
      <c r="V148" s="4">
        <v>42.4</v>
      </c>
      <c r="X148" s="4">
        <v>19.899999999999999</v>
      </c>
      <c r="Z148" s="4">
        <v>20.9</v>
      </c>
      <c r="AB148" s="4">
        <v>18.7</v>
      </c>
      <c r="AD148" s="4">
        <v>1</v>
      </c>
      <c r="AF148" s="4">
        <v>0</v>
      </c>
      <c r="AH148" s="1" t="str">
        <f t="shared" si="2"/>
        <v>No</v>
      </c>
    </row>
    <row r="149" spans="1:34">
      <c r="A149" s="1" t="s">
        <v>149</v>
      </c>
      <c r="B149" s="1" t="s">
        <v>150</v>
      </c>
      <c r="C149" s="2" t="s">
        <v>21</v>
      </c>
      <c r="D149" s="179">
        <v>3030</v>
      </c>
      <c r="E149" s="182">
        <v>30030</v>
      </c>
      <c r="F149" s="2" t="s">
        <v>123</v>
      </c>
      <c r="G149" s="2" t="s">
        <v>121</v>
      </c>
      <c r="H149" s="18">
        <v>4586770</v>
      </c>
      <c r="I149" s="18">
        <v>3391</v>
      </c>
      <c r="J149" s="2" t="s">
        <v>16</v>
      </c>
      <c r="K149" s="2" t="s">
        <v>9</v>
      </c>
      <c r="L149" s="1" t="s">
        <v>655</v>
      </c>
      <c r="M149" s="1" t="s">
        <v>656</v>
      </c>
      <c r="N149" s="4">
        <v>0</v>
      </c>
      <c r="P149" s="4">
        <v>0</v>
      </c>
      <c r="R149" s="4">
        <v>0</v>
      </c>
      <c r="T149" s="4">
        <v>0</v>
      </c>
      <c r="V149" s="4">
        <v>10.199999999999999</v>
      </c>
      <c r="X149" s="4">
        <v>5.3</v>
      </c>
      <c r="Z149" s="4">
        <v>0</v>
      </c>
      <c r="AB149" s="4">
        <v>9</v>
      </c>
      <c r="AD149" s="4">
        <v>9.6</v>
      </c>
      <c r="AF149" s="4">
        <v>0</v>
      </c>
      <c r="AH149" s="1" t="str">
        <f t="shared" si="2"/>
        <v>No</v>
      </c>
    </row>
    <row r="150" spans="1:34">
      <c r="A150" s="1" t="s">
        <v>157</v>
      </c>
      <c r="B150" s="1" t="s">
        <v>158</v>
      </c>
      <c r="C150" s="2" t="s">
        <v>29</v>
      </c>
      <c r="D150" s="179">
        <v>3034</v>
      </c>
      <c r="E150" s="182">
        <v>30034</v>
      </c>
      <c r="F150" s="2" t="s">
        <v>159</v>
      </c>
      <c r="G150" s="2" t="s">
        <v>121</v>
      </c>
      <c r="H150" s="18">
        <v>2203663</v>
      </c>
      <c r="I150" s="18">
        <v>1647</v>
      </c>
      <c r="J150" s="2" t="s">
        <v>15</v>
      </c>
      <c r="K150" s="2" t="s">
        <v>13</v>
      </c>
      <c r="L150" s="1" t="s">
        <v>655</v>
      </c>
      <c r="M150" s="1" t="s">
        <v>654</v>
      </c>
      <c r="N150" s="4">
        <v>0</v>
      </c>
      <c r="P150" s="4">
        <v>0</v>
      </c>
      <c r="R150" s="4">
        <v>0</v>
      </c>
      <c r="T150" s="4">
        <v>0</v>
      </c>
      <c r="V150" s="4">
        <v>0</v>
      </c>
      <c r="X150" s="4">
        <v>0</v>
      </c>
      <c r="Z150" s="4">
        <v>0</v>
      </c>
      <c r="AB150" s="4">
        <v>100</v>
      </c>
      <c r="AD150" s="4">
        <v>0</v>
      </c>
      <c r="AF150" s="4">
        <v>0</v>
      </c>
      <c r="AH150" s="1" t="str">
        <f t="shared" si="2"/>
        <v>No</v>
      </c>
    </row>
    <row r="151" spans="1:34">
      <c r="A151" s="1" t="s">
        <v>157</v>
      </c>
      <c r="B151" s="1" t="s">
        <v>158</v>
      </c>
      <c r="C151" s="2" t="s">
        <v>29</v>
      </c>
      <c r="D151" s="179">
        <v>3034</v>
      </c>
      <c r="E151" s="182">
        <v>30034</v>
      </c>
      <c r="F151" s="2" t="s">
        <v>159</v>
      </c>
      <c r="G151" s="2" t="s">
        <v>121</v>
      </c>
      <c r="H151" s="18">
        <v>2203663</v>
      </c>
      <c r="I151" s="18">
        <v>1647</v>
      </c>
      <c r="J151" s="2" t="s">
        <v>15</v>
      </c>
      <c r="K151" s="2" t="s">
        <v>13</v>
      </c>
      <c r="L151" s="1" t="s">
        <v>658</v>
      </c>
      <c r="M151" s="1" t="s">
        <v>654</v>
      </c>
      <c r="N151" s="4">
        <v>100</v>
      </c>
      <c r="P151" s="4">
        <v>0</v>
      </c>
      <c r="R151" s="4">
        <v>0</v>
      </c>
      <c r="T151" s="4">
        <v>0</v>
      </c>
      <c r="V151" s="4">
        <v>0</v>
      </c>
      <c r="X151" s="4">
        <v>0</v>
      </c>
      <c r="Z151" s="4">
        <v>0</v>
      </c>
      <c r="AB151" s="4">
        <v>0</v>
      </c>
      <c r="AD151" s="4">
        <v>0</v>
      </c>
      <c r="AF151" s="4">
        <v>0</v>
      </c>
      <c r="AH151" s="1" t="str">
        <f t="shared" si="2"/>
        <v>No</v>
      </c>
    </row>
    <row r="152" spans="1:34">
      <c r="A152" s="1" t="s">
        <v>157</v>
      </c>
      <c r="B152" s="1" t="s">
        <v>158</v>
      </c>
      <c r="C152" s="2" t="s">
        <v>29</v>
      </c>
      <c r="D152" s="179">
        <v>3034</v>
      </c>
      <c r="E152" s="182">
        <v>30034</v>
      </c>
      <c r="F152" s="2" t="s">
        <v>159</v>
      </c>
      <c r="G152" s="2" t="s">
        <v>121</v>
      </c>
      <c r="H152" s="18">
        <v>2203663</v>
      </c>
      <c r="I152" s="18">
        <v>1647</v>
      </c>
      <c r="J152" s="2" t="s">
        <v>15</v>
      </c>
      <c r="K152" s="2" t="s">
        <v>13</v>
      </c>
      <c r="L152" s="1" t="s">
        <v>657</v>
      </c>
      <c r="M152" s="1" t="s">
        <v>654</v>
      </c>
      <c r="N152" s="4">
        <v>100</v>
      </c>
      <c r="P152" s="4">
        <v>0</v>
      </c>
      <c r="R152" s="4">
        <v>0</v>
      </c>
      <c r="T152" s="4">
        <v>0</v>
      </c>
      <c r="V152" s="4">
        <v>0</v>
      </c>
      <c r="X152" s="4">
        <v>0</v>
      </c>
      <c r="Z152" s="4">
        <v>0</v>
      </c>
      <c r="AB152" s="4">
        <v>0</v>
      </c>
      <c r="AD152" s="4">
        <v>0</v>
      </c>
      <c r="AF152" s="4">
        <v>0</v>
      </c>
      <c r="AH152" s="1" t="str">
        <f t="shared" si="2"/>
        <v>No</v>
      </c>
    </row>
    <row r="153" spans="1:34">
      <c r="A153" s="1" t="s">
        <v>157</v>
      </c>
      <c r="B153" s="1" t="s">
        <v>158</v>
      </c>
      <c r="C153" s="2" t="s">
        <v>29</v>
      </c>
      <c r="D153" s="179">
        <v>3034</v>
      </c>
      <c r="E153" s="182">
        <v>30034</v>
      </c>
      <c r="F153" s="2" t="s">
        <v>159</v>
      </c>
      <c r="G153" s="2" t="s">
        <v>121</v>
      </c>
      <c r="H153" s="18">
        <v>2203663</v>
      </c>
      <c r="I153" s="18">
        <v>1647</v>
      </c>
      <c r="J153" s="2" t="s">
        <v>15</v>
      </c>
      <c r="K153" s="2" t="s">
        <v>13</v>
      </c>
      <c r="L153" s="1" t="s">
        <v>706</v>
      </c>
      <c r="M153" s="1" t="s">
        <v>654</v>
      </c>
      <c r="N153" s="4">
        <v>100</v>
      </c>
      <c r="P153" s="4">
        <v>0</v>
      </c>
      <c r="R153" s="4">
        <v>0</v>
      </c>
      <c r="T153" s="4">
        <v>0</v>
      </c>
      <c r="V153" s="4">
        <v>0</v>
      </c>
      <c r="X153" s="4">
        <v>0</v>
      </c>
      <c r="Z153" s="4">
        <v>0</v>
      </c>
      <c r="AB153" s="4">
        <v>0</v>
      </c>
      <c r="AD153" s="4">
        <v>0</v>
      </c>
      <c r="AF153" s="4">
        <v>0</v>
      </c>
      <c r="AH153" s="1" t="str">
        <f t="shared" si="2"/>
        <v>No</v>
      </c>
    </row>
    <row r="154" spans="1:34">
      <c r="A154" s="1" t="s">
        <v>157</v>
      </c>
      <c r="B154" s="1" t="s">
        <v>158</v>
      </c>
      <c r="C154" s="2" t="s">
        <v>29</v>
      </c>
      <c r="D154" s="179">
        <v>3034</v>
      </c>
      <c r="E154" s="182">
        <v>30034</v>
      </c>
      <c r="F154" s="2" t="s">
        <v>159</v>
      </c>
      <c r="G154" s="2" t="s">
        <v>121</v>
      </c>
      <c r="H154" s="18">
        <v>2203663</v>
      </c>
      <c r="I154" s="18">
        <v>1647</v>
      </c>
      <c r="J154" s="2" t="s">
        <v>15</v>
      </c>
      <c r="K154" s="2" t="s">
        <v>13</v>
      </c>
      <c r="L154" s="1" t="s">
        <v>707</v>
      </c>
      <c r="M154" s="1" t="s">
        <v>654</v>
      </c>
      <c r="N154" s="4">
        <v>100</v>
      </c>
      <c r="P154" s="4">
        <v>0</v>
      </c>
      <c r="R154" s="4">
        <v>0</v>
      </c>
      <c r="T154" s="4">
        <v>0</v>
      </c>
      <c r="V154" s="4">
        <v>0</v>
      </c>
      <c r="X154" s="4">
        <v>0</v>
      </c>
      <c r="Z154" s="4">
        <v>0</v>
      </c>
      <c r="AB154" s="4">
        <v>0</v>
      </c>
      <c r="AD154" s="4">
        <v>0</v>
      </c>
      <c r="AF154" s="4">
        <v>0</v>
      </c>
      <c r="AH154" s="1" t="str">
        <f t="shared" si="2"/>
        <v>No</v>
      </c>
    </row>
    <row r="155" spans="1:34">
      <c r="A155" s="1" t="s">
        <v>157</v>
      </c>
      <c r="B155" s="1" t="s">
        <v>158</v>
      </c>
      <c r="C155" s="2" t="s">
        <v>29</v>
      </c>
      <c r="D155" s="179">
        <v>3034</v>
      </c>
      <c r="E155" s="182">
        <v>30034</v>
      </c>
      <c r="F155" s="2" t="s">
        <v>159</v>
      </c>
      <c r="G155" s="2" t="s">
        <v>121</v>
      </c>
      <c r="H155" s="18">
        <v>2203663</v>
      </c>
      <c r="I155" s="18">
        <v>1647</v>
      </c>
      <c r="J155" s="2" t="s">
        <v>16</v>
      </c>
      <c r="K155" s="2" t="s">
        <v>9</v>
      </c>
      <c r="L155" s="1" t="s">
        <v>657</v>
      </c>
      <c r="M155" s="1" t="s">
        <v>654</v>
      </c>
      <c r="N155" s="4">
        <v>0</v>
      </c>
      <c r="P155" s="4">
        <v>0</v>
      </c>
      <c r="R155" s="4">
        <v>0</v>
      </c>
      <c r="T155" s="4">
        <v>0</v>
      </c>
      <c r="V155" s="4">
        <v>0</v>
      </c>
      <c r="X155" s="4">
        <v>100</v>
      </c>
      <c r="Z155" s="4">
        <v>0</v>
      </c>
      <c r="AB155" s="4">
        <v>0</v>
      </c>
      <c r="AD155" s="4">
        <v>0</v>
      </c>
      <c r="AF155" s="4">
        <v>0</v>
      </c>
      <c r="AH155" s="1" t="str">
        <f t="shared" si="2"/>
        <v>No</v>
      </c>
    </row>
    <row r="156" spans="1:34">
      <c r="A156" s="1" t="s">
        <v>157</v>
      </c>
      <c r="B156" s="1" t="s">
        <v>158</v>
      </c>
      <c r="C156" s="2" t="s">
        <v>29</v>
      </c>
      <c r="D156" s="179">
        <v>3034</v>
      </c>
      <c r="E156" s="182">
        <v>30034</v>
      </c>
      <c r="F156" s="2" t="s">
        <v>159</v>
      </c>
      <c r="G156" s="2" t="s">
        <v>121</v>
      </c>
      <c r="H156" s="18">
        <v>2203663</v>
      </c>
      <c r="I156" s="18">
        <v>1647</v>
      </c>
      <c r="J156" s="2" t="s">
        <v>16</v>
      </c>
      <c r="K156" s="2" t="s">
        <v>9</v>
      </c>
      <c r="L156" s="1" t="s">
        <v>660</v>
      </c>
      <c r="M156" s="1" t="s">
        <v>654</v>
      </c>
      <c r="N156" s="4">
        <v>0</v>
      </c>
      <c r="P156" s="4">
        <v>0</v>
      </c>
      <c r="R156" s="4">
        <v>0</v>
      </c>
      <c r="T156" s="4">
        <v>0</v>
      </c>
      <c r="V156" s="4">
        <v>0</v>
      </c>
      <c r="X156" s="4">
        <v>63.8</v>
      </c>
      <c r="Z156" s="4">
        <v>36.200000000000003</v>
      </c>
      <c r="AB156" s="4">
        <v>0</v>
      </c>
      <c r="AD156" s="4">
        <v>0</v>
      </c>
      <c r="AF156" s="4">
        <v>0</v>
      </c>
      <c r="AH156" s="1" t="str">
        <f t="shared" si="2"/>
        <v>No</v>
      </c>
    </row>
    <row r="157" spans="1:34">
      <c r="A157" s="1" t="s">
        <v>157</v>
      </c>
      <c r="B157" s="1" t="s">
        <v>158</v>
      </c>
      <c r="C157" s="2" t="s">
        <v>29</v>
      </c>
      <c r="D157" s="179">
        <v>3034</v>
      </c>
      <c r="E157" s="182">
        <v>30034</v>
      </c>
      <c r="F157" s="2" t="s">
        <v>159</v>
      </c>
      <c r="G157" s="2" t="s">
        <v>121</v>
      </c>
      <c r="H157" s="18">
        <v>2203663</v>
      </c>
      <c r="I157" s="18">
        <v>1647</v>
      </c>
      <c r="J157" s="2" t="s">
        <v>16</v>
      </c>
      <c r="K157" s="2" t="s">
        <v>9</v>
      </c>
      <c r="L157" s="1" t="s">
        <v>655</v>
      </c>
      <c r="M157" s="1" t="s">
        <v>654</v>
      </c>
      <c r="N157" s="4">
        <v>0</v>
      </c>
      <c r="P157" s="4">
        <v>0</v>
      </c>
      <c r="R157" s="4">
        <v>0</v>
      </c>
      <c r="T157" s="4">
        <v>0</v>
      </c>
      <c r="V157" s="4">
        <v>0</v>
      </c>
      <c r="X157" s="4">
        <v>100</v>
      </c>
      <c r="Z157" s="4">
        <v>0</v>
      </c>
      <c r="AB157" s="4">
        <v>0</v>
      </c>
      <c r="AD157" s="4">
        <v>0</v>
      </c>
      <c r="AF157" s="4">
        <v>0</v>
      </c>
      <c r="AH157" s="1" t="str">
        <f t="shared" si="2"/>
        <v>No</v>
      </c>
    </row>
    <row r="158" spans="1:34">
      <c r="A158" s="1" t="s">
        <v>157</v>
      </c>
      <c r="B158" s="1" t="s">
        <v>158</v>
      </c>
      <c r="C158" s="2" t="s">
        <v>29</v>
      </c>
      <c r="D158" s="179">
        <v>3034</v>
      </c>
      <c r="E158" s="182">
        <v>30034</v>
      </c>
      <c r="F158" s="2" t="s">
        <v>159</v>
      </c>
      <c r="G158" s="2" t="s">
        <v>121</v>
      </c>
      <c r="H158" s="18">
        <v>2203663</v>
      </c>
      <c r="I158" s="18">
        <v>1647</v>
      </c>
      <c r="J158" s="2" t="s">
        <v>12</v>
      </c>
      <c r="K158" s="2" t="s">
        <v>9</v>
      </c>
      <c r="L158" s="1" t="s">
        <v>657</v>
      </c>
      <c r="M158" s="1" t="s">
        <v>654</v>
      </c>
      <c r="N158" s="4">
        <v>0</v>
      </c>
      <c r="P158" s="4">
        <v>0</v>
      </c>
      <c r="R158" s="4">
        <v>0</v>
      </c>
      <c r="T158" s="4">
        <v>0</v>
      </c>
      <c r="V158" s="4">
        <v>0</v>
      </c>
      <c r="X158" s="4">
        <v>0</v>
      </c>
      <c r="Z158" s="4">
        <v>100</v>
      </c>
      <c r="AB158" s="4">
        <v>0</v>
      </c>
      <c r="AD158" s="4">
        <v>0</v>
      </c>
      <c r="AF158" s="4">
        <v>0</v>
      </c>
      <c r="AH158" s="1" t="str">
        <f t="shared" si="2"/>
        <v>No</v>
      </c>
    </row>
    <row r="159" spans="1:34">
      <c r="A159" s="1" t="s">
        <v>157</v>
      </c>
      <c r="B159" s="1" t="s">
        <v>158</v>
      </c>
      <c r="C159" s="2" t="s">
        <v>29</v>
      </c>
      <c r="D159" s="179">
        <v>3034</v>
      </c>
      <c r="E159" s="182">
        <v>30034</v>
      </c>
      <c r="F159" s="2" t="s">
        <v>159</v>
      </c>
      <c r="G159" s="2" t="s">
        <v>121</v>
      </c>
      <c r="H159" s="18">
        <v>2203663</v>
      </c>
      <c r="I159" s="18">
        <v>1647</v>
      </c>
      <c r="J159" s="2" t="s">
        <v>12</v>
      </c>
      <c r="K159" s="2" t="s">
        <v>9</v>
      </c>
      <c r="L159" s="1" t="s">
        <v>653</v>
      </c>
      <c r="M159" s="1" t="s">
        <v>654</v>
      </c>
      <c r="N159" s="4">
        <v>0</v>
      </c>
      <c r="P159" s="4">
        <v>0</v>
      </c>
      <c r="R159" s="4">
        <v>0</v>
      </c>
      <c r="T159" s="4">
        <v>0</v>
      </c>
      <c r="V159" s="4">
        <v>0</v>
      </c>
      <c r="X159" s="4">
        <v>0</v>
      </c>
      <c r="Z159" s="4">
        <v>100</v>
      </c>
      <c r="AB159" s="4">
        <v>0</v>
      </c>
      <c r="AD159" s="4">
        <v>0</v>
      </c>
      <c r="AF159" s="4">
        <v>0</v>
      </c>
      <c r="AH159" s="1" t="str">
        <f t="shared" si="2"/>
        <v>No</v>
      </c>
    </row>
    <row r="160" spans="1:34">
      <c r="A160" s="1" t="s">
        <v>157</v>
      </c>
      <c r="B160" s="1" t="s">
        <v>158</v>
      </c>
      <c r="C160" s="2" t="s">
        <v>29</v>
      </c>
      <c r="D160" s="179">
        <v>3034</v>
      </c>
      <c r="E160" s="182">
        <v>30034</v>
      </c>
      <c r="F160" s="2" t="s">
        <v>159</v>
      </c>
      <c r="G160" s="2" t="s">
        <v>121</v>
      </c>
      <c r="H160" s="18">
        <v>2203663</v>
      </c>
      <c r="I160" s="18">
        <v>1647</v>
      </c>
      <c r="J160" s="2" t="s">
        <v>12</v>
      </c>
      <c r="K160" s="2" t="s">
        <v>9</v>
      </c>
      <c r="L160" s="1" t="s">
        <v>655</v>
      </c>
      <c r="M160" s="1" t="s">
        <v>654</v>
      </c>
      <c r="N160" s="4">
        <v>0</v>
      </c>
      <c r="P160" s="4">
        <v>0</v>
      </c>
      <c r="R160" s="4">
        <v>0</v>
      </c>
      <c r="T160" s="4">
        <v>0</v>
      </c>
      <c r="V160" s="4">
        <v>0</v>
      </c>
      <c r="X160" s="4">
        <v>0</v>
      </c>
      <c r="Z160" s="4">
        <v>100</v>
      </c>
      <c r="AB160" s="4">
        <v>0</v>
      </c>
      <c r="AD160" s="4">
        <v>0</v>
      </c>
      <c r="AF160" s="4">
        <v>0</v>
      </c>
      <c r="AH160" s="1" t="str">
        <f t="shared" si="2"/>
        <v>No</v>
      </c>
    </row>
    <row r="161" spans="1:34">
      <c r="A161" s="1" t="s">
        <v>157</v>
      </c>
      <c r="B161" s="1" t="s">
        <v>158</v>
      </c>
      <c r="C161" s="2" t="s">
        <v>29</v>
      </c>
      <c r="D161" s="179">
        <v>3034</v>
      </c>
      <c r="E161" s="182">
        <v>30034</v>
      </c>
      <c r="F161" s="2" t="s">
        <v>159</v>
      </c>
      <c r="G161" s="2" t="s">
        <v>121</v>
      </c>
      <c r="H161" s="18">
        <v>2203663</v>
      </c>
      <c r="I161" s="18">
        <v>1647</v>
      </c>
      <c r="J161" s="2" t="s">
        <v>12</v>
      </c>
      <c r="K161" s="2" t="s">
        <v>9</v>
      </c>
      <c r="L161" s="1" t="s">
        <v>658</v>
      </c>
      <c r="M161" s="1" t="s">
        <v>654</v>
      </c>
      <c r="N161" s="4">
        <v>0</v>
      </c>
      <c r="P161" s="4">
        <v>0</v>
      </c>
      <c r="R161" s="4">
        <v>0</v>
      </c>
      <c r="T161" s="4">
        <v>9.5</v>
      </c>
      <c r="V161" s="4">
        <v>0</v>
      </c>
      <c r="X161" s="4">
        <v>21.7</v>
      </c>
      <c r="Z161" s="4">
        <v>63.6</v>
      </c>
      <c r="AB161" s="4">
        <v>5.2</v>
      </c>
      <c r="AD161" s="4">
        <v>0</v>
      </c>
      <c r="AF161" s="4">
        <v>0</v>
      </c>
      <c r="AH161" s="1" t="str">
        <f t="shared" si="2"/>
        <v>No</v>
      </c>
    </row>
    <row r="162" spans="1:34">
      <c r="A162" s="1" t="s">
        <v>157</v>
      </c>
      <c r="B162" s="1" t="s">
        <v>158</v>
      </c>
      <c r="C162" s="2" t="s">
        <v>29</v>
      </c>
      <c r="D162" s="179">
        <v>3034</v>
      </c>
      <c r="E162" s="182">
        <v>30034</v>
      </c>
      <c r="F162" s="2" t="s">
        <v>159</v>
      </c>
      <c r="G162" s="2" t="s">
        <v>121</v>
      </c>
      <c r="H162" s="18">
        <v>2203663</v>
      </c>
      <c r="I162" s="18">
        <v>1647</v>
      </c>
      <c r="J162" s="2" t="s">
        <v>12</v>
      </c>
      <c r="K162" s="2" t="s">
        <v>9</v>
      </c>
      <c r="L162" s="1" t="s">
        <v>659</v>
      </c>
      <c r="M162" s="1" t="s">
        <v>654</v>
      </c>
      <c r="N162" s="4">
        <v>0</v>
      </c>
      <c r="P162" s="4">
        <v>0</v>
      </c>
      <c r="R162" s="4">
        <v>0</v>
      </c>
      <c r="T162" s="4">
        <v>0</v>
      </c>
      <c r="V162" s="4">
        <v>0</v>
      </c>
      <c r="X162" s="4">
        <v>0</v>
      </c>
      <c r="Z162" s="4">
        <v>83.3</v>
      </c>
      <c r="AB162" s="4">
        <v>16.7</v>
      </c>
      <c r="AD162" s="4">
        <v>0</v>
      </c>
      <c r="AF162" s="4">
        <v>0</v>
      </c>
      <c r="AH162" s="1" t="str">
        <f t="shared" si="2"/>
        <v>No</v>
      </c>
    </row>
    <row r="163" spans="1:34">
      <c r="A163" s="1" t="s">
        <v>181</v>
      </c>
      <c r="B163" s="1" t="s">
        <v>182</v>
      </c>
      <c r="C163" s="2" t="s">
        <v>41</v>
      </c>
      <c r="D163" s="179">
        <v>3057</v>
      </c>
      <c r="E163" s="182">
        <v>30057</v>
      </c>
      <c r="F163" s="2" t="s">
        <v>159</v>
      </c>
      <c r="G163" s="2" t="s">
        <v>121</v>
      </c>
      <c r="H163" s="18">
        <v>5441567</v>
      </c>
      <c r="I163" s="18">
        <v>40</v>
      </c>
      <c r="J163" s="2" t="s">
        <v>15</v>
      </c>
      <c r="K163" s="2" t="s">
        <v>13</v>
      </c>
      <c r="L163" s="1" t="s">
        <v>658</v>
      </c>
      <c r="M163" s="1" t="s">
        <v>656</v>
      </c>
      <c r="N163" s="4">
        <v>0</v>
      </c>
      <c r="P163" s="4">
        <v>0</v>
      </c>
      <c r="R163" s="4">
        <v>0</v>
      </c>
      <c r="T163" s="4">
        <v>0</v>
      </c>
      <c r="V163" s="4">
        <v>0</v>
      </c>
      <c r="X163" s="4">
        <v>0</v>
      </c>
      <c r="Z163" s="4">
        <v>0</v>
      </c>
      <c r="AB163" s="4">
        <v>6.6</v>
      </c>
      <c r="AD163" s="4">
        <v>0</v>
      </c>
      <c r="AF163" s="4">
        <v>0</v>
      </c>
      <c r="AH163" s="1" t="str">
        <f t="shared" si="2"/>
        <v>No</v>
      </c>
    </row>
    <row r="164" spans="1:34">
      <c r="A164" s="1" t="s">
        <v>181</v>
      </c>
      <c r="B164" s="1" t="s">
        <v>182</v>
      </c>
      <c r="C164" s="2" t="s">
        <v>41</v>
      </c>
      <c r="D164" s="179">
        <v>3057</v>
      </c>
      <c r="E164" s="182">
        <v>30057</v>
      </c>
      <c r="F164" s="2" t="s">
        <v>159</v>
      </c>
      <c r="G164" s="2" t="s">
        <v>121</v>
      </c>
      <c r="H164" s="18">
        <v>5441567</v>
      </c>
      <c r="I164" s="18">
        <v>40</v>
      </c>
      <c r="J164" s="2" t="s">
        <v>15</v>
      </c>
      <c r="K164" s="2" t="s">
        <v>13</v>
      </c>
      <c r="L164" s="1" t="s">
        <v>655</v>
      </c>
      <c r="M164" s="1" t="s">
        <v>656</v>
      </c>
      <c r="N164" s="4">
        <v>0</v>
      </c>
      <c r="P164" s="4">
        <v>0</v>
      </c>
      <c r="R164" s="4">
        <v>0</v>
      </c>
      <c r="T164" s="4">
        <v>0</v>
      </c>
      <c r="V164" s="4">
        <v>0</v>
      </c>
      <c r="X164" s="4">
        <v>0</v>
      </c>
      <c r="Z164" s="4">
        <v>0</v>
      </c>
      <c r="AB164" s="4">
        <v>137.80000000000001</v>
      </c>
      <c r="AD164" s="4">
        <v>0</v>
      </c>
      <c r="AF164" s="4">
        <v>0</v>
      </c>
      <c r="AH164" s="1" t="str">
        <f t="shared" si="2"/>
        <v>No</v>
      </c>
    </row>
    <row r="165" spans="1:34">
      <c r="A165" s="1" t="s">
        <v>166</v>
      </c>
      <c r="B165" s="1" t="s">
        <v>167</v>
      </c>
      <c r="C165" s="2" t="s">
        <v>47</v>
      </c>
      <c r="D165" s="179">
        <v>3073</v>
      </c>
      <c r="E165" s="182">
        <v>30073</v>
      </c>
      <c r="F165" s="2" t="s">
        <v>123</v>
      </c>
      <c r="G165" s="2" t="s">
        <v>121</v>
      </c>
      <c r="H165" s="18">
        <v>4586770</v>
      </c>
      <c r="I165" s="18">
        <v>99</v>
      </c>
      <c r="J165" s="2" t="s">
        <v>15</v>
      </c>
      <c r="K165" s="2" t="s">
        <v>13</v>
      </c>
      <c r="L165" s="1" t="s">
        <v>658</v>
      </c>
      <c r="M165" s="1" t="s">
        <v>656</v>
      </c>
      <c r="N165" s="4">
        <v>5.01</v>
      </c>
      <c r="P165" s="4">
        <v>0</v>
      </c>
      <c r="R165" s="4">
        <v>0</v>
      </c>
      <c r="T165" s="4">
        <v>0</v>
      </c>
      <c r="V165" s="4">
        <v>0</v>
      </c>
      <c r="X165" s="4">
        <v>0</v>
      </c>
      <c r="Z165" s="4">
        <v>0</v>
      </c>
      <c r="AB165" s="4">
        <v>0</v>
      </c>
      <c r="AD165" s="4">
        <v>0</v>
      </c>
      <c r="AF165" s="4">
        <v>0</v>
      </c>
      <c r="AH165" s="1" t="str">
        <f t="shared" si="2"/>
        <v>No</v>
      </c>
    </row>
    <row r="166" spans="1:34">
      <c r="A166" s="1" t="s">
        <v>166</v>
      </c>
      <c r="B166" s="1" t="s">
        <v>167</v>
      </c>
      <c r="C166" s="2" t="s">
        <v>47</v>
      </c>
      <c r="D166" s="179">
        <v>3073</v>
      </c>
      <c r="E166" s="182">
        <v>30073</v>
      </c>
      <c r="F166" s="2" t="s">
        <v>123</v>
      </c>
      <c r="G166" s="2" t="s">
        <v>121</v>
      </c>
      <c r="H166" s="18">
        <v>4586770</v>
      </c>
      <c r="I166" s="18">
        <v>99</v>
      </c>
      <c r="J166" s="2" t="s">
        <v>15</v>
      </c>
      <c r="K166" s="2" t="s">
        <v>13</v>
      </c>
      <c r="L166" s="1" t="s">
        <v>659</v>
      </c>
      <c r="M166" s="1" t="s">
        <v>656</v>
      </c>
      <c r="N166" s="4">
        <v>1.63</v>
      </c>
      <c r="P166" s="4">
        <v>0</v>
      </c>
      <c r="R166" s="4">
        <v>0</v>
      </c>
      <c r="T166" s="4">
        <v>0</v>
      </c>
      <c r="V166" s="4">
        <v>0</v>
      </c>
      <c r="X166" s="4">
        <v>0</v>
      </c>
      <c r="Z166" s="4">
        <v>0</v>
      </c>
      <c r="AB166" s="4">
        <v>0</v>
      </c>
      <c r="AD166" s="4">
        <v>0</v>
      </c>
      <c r="AF166" s="4">
        <v>0</v>
      </c>
      <c r="AH166" s="1" t="str">
        <f t="shared" si="2"/>
        <v>No</v>
      </c>
    </row>
    <row r="167" spans="1:34">
      <c r="A167" s="1" t="s">
        <v>166</v>
      </c>
      <c r="B167" s="1" t="s">
        <v>167</v>
      </c>
      <c r="C167" s="2" t="s">
        <v>47</v>
      </c>
      <c r="D167" s="179">
        <v>3073</v>
      </c>
      <c r="E167" s="182">
        <v>30073</v>
      </c>
      <c r="F167" s="2" t="s">
        <v>123</v>
      </c>
      <c r="G167" s="2" t="s">
        <v>121</v>
      </c>
      <c r="H167" s="18">
        <v>4586770</v>
      </c>
      <c r="I167" s="18">
        <v>99</v>
      </c>
      <c r="J167" s="2" t="s">
        <v>15</v>
      </c>
      <c r="K167" s="2" t="s">
        <v>13</v>
      </c>
      <c r="L167" s="1" t="s">
        <v>657</v>
      </c>
      <c r="M167" s="1" t="s">
        <v>656</v>
      </c>
      <c r="N167" s="4">
        <v>1.73</v>
      </c>
      <c r="P167" s="4">
        <v>0</v>
      </c>
      <c r="R167" s="4">
        <v>0</v>
      </c>
      <c r="T167" s="4">
        <v>0</v>
      </c>
      <c r="V167" s="4">
        <v>0</v>
      </c>
      <c r="X167" s="4">
        <v>0</v>
      </c>
      <c r="Z167" s="4">
        <v>0</v>
      </c>
      <c r="AB167" s="4">
        <v>0</v>
      </c>
      <c r="AD167" s="4">
        <v>0</v>
      </c>
      <c r="AF167" s="4">
        <v>0</v>
      </c>
      <c r="AH167" s="1" t="str">
        <f t="shared" si="2"/>
        <v>No</v>
      </c>
    </row>
    <row r="168" spans="1:34">
      <c r="A168" s="1" t="s">
        <v>166</v>
      </c>
      <c r="B168" s="1" t="s">
        <v>167</v>
      </c>
      <c r="C168" s="2" t="s">
        <v>47</v>
      </c>
      <c r="D168" s="179">
        <v>3073</v>
      </c>
      <c r="E168" s="182">
        <v>30073</v>
      </c>
      <c r="F168" s="2" t="s">
        <v>123</v>
      </c>
      <c r="G168" s="2" t="s">
        <v>121</v>
      </c>
      <c r="H168" s="18">
        <v>4586770</v>
      </c>
      <c r="I168" s="18">
        <v>99</v>
      </c>
      <c r="J168" s="2" t="s">
        <v>15</v>
      </c>
      <c r="K168" s="2" t="s">
        <v>13</v>
      </c>
      <c r="L168" s="1" t="s">
        <v>660</v>
      </c>
      <c r="M168" s="1" t="s">
        <v>656</v>
      </c>
      <c r="N168" s="4">
        <v>0.73</v>
      </c>
      <c r="P168" s="4">
        <v>0</v>
      </c>
      <c r="R168" s="4">
        <v>0</v>
      </c>
      <c r="T168" s="4">
        <v>0</v>
      </c>
      <c r="V168" s="4">
        <v>0</v>
      </c>
      <c r="X168" s="4">
        <v>0</v>
      </c>
      <c r="Z168" s="4">
        <v>0</v>
      </c>
      <c r="AB168" s="4">
        <v>0</v>
      </c>
      <c r="AD168" s="4">
        <v>0</v>
      </c>
      <c r="AF168" s="4">
        <v>0</v>
      </c>
      <c r="AH168" s="1" t="str">
        <f t="shared" si="2"/>
        <v>No</v>
      </c>
    </row>
    <row r="169" spans="1:34">
      <c r="A169" s="1" t="s">
        <v>166</v>
      </c>
      <c r="B169" s="1" t="s">
        <v>167</v>
      </c>
      <c r="C169" s="2" t="s">
        <v>47</v>
      </c>
      <c r="D169" s="179">
        <v>3073</v>
      </c>
      <c r="E169" s="182">
        <v>30073</v>
      </c>
      <c r="F169" s="2" t="s">
        <v>123</v>
      </c>
      <c r="G169" s="2" t="s">
        <v>121</v>
      </c>
      <c r="H169" s="18">
        <v>4586770</v>
      </c>
      <c r="I169" s="18">
        <v>99</v>
      </c>
      <c r="J169" s="2" t="s">
        <v>15</v>
      </c>
      <c r="K169" s="2" t="s">
        <v>13</v>
      </c>
      <c r="L169" s="1" t="s">
        <v>707</v>
      </c>
      <c r="M169" s="1" t="s">
        <v>656</v>
      </c>
      <c r="N169" s="4">
        <v>0.39</v>
      </c>
      <c r="P169" s="4">
        <v>0</v>
      </c>
      <c r="R169" s="4">
        <v>0</v>
      </c>
      <c r="T169" s="4">
        <v>0</v>
      </c>
      <c r="V169" s="4">
        <v>0</v>
      </c>
      <c r="X169" s="4">
        <v>0</v>
      </c>
      <c r="Z169" s="4">
        <v>0</v>
      </c>
      <c r="AB169" s="4">
        <v>0</v>
      </c>
      <c r="AD169" s="4">
        <v>0</v>
      </c>
      <c r="AF169" s="4">
        <v>0</v>
      </c>
      <c r="AH169" s="1" t="str">
        <f t="shared" si="2"/>
        <v>No</v>
      </c>
    </row>
    <row r="170" spans="1:34">
      <c r="A170" s="1" t="s">
        <v>166</v>
      </c>
      <c r="B170" s="1" t="s">
        <v>167</v>
      </c>
      <c r="C170" s="2" t="s">
        <v>47</v>
      </c>
      <c r="D170" s="179">
        <v>3073</v>
      </c>
      <c r="E170" s="182">
        <v>30073</v>
      </c>
      <c r="F170" s="2" t="s">
        <v>123</v>
      </c>
      <c r="G170" s="2" t="s">
        <v>121</v>
      </c>
      <c r="H170" s="18">
        <v>4586770</v>
      </c>
      <c r="I170" s="18">
        <v>99</v>
      </c>
      <c r="J170" s="2" t="s">
        <v>15</v>
      </c>
      <c r="K170" s="2" t="s">
        <v>13</v>
      </c>
      <c r="L170" s="1" t="s">
        <v>655</v>
      </c>
      <c r="M170" s="1" t="s">
        <v>656</v>
      </c>
      <c r="N170" s="4">
        <v>183.8</v>
      </c>
      <c r="P170" s="4">
        <v>0</v>
      </c>
      <c r="R170" s="4">
        <v>0</v>
      </c>
      <c r="T170" s="4">
        <v>0</v>
      </c>
      <c r="V170" s="4">
        <v>0</v>
      </c>
      <c r="X170" s="4">
        <v>0</v>
      </c>
      <c r="Z170" s="4">
        <v>0</v>
      </c>
      <c r="AB170" s="4">
        <v>0</v>
      </c>
      <c r="AD170" s="4">
        <v>0</v>
      </c>
      <c r="AF170" s="4">
        <v>0</v>
      </c>
      <c r="AH170" s="1" t="str">
        <f t="shared" si="2"/>
        <v>No</v>
      </c>
    </row>
    <row r="171" spans="1:34">
      <c r="A171" s="1" t="s">
        <v>735</v>
      </c>
      <c r="B171" s="1" t="s">
        <v>204</v>
      </c>
      <c r="C171" s="2" t="s">
        <v>47</v>
      </c>
      <c r="D171" s="179">
        <v>3083</v>
      </c>
      <c r="E171" s="182">
        <v>30083</v>
      </c>
      <c r="F171" s="2" t="s">
        <v>123</v>
      </c>
      <c r="G171" s="2" t="s">
        <v>121</v>
      </c>
      <c r="H171" s="18">
        <v>1439666</v>
      </c>
      <c r="I171" s="18">
        <v>407</v>
      </c>
      <c r="J171" s="2" t="s">
        <v>12</v>
      </c>
      <c r="K171" s="2" t="s">
        <v>9</v>
      </c>
      <c r="L171" s="1" t="s">
        <v>655</v>
      </c>
      <c r="M171" s="1" t="s">
        <v>654</v>
      </c>
      <c r="N171" s="4">
        <v>0</v>
      </c>
      <c r="P171" s="4">
        <v>0</v>
      </c>
      <c r="R171" s="4">
        <v>0</v>
      </c>
      <c r="T171" s="4">
        <v>0</v>
      </c>
      <c r="V171" s="4">
        <v>0</v>
      </c>
      <c r="X171" s="4">
        <v>0</v>
      </c>
      <c r="Z171" s="4">
        <v>0</v>
      </c>
      <c r="AB171" s="4">
        <v>0</v>
      </c>
      <c r="AD171" s="4">
        <v>100</v>
      </c>
      <c r="AF171" s="4">
        <v>0</v>
      </c>
      <c r="AH171" s="1" t="str">
        <f t="shared" si="2"/>
        <v>No</v>
      </c>
    </row>
    <row r="172" spans="1:34">
      <c r="A172" s="1" t="s">
        <v>735</v>
      </c>
      <c r="B172" s="1" t="s">
        <v>204</v>
      </c>
      <c r="C172" s="2" t="s">
        <v>47</v>
      </c>
      <c r="D172" s="179">
        <v>3083</v>
      </c>
      <c r="E172" s="182">
        <v>30083</v>
      </c>
      <c r="F172" s="2" t="s">
        <v>123</v>
      </c>
      <c r="G172" s="2" t="s">
        <v>121</v>
      </c>
      <c r="H172" s="18">
        <v>1439666</v>
      </c>
      <c r="I172" s="18">
        <v>407</v>
      </c>
      <c r="J172" s="2" t="s">
        <v>12</v>
      </c>
      <c r="K172" s="2" t="s">
        <v>9</v>
      </c>
      <c r="L172" s="1" t="s">
        <v>658</v>
      </c>
      <c r="M172" s="1" t="s">
        <v>654</v>
      </c>
      <c r="N172" s="4">
        <v>0</v>
      </c>
      <c r="P172" s="4">
        <v>0</v>
      </c>
      <c r="R172" s="4">
        <v>0</v>
      </c>
      <c r="T172" s="4">
        <v>0</v>
      </c>
      <c r="V172" s="4">
        <v>0</v>
      </c>
      <c r="X172" s="4">
        <v>0</v>
      </c>
      <c r="Z172" s="4">
        <v>0</v>
      </c>
      <c r="AB172" s="4">
        <v>0</v>
      </c>
      <c r="AD172" s="4">
        <v>100</v>
      </c>
      <c r="AF172" s="4">
        <v>0</v>
      </c>
      <c r="AH172" s="1" t="str">
        <f t="shared" si="2"/>
        <v>No</v>
      </c>
    </row>
    <row r="173" spans="1:34">
      <c r="A173" s="1" t="s">
        <v>735</v>
      </c>
      <c r="B173" s="1" t="s">
        <v>204</v>
      </c>
      <c r="C173" s="2" t="s">
        <v>47</v>
      </c>
      <c r="D173" s="179">
        <v>3083</v>
      </c>
      <c r="E173" s="182">
        <v>30083</v>
      </c>
      <c r="F173" s="2" t="s">
        <v>123</v>
      </c>
      <c r="G173" s="2" t="s">
        <v>121</v>
      </c>
      <c r="H173" s="18">
        <v>1439666</v>
      </c>
      <c r="I173" s="18">
        <v>407</v>
      </c>
      <c r="J173" s="2" t="s">
        <v>12</v>
      </c>
      <c r="K173" s="2" t="s">
        <v>9</v>
      </c>
      <c r="L173" s="1" t="s">
        <v>659</v>
      </c>
      <c r="M173" s="1" t="s">
        <v>654</v>
      </c>
      <c r="N173" s="4">
        <v>0</v>
      </c>
      <c r="P173" s="4">
        <v>0</v>
      </c>
      <c r="R173" s="4">
        <v>0</v>
      </c>
      <c r="T173" s="4">
        <v>0</v>
      </c>
      <c r="V173" s="4">
        <v>0</v>
      </c>
      <c r="X173" s="4">
        <v>0</v>
      </c>
      <c r="Z173" s="4">
        <v>0</v>
      </c>
      <c r="AB173" s="4">
        <v>0</v>
      </c>
      <c r="AD173" s="4">
        <v>100</v>
      </c>
      <c r="AF173" s="4">
        <v>0</v>
      </c>
      <c r="AH173" s="1" t="str">
        <f t="shared" si="2"/>
        <v>No</v>
      </c>
    </row>
    <row r="174" spans="1:34">
      <c r="A174" s="1" t="s">
        <v>735</v>
      </c>
      <c r="B174" s="1" t="s">
        <v>204</v>
      </c>
      <c r="C174" s="2" t="s">
        <v>47</v>
      </c>
      <c r="D174" s="179">
        <v>3083</v>
      </c>
      <c r="E174" s="182">
        <v>30083</v>
      </c>
      <c r="F174" s="2" t="s">
        <v>123</v>
      </c>
      <c r="G174" s="2" t="s">
        <v>121</v>
      </c>
      <c r="H174" s="18">
        <v>1439666</v>
      </c>
      <c r="I174" s="18">
        <v>407</v>
      </c>
      <c r="J174" s="2" t="s">
        <v>12</v>
      </c>
      <c r="K174" s="2" t="s">
        <v>9</v>
      </c>
      <c r="L174" s="1" t="s">
        <v>657</v>
      </c>
      <c r="M174" s="1" t="s">
        <v>654</v>
      </c>
      <c r="N174" s="4">
        <v>0</v>
      </c>
      <c r="P174" s="4">
        <v>0</v>
      </c>
      <c r="R174" s="4">
        <v>0</v>
      </c>
      <c r="T174" s="4">
        <v>0</v>
      </c>
      <c r="V174" s="4">
        <v>0</v>
      </c>
      <c r="X174" s="4">
        <v>0</v>
      </c>
      <c r="Z174" s="4">
        <v>0</v>
      </c>
      <c r="AB174" s="4">
        <v>0</v>
      </c>
      <c r="AD174" s="4">
        <v>100</v>
      </c>
      <c r="AF174" s="4">
        <v>0</v>
      </c>
      <c r="AH174" s="1" t="str">
        <f t="shared" si="2"/>
        <v>No</v>
      </c>
    </row>
    <row r="175" spans="1:34">
      <c r="A175" s="1" t="s">
        <v>735</v>
      </c>
      <c r="B175" s="1" t="s">
        <v>204</v>
      </c>
      <c r="C175" s="2" t="s">
        <v>47</v>
      </c>
      <c r="D175" s="179">
        <v>3083</v>
      </c>
      <c r="E175" s="182">
        <v>30083</v>
      </c>
      <c r="F175" s="2" t="s">
        <v>123</v>
      </c>
      <c r="G175" s="2" t="s">
        <v>121</v>
      </c>
      <c r="H175" s="18">
        <v>1439666</v>
      </c>
      <c r="I175" s="18">
        <v>407</v>
      </c>
      <c r="J175" s="2" t="s">
        <v>12</v>
      </c>
      <c r="K175" s="2" t="s">
        <v>9</v>
      </c>
      <c r="L175" s="1" t="s">
        <v>653</v>
      </c>
      <c r="M175" s="1" t="s">
        <v>654</v>
      </c>
      <c r="N175" s="4">
        <v>0</v>
      </c>
      <c r="P175" s="4">
        <v>0</v>
      </c>
      <c r="R175" s="4">
        <v>0</v>
      </c>
      <c r="T175" s="4">
        <v>0</v>
      </c>
      <c r="V175" s="4">
        <v>0</v>
      </c>
      <c r="X175" s="4">
        <v>0</v>
      </c>
      <c r="Z175" s="4">
        <v>0</v>
      </c>
      <c r="AB175" s="4">
        <v>0</v>
      </c>
      <c r="AD175" s="4">
        <v>100</v>
      </c>
      <c r="AF175" s="4">
        <v>0</v>
      </c>
      <c r="AH175" s="1" t="str">
        <f t="shared" si="2"/>
        <v>No</v>
      </c>
    </row>
    <row r="176" spans="1:34">
      <c r="A176" s="1" t="s">
        <v>69</v>
      </c>
      <c r="B176" s="1" t="s">
        <v>218</v>
      </c>
      <c r="C176" s="2" t="s">
        <v>50</v>
      </c>
      <c r="D176" s="179">
        <v>3107</v>
      </c>
      <c r="E176" s="182">
        <v>30107</v>
      </c>
      <c r="F176" s="2" t="s">
        <v>53</v>
      </c>
      <c r="G176" s="2" t="s">
        <v>121</v>
      </c>
      <c r="H176" s="18">
        <v>70350</v>
      </c>
      <c r="I176" s="18">
        <v>40</v>
      </c>
      <c r="J176" s="2" t="s">
        <v>23</v>
      </c>
      <c r="K176" s="2" t="s">
        <v>9</v>
      </c>
      <c r="L176" s="1" t="s">
        <v>657</v>
      </c>
      <c r="M176" s="1" t="s">
        <v>654</v>
      </c>
      <c r="N176" s="4">
        <v>0</v>
      </c>
      <c r="P176" s="4">
        <v>0</v>
      </c>
      <c r="R176" s="4">
        <v>0</v>
      </c>
      <c r="T176" s="4">
        <v>0</v>
      </c>
      <c r="V176" s="4">
        <v>100</v>
      </c>
      <c r="X176" s="4">
        <v>0</v>
      </c>
      <c r="Z176" s="4">
        <v>0</v>
      </c>
      <c r="AB176" s="4">
        <v>0</v>
      </c>
      <c r="AD176" s="4">
        <v>0</v>
      </c>
      <c r="AF176" s="4">
        <v>0</v>
      </c>
      <c r="AH176" s="1" t="str">
        <f t="shared" si="2"/>
        <v>No</v>
      </c>
    </row>
    <row r="177" spans="1:34">
      <c r="A177" s="1" t="s">
        <v>69</v>
      </c>
      <c r="B177" s="1" t="s">
        <v>218</v>
      </c>
      <c r="C177" s="2" t="s">
        <v>50</v>
      </c>
      <c r="D177" s="179">
        <v>3107</v>
      </c>
      <c r="E177" s="182">
        <v>30107</v>
      </c>
      <c r="F177" s="2" t="s">
        <v>53</v>
      </c>
      <c r="G177" s="2" t="s">
        <v>121</v>
      </c>
      <c r="H177" s="18">
        <v>70350</v>
      </c>
      <c r="I177" s="18">
        <v>40</v>
      </c>
      <c r="J177" s="2" t="s">
        <v>23</v>
      </c>
      <c r="K177" s="2" t="s">
        <v>9</v>
      </c>
      <c r="L177" s="1" t="s">
        <v>653</v>
      </c>
      <c r="M177" s="1" t="s">
        <v>654</v>
      </c>
      <c r="N177" s="4">
        <v>0</v>
      </c>
      <c r="P177" s="4">
        <v>0</v>
      </c>
      <c r="R177" s="4">
        <v>0</v>
      </c>
      <c r="T177" s="4">
        <v>0</v>
      </c>
      <c r="V177" s="4">
        <v>100</v>
      </c>
      <c r="X177" s="4">
        <v>0</v>
      </c>
      <c r="Z177" s="4">
        <v>0</v>
      </c>
      <c r="AB177" s="4">
        <v>0</v>
      </c>
      <c r="AD177" s="4">
        <v>0</v>
      </c>
      <c r="AF177" s="4">
        <v>0</v>
      </c>
      <c r="AH177" s="1" t="str">
        <f t="shared" si="2"/>
        <v>No</v>
      </c>
    </row>
    <row r="178" spans="1:34">
      <c r="A178" s="1" t="s">
        <v>591</v>
      </c>
      <c r="B178" s="1" t="s">
        <v>150</v>
      </c>
      <c r="C178" s="2" t="s">
        <v>21</v>
      </c>
      <c r="D178" s="179">
        <v>3112</v>
      </c>
      <c r="E178" s="182">
        <v>30112</v>
      </c>
      <c r="F178" s="2" t="s">
        <v>159</v>
      </c>
      <c r="G178" s="2" t="s">
        <v>121</v>
      </c>
      <c r="H178" s="18">
        <v>4586770</v>
      </c>
      <c r="I178" s="18">
        <v>63</v>
      </c>
      <c r="J178" s="2" t="s">
        <v>10</v>
      </c>
      <c r="K178" s="2" t="s">
        <v>13</v>
      </c>
      <c r="L178" s="1" t="s">
        <v>653</v>
      </c>
      <c r="M178" s="1" t="s">
        <v>656</v>
      </c>
      <c r="N178" s="4">
        <v>0</v>
      </c>
      <c r="P178" s="4">
        <v>0</v>
      </c>
      <c r="R178" s="4">
        <v>0</v>
      </c>
      <c r="T178" s="4">
        <v>0</v>
      </c>
      <c r="V178" s="4">
        <v>0</v>
      </c>
      <c r="X178" s="4">
        <v>0</v>
      </c>
      <c r="Z178" s="4">
        <v>0</v>
      </c>
      <c r="AB178" s="4">
        <v>0</v>
      </c>
      <c r="AD178" s="4">
        <v>5.6</v>
      </c>
      <c r="AF178" s="4">
        <v>0</v>
      </c>
      <c r="AH178" s="1" t="str">
        <f t="shared" si="2"/>
        <v>No</v>
      </c>
    </row>
    <row r="179" spans="1:34">
      <c r="A179" s="1" t="s">
        <v>164</v>
      </c>
      <c r="B179" s="1" t="s">
        <v>165</v>
      </c>
      <c r="C179" s="2" t="s">
        <v>44</v>
      </c>
      <c r="D179" s="179">
        <v>4001</v>
      </c>
      <c r="E179" s="182">
        <v>40001</v>
      </c>
      <c r="F179" s="2" t="s">
        <v>120</v>
      </c>
      <c r="G179" s="2" t="s">
        <v>121</v>
      </c>
      <c r="H179" s="18">
        <v>381112</v>
      </c>
      <c r="I179" s="18">
        <v>73</v>
      </c>
      <c r="J179" s="2" t="s">
        <v>42</v>
      </c>
      <c r="K179" s="2" t="s">
        <v>9</v>
      </c>
      <c r="L179" s="1" t="s">
        <v>658</v>
      </c>
      <c r="M179" s="1" t="s">
        <v>656</v>
      </c>
      <c r="N179" s="4">
        <v>0.86</v>
      </c>
      <c r="P179" s="4">
        <v>0</v>
      </c>
      <c r="R179" s="4">
        <v>0</v>
      </c>
      <c r="T179" s="4">
        <v>0</v>
      </c>
      <c r="V179" s="4">
        <v>0</v>
      </c>
      <c r="X179" s="4">
        <v>0</v>
      </c>
      <c r="Z179" s="4">
        <v>0</v>
      </c>
      <c r="AB179" s="4">
        <v>0</v>
      </c>
      <c r="AD179" s="4">
        <v>0</v>
      </c>
      <c r="AF179" s="4">
        <v>0</v>
      </c>
      <c r="AH179" s="1" t="str">
        <f t="shared" si="2"/>
        <v>No</v>
      </c>
    </row>
    <row r="180" spans="1:34">
      <c r="A180" s="1" t="s">
        <v>756</v>
      </c>
      <c r="B180" s="1" t="s">
        <v>214</v>
      </c>
      <c r="C180" s="2" t="s">
        <v>44</v>
      </c>
      <c r="D180" s="179">
        <v>4003</v>
      </c>
      <c r="E180" s="182">
        <v>40003</v>
      </c>
      <c r="F180" s="2" t="s">
        <v>120</v>
      </c>
      <c r="G180" s="2" t="s">
        <v>121</v>
      </c>
      <c r="H180" s="18">
        <v>1060061</v>
      </c>
      <c r="I180" s="18">
        <v>137</v>
      </c>
      <c r="J180" s="2" t="s">
        <v>10</v>
      </c>
      <c r="K180" s="2" t="s">
        <v>9</v>
      </c>
      <c r="L180" s="1" t="s">
        <v>659</v>
      </c>
      <c r="M180" s="1" t="s">
        <v>656</v>
      </c>
      <c r="N180" s="4">
        <v>0</v>
      </c>
      <c r="P180" s="4">
        <v>0</v>
      </c>
      <c r="R180" s="4">
        <v>0</v>
      </c>
      <c r="T180" s="4">
        <v>0</v>
      </c>
      <c r="V180" s="4">
        <v>0</v>
      </c>
      <c r="X180" s="4">
        <v>0</v>
      </c>
      <c r="Z180" s="4">
        <v>0</v>
      </c>
      <c r="AB180" s="4">
        <v>0.2</v>
      </c>
      <c r="AD180" s="4">
        <v>0</v>
      </c>
      <c r="AF180" s="4">
        <v>0</v>
      </c>
      <c r="AH180" s="1" t="str">
        <f t="shared" si="2"/>
        <v>No</v>
      </c>
    </row>
    <row r="181" spans="1:34">
      <c r="A181" s="1" t="s">
        <v>756</v>
      </c>
      <c r="B181" s="1" t="s">
        <v>214</v>
      </c>
      <c r="C181" s="2" t="s">
        <v>44</v>
      </c>
      <c r="D181" s="179">
        <v>4003</v>
      </c>
      <c r="E181" s="182">
        <v>40003</v>
      </c>
      <c r="F181" s="2" t="s">
        <v>120</v>
      </c>
      <c r="G181" s="2" t="s">
        <v>121</v>
      </c>
      <c r="H181" s="18">
        <v>1060061</v>
      </c>
      <c r="I181" s="18">
        <v>137</v>
      </c>
      <c r="J181" s="2" t="s">
        <v>10</v>
      </c>
      <c r="K181" s="2" t="s">
        <v>9</v>
      </c>
      <c r="L181" s="1" t="s">
        <v>657</v>
      </c>
      <c r="M181" s="1" t="s">
        <v>656</v>
      </c>
      <c r="N181" s="4">
        <v>0</v>
      </c>
      <c r="P181" s="4">
        <v>0</v>
      </c>
      <c r="R181" s="4">
        <v>0</v>
      </c>
      <c r="T181" s="4">
        <v>0</v>
      </c>
      <c r="V181" s="4">
        <v>0</v>
      </c>
      <c r="X181" s="4">
        <v>0</v>
      </c>
      <c r="Z181" s="4">
        <v>0</v>
      </c>
      <c r="AB181" s="4">
        <v>0.1</v>
      </c>
      <c r="AD181" s="4">
        <v>0</v>
      </c>
      <c r="AF181" s="4">
        <v>0</v>
      </c>
      <c r="AH181" s="1" t="str">
        <f t="shared" si="2"/>
        <v>No</v>
      </c>
    </row>
    <row r="182" spans="1:34">
      <c r="A182" s="1" t="s">
        <v>756</v>
      </c>
      <c r="B182" s="1" t="s">
        <v>214</v>
      </c>
      <c r="C182" s="2" t="s">
        <v>44</v>
      </c>
      <c r="D182" s="179">
        <v>4003</v>
      </c>
      <c r="E182" s="182">
        <v>40003</v>
      </c>
      <c r="F182" s="2" t="s">
        <v>120</v>
      </c>
      <c r="G182" s="2" t="s">
        <v>121</v>
      </c>
      <c r="H182" s="18">
        <v>1060061</v>
      </c>
      <c r="I182" s="18">
        <v>137</v>
      </c>
      <c r="J182" s="2" t="s">
        <v>10</v>
      </c>
      <c r="K182" s="2" t="s">
        <v>9</v>
      </c>
      <c r="L182" s="1" t="s">
        <v>653</v>
      </c>
      <c r="M182" s="1" t="s">
        <v>656</v>
      </c>
      <c r="N182" s="4">
        <v>0</v>
      </c>
      <c r="P182" s="4">
        <v>0</v>
      </c>
      <c r="R182" s="4">
        <v>0</v>
      </c>
      <c r="T182" s="4">
        <v>0</v>
      </c>
      <c r="V182" s="4">
        <v>0</v>
      </c>
      <c r="X182" s="4">
        <v>0</v>
      </c>
      <c r="Z182" s="4">
        <v>4.2</v>
      </c>
      <c r="AB182" s="4">
        <v>4.0999999999999996</v>
      </c>
      <c r="AD182" s="4">
        <v>0</v>
      </c>
      <c r="AF182" s="4">
        <v>0</v>
      </c>
      <c r="AH182" s="1" t="str">
        <f t="shared" si="2"/>
        <v>No</v>
      </c>
    </row>
    <row r="183" spans="1:34">
      <c r="A183" s="1" t="s">
        <v>756</v>
      </c>
      <c r="B183" s="1" t="s">
        <v>214</v>
      </c>
      <c r="C183" s="2" t="s">
        <v>44</v>
      </c>
      <c r="D183" s="179">
        <v>4003</v>
      </c>
      <c r="E183" s="182">
        <v>40003</v>
      </c>
      <c r="F183" s="2" t="s">
        <v>120</v>
      </c>
      <c r="G183" s="2" t="s">
        <v>121</v>
      </c>
      <c r="H183" s="18">
        <v>1060061</v>
      </c>
      <c r="I183" s="18">
        <v>137</v>
      </c>
      <c r="J183" s="2" t="s">
        <v>10</v>
      </c>
      <c r="K183" s="2" t="s">
        <v>9</v>
      </c>
      <c r="L183" s="1" t="s">
        <v>655</v>
      </c>
      <c r="M183" s="1" t="s">
        <v>656</v>
      </c>
      <c r="N183" s="4">
        <v>0</v>
      </c>
      <c r="P183" s="4">
        <v>0</v>
      </c>
      <c r="R183" s="4">
        <v>0</v>
      </c>
      <c r="T183" s="4">
        <v>0</v>
      </c>
      <c r="V183" s="4">
        <v>0</v>
      </c>
      <c r="X183" s="4">
        <v>0</v>
      </c>
      <c r="Z183" s="4">
        <v>1.9</v>
      </c>
      <c r="AB183" s="4">
        <v>0</v>
      </c>
      <c r="AD183" s="4">
        <v>0</v>
      </c>
      <c r="AF183" s="4">
        <v>0</v>
      </c>
      <c r="AH183" s="1" t="str">
        <f t="shared" si="2"/>
        <v>No</v>
      </c>
    </row>
    <row r="184" spans="1:34">
      <c r="A184" s="1" t="s">
        <v>734</v>
      </c>
      <c r="B184" s="1" t="s">
        <v>201</v>
      </c>
      <c r="C184" s="2" t="s">
        <v>34</v>
      </c>
      <c r="D184" s="179">
        <v>4008</v>
      </c>
      <c r="E184" s="182">
        <v>40008</v>
      </c>
      <c r="F184" s="2" t="s">
        <v>120</v>
      </c>
      <c r="G184" s="2" t="s">
        <v>121</v>
      </c>
      <c r="H184" s="18">
        <v>1249442</v>
      </c>
      <c r="I184" s="18">
        <v>411</v>
      </c>
      <c r="J184" s="2" t="s">
        <v>10</v>
      </c>
      <c r="K184" s="2" t="s">
        <v>9</v>
      </c>
      <c r="L184" s="1" t="s">
        <v>653</v>
      </c>
      <c r="M184" s="1" t="s">
        <v>654</v>
      </c>
      <c r="N184" s="4">
        <v>0</v>
      </c>
      <c r="P184" s="4">
        <v>0</v>
      </c>
      <c r="R184" s="4">
        <v>0</v>
      </c>
      <c r="T184" s="4">
        <v>0</v>
      </c>
      <c r="V184" s="4">
        <v>0</v>
      </c>
      <c r="X184" s="4">
        <v>0</v>
      </c>
      <c r="Z184" s="4">
        <v>0</v>
      </c>
      <c r="AB184" s="4">
        <v>0</v>
      </c>
      <c r="AD184" s="4">
        <v>100</v>
      </c>
      <c r="AF184" s="4">
        <v>0</v>
      </c>
      <c r="AH184" s="1" t="str">
        <f t="shared" si="2"/>
        <v>No</v>
      </c>
    </row>
    <row r="185" spans="1:34">
      <c r="A185" s="1" t="s">
        <v>734</v>
      </c>
      <c r="B185" s="1" t="s">
        <v>201</v>
      </c>
      <c r="C185" s="2" t="s">
        <v>34</v>
      </c>
      <c r="D185" s="179">
        <v>4008</v>
      </c>
      <c r="E185" s="182">
        <v>40008</v>
      </c>
      <c r="F185" s="2" t="s">
        <v>120</v>
      </c>
      <c r="G185" s="2" t="s">
        <v>121</v>
      </c>
      <c r="H185" s="18">
        <v>1249442</v>
      </c>
      <c r="I185" s="18">
        <v>411</v>
      </c>
      <c r="J185" s="2" t="s">
        <v>12</v>
      </c>
      <c r="K185" s="2" t="s">
        <v>9</v>
      </c>
      <c r="L185" s="1" t="s">
        <v>658</v>
      </c>
      <c r="M185" s="1" t="s">
        <v>656</v>
      </c>
      <c r="N185" s="4">
        <v>0</v>
      </c>
      <c r="P185" s="4">
        <v>0</v>
      </c>
      <c r="R185" s="4">
        <v>0</v>
      </c>
      <c r="T185" s="4">
        <v>0</v>
      </c>
      <c r="V185" s="4">
        <v>0</v>
      </c>
      <c r="X185" s="4">
        <v>0</v>
      </c>
      <c r="Z185" s="4">
        <v>0</v>
      </c>
      <c r="AB185" s="4">
        <v>0</v>
      </c>
      <c r="AD185" s="4">
        <v>1.76</v>
      </c>
      <c r="AF185" s="4">
        <v>0</v>
      </c>
      <c r="AH185" s="1" t="str">
        <f t="shared" si="2"/>
        <v>No</v>
      </c>
    </row>
    <row r="186" spans="1:34">
      <c r="A186" s="1" t="s">
        <v>734</v>
      </c>
      <c r="B186" s="1" t="s">
        <v>201</v>
      </c>
      <c r="C186" s="2" t="s">
        <v>34</v>
      </c>
      <c r="D186" s="179">
        <v>4008</v>
      </c>
      <c r="E186" s="182">
        <v>40008</v>
      </c>
      <c r="F186" s="2" t="s">
        <v>120</v>
      </c>
      <c r="G186" s="2" t="s">
        <v>121</v>
      </c>
      <c r="H186" s="18">
        <v>1249442</v>
      </c>
      <c r="I186" s="18">
        <v>411</v>
      </c>
      <c r="J186" s="2" t="s">
        <v>12</v>
      </c>
      <c r="K186" s="2" t="s">
        <v>9</v>
      </c>
      <c r="L186" s="1" t="s">
        <v>659</v>
      </c>
      <c r="M186" s="1" t="s">
        <v>656</v>
      </c>
      <c r="N186" s="4">
        <v>0</v>
      </c>
      <c r="P186" s="4">
        <v>0</v>
      </c>
      <c r="R186" s="4">
        <v>0</v>
      </c>
      <c r="T186" s="4">
        <v>0</v>
      </c>
      <c r="V186" s="4">
        <v>0</v>
      </c>
      <c r="X186" s="4">
        <v>0</v>
      </c>
      <c r="Z186" s="4">
        <v>0</v>
      </c>
      <c r="AB186" s="4">
        <v>0</v>
      </c>
      <c r="AD186" s="4">
        <v>9.4600000000000009</v>
      </c>
      <c r="AF186" s="4">
        <v>0</v>
      </c>
      <c r="AH186" s="1" t="str">
        <f t="shared" si="2"/>
        <v>No</v>
      </c>
    </row>
    <row r="187" spans="1:34">
      <c r="A187" s="1" t="s">
        <v>734</v>
      </c>
      <c r="B187" s="1" t="s">
        <v>201</v>
      </c>
      <c r="C187" s="2" t="s">
        <v>34</v>
      </c>
      <c r="D187" s="179">
        <v>4008</v>
      </c>
      <c r="E187" s="182">
        <v>40008</v>
      </c>
      <c r="F187" s="2" t="s">
        <v>120</v>
      </c>
      <c r="G187" s="2" t="s">
        <v>121</v>
      </c>
      <c r="H187" s="18">
        <v>1249442</v>
      </c>
      <c r="I187" s="18">
        <v>411</v>
      </c>
      <c r="J187" s="2" t="s">
        <v>12</v>
      </c>
      <c r="K187" s="2" t="s">
        <v>9</v>
      </c>
      <c r="L187" s="1" t="s">
        <v>657</v>
      </c>
      <c r="M187" s="1" t="s">
        <v>656</v>
      </c>
      <c r="N187" s="4">
        <v>0</v>
      </c>
      <c r="P187" s="4">
        <v>0</v>
      </c>
      <c r="R187" s="4">
        <v>0</v>
      </c>
      <c r="T187" s="4">
        <v>0</v>
      </c>
      <c r="V187" s="4">
        <v>0</v>
      </c>
      <c r="X187" s="4">
        <v>0</v>
      </c>
      <c r="Z187" s="4">
        <v>0</v>
      </c>
      <c r="AB187" s="4">
        <v>0</v>
      </c>
      <c r="AD187" s="4">
        <v>1.6</v>
      </c>
      <c r="AF187" s="4">
        <v>0</v>
      </c>
      <c r="AH187" s="1" t="str">
        <f t="shared" si="2"/>
        <v>No</v>
      </c>
    </row>
    <row r="188" spans="1:34">
      <c r="A188" s="1" t="s">
        <v>734</v>
      </c>
      <c r="B188" s="1" t="s">
        <v>201</v>
      </c>
      <c r="C188" s="2" t="s">
        <v>34</v>
      </c>
      <c r="D188" s="179">
        <v>4008</v>
      </c>
      <c r="E188" s="182">
        <v>40008</v>
      </c>
      <c r="F188" s="2" t="s">
        <v>120</v>
      </c>
      <c r="G188" s="2" t="s">
        <v>121</v>
      </c>
      <c r="H188" s="18">
        <v>1249442</v>
      </c>
      <c r="I188" s="18">
        <v>411</v>
      </c>
      <c r="J188" s="2" t="s">
        <v>12</v>
      </c>
      <c r="K188" s="2" t="s">
        <v>9</v>
      </c>
      <c r="L188" s="1" t="s">
        <v>655</v>
      </c>
      <c r="M188" s="1" t="s">
        <v>656</v>
      </c>
      <c r="N188" s="4">
        <v>0</v>
      </c>
      <c r="P188" s="4">
        <v>0</v>
      </c>
      <c r="R188" s="4">
        <v>0</v>
      </c>
      <c r="T188" s="4">
        <v>0</v>
      </c>
      <c r="V188" s="4">
        <v>0</v>
      </c>
      <c r="X188" s="4">
        <v>0</v>
      </c>
      <c r="Z188" s="4">
        <v>0</v>
      </c>
      <c r="AB188" s="4">
        <v>0</v>
      </c>
      <c r="AD188" s="4">
        <v>28.12</v>
      </c>
      <c r="AF188" s="4">
        <v>0</v>
      </c>
      <c r="AH188" s="1" t="str">
        <f t="shared" si="2"/>
        <v>No</v>
      </c>
    </row>
    <row r="189" spans="1:34">
      <c r="A189" s="1" t="s">
        <v>145</v>
      </c>
      <c r="B189" s="1" t="s">
        <v>146</v>
      </c>
      <c r="C189" s="2" t="s">
        <v>24</v>
      </c>
      <c r="D189" s="179">
        <v>4022</v>
      </c>
      <c r="E189" s="182">
        <v>40022</v>
      </c>
      <c r="F189" s="2" t="s">
        <v>123</v>
      </c>
      <c r="G189" s="2" t="s">
        <v>121</v>
      </c>
      <c r="H189" s="18">
        <v>4515419</v>
      </c>
      <c r="I189" s="18">
        <v>831</v>
      </c>
      <c r="J189" s="2" t="s">
        <v>10</v>
      </c>
      <c r="K189" s="2" t="s">
        <v>9</v>
      </c>
      <c r="L189" s="1" t="s">
        <v>653</v>
      </c>
      <c r="M189" s="1" t="s">
        <v>656</v>
      </c>
      <c r="N189" s="4">
        <v>0</v>
      </c>
      <c r="P189" s="4">
        <v>0</v>
      </c>
      <c r="R189" s="4">
        <v>0</v>
      </c>
      <c r="T189" s="4">
        <v>0</v>
      </c>
      <c r="V189" s="4">
        <v>0</v>
      </c>
      <c r="X189" s="4">
        <v>0</v>
      </c>
      <c r="Z189" s="4">
        <v>0</v>
      </c>
      <c r="AB189" s="4">
        <v>0</v>
      </c>
      <c r="AD189" s="4">
        <v>2.7</v>
      </c>
      <c r="AF189" s="4">
        <v>0</v>
      </c>
      <c r="AH189" s="1" t="str">
        <f t="shared" si="2"/>
        <v>No</v>
      </c>
    </row>
    <row r="190" spans="1:34">
      <c r="A190" s="1" t="s">
        <v>145</v>
      </c>
      <c r="B190" s="1" t="s">
        <v>146</v>
      </c>
      <c r="C190" s="2" t="s">
        <v>24</v>
      </c>
      <c r="D190" s="179">
        <v>4022</v>
      </c>
      <c r="E190" s="182">
        <v>40022</v>
      </c>
      <c r="F190" s="2" t="s">
        <v>123</v>
      </c>
      <c r="G190" s="2" t="s">
        <v>121</v>
      </c>
      <c r="H190" s="18">
        <v>4515419</v>
      </c>
      <c r="I190" s="18">
        <v>831</v>
      </c>
      <c r="J190" s="2" t="s">
        <v>16</v>
      </c>
      <c r="K190" s="2" t="s">
        <v>9</v>
      </c>
      <c r="L190" s="1" t="s">
        <v>655</v>
      </c>
      <c r="M190" s="1" t="s">
        <v>656</v>
      </c>
      <c r="N190" s="4">
        <v>0</v>
      </c>
      <c r="P190" s="4">
        <v>0</v>
      </c>
      <c r="R190" s="4">
        <v>0</v>
      </c>
      <c r="T190" s="4">
        <v>0</v>
      </c>
      <c r="V190" s="4">
        <v>16</v>
      </c>
      <c r="X190" s="4">
        <v>39.020000000000003</v>
      </c>
      <c r="Z190" s="4">
        <v>20.23</v>
      </c>
      <c r="AB190" s="4">
        <v>7.57</v>
      </c>
      <c r="AD190" s="4">
        <v>0</v>
      </c>
      <c r="AF190" s="4">
        <v>0</v>
      </c>
      <c r="AH190" s="1" t="str">
        <f t="shared" si="2"/>
        <v>No</v>
      </c>
    </row>
    <row r="191" spans="1:34">
      <c r="A191" s="1" t="s">
        <v>145</v>
      </c>
      <c r="B191" s="1" t="s">
        <v>146</v>
      </c>
      <c r="C191" s="2" t="s">
        <v>24</v>
      </c>
      <c r="D191" s="179">
        <v>4022</v>
      </c>
      <c r="E191" s="182">
        <v>40022</v>
      </c>
      <c r="F191" s="2" t="s">
        <v>123</v>
      </c>
      <c r="G191" s="2" t="s">
        <v>121</v>
      </c>
      <c r="H191" s="18">
        <v>4515419</v>
      </c>
      <c r="I191" s="18">
        <v>831</v>
      </c>
      <c r="J191" s="2" t="s">
        <v>16</v>
      </c>
      <c r="K191" s="2" t="s">
        <v>9</v>
      </c>
      <c r="L191" s="1" t="s">
        <v>657</v>
      </c>
      <c r="M191" s="1" t="s">
        <v>656</v>
      </c>
      <c r="N191" s="4">
        <v>0</v>
      </c>
      <c r="P191" s="4">
        <v>0</v>
      </c>
      <c r="R191" s="4">
        <v>0</v>
      </c>
      <c r="T191" s="4">
        <v>0</v>
      </c>
      <c r="V191" s="4">
        <v>6</v>
      </c>
      <c r="X191" s="4">
        <v>8</v>
      </c>
      <c r="Z191" s="4">
        <v>8</v>
      </c>
      <c r="AB191" s="4">
        <v>2.4</v>
      </c>
      <c r="AD191" s="4">
        <v>0</v>
      </c>
      <c r="AF191" s="4">
        <v>0</v>
      </c>
      <c r="AH191" s="1" t="str">
        <f t="shared" si="2"/>
        <v>No</v>
      </c>
    </row>
    <row r="192" spans="1:34">
      <c r="A192" s="1" t="s">
        <v>145</v>
      </c>
      <c r="B192" s="1" t="s">
        <v>146</v>
      </c>
      <c r="C192" s="2" t="s">
        <v>24</v>
      </c>
      <c r="D192" s="179">
        <v>4022</v>
      </c>
      <c r="E192" s="182">
        <v>40022</v>
      </c>
      <c r="F192" s="2" t="s">
        <v>123</v>
      </c>
      <c r="G192" s="2" t="s">
        <v>121</v>
      </c>
      <c r="H192" s="18">
        <v>4515419</v>
      </c>
      <c r="I192" s="18">
        <v>831</v>
      </c>
      <c r="J192" s="2" t="s">
        <v>16</v>
      </c>
      <c r="K192" s="2" t="s">
        <v>9</v>
      </c>
      <c r="L192" s="1" t="s">
        <v>660</v>
      </c>
      <c r="M192" s="1" t="s">
        <v>656</v>
      </c>
      <c r="N192" s="4">
        <v>0</v>
      </c>
      <c r="P192" s="4">
        <v>0</v>
      </c>
      <c r="R192" s="4">
        <v>0</v>
      </c>
      <c r="T192" s="4">
        <v>0</v>
      </c>
      <c r="V192" s="4">
        <v>7</v>
      </c>
      <c r="X192" s="4">
        <v>9</v>
      </c>
      <c r="Z192" s="4">
        <v>3</v>
      </c>
      <c r="AB192" s="4">
        <v>2.11</v>
      </c>
      <c r="AD192" s="4">
        <v>0</v>
      </c>
      <c r="AF192" s="4">
        <v>0</v>
      </c>
      <c r="AH192" s="1" t="str">
        <f t="shared" si="2"/>
        <v>No</v>
      </c>
    </row>
    <row r="193" spans="1:34">
      <c r="A193" s="1" t="s">
        <v>725</v>
      </c>
      <c r="B193" s="1" t="s">
        <v>153</v>
      </c>
      <c r="C193" s="2" t="s">
        <v>22</v>
      </c>
      <c r="D193" s="179">
        <v>4034</v>
      </c>
      <c r="E193" s="182">
        <v>40034</v>
      </c>
      <c r="F193" s="2" t="s">
        <v>120</v>
      </c>
      <c r="G193" s="2" t="s">
        <v>121</v>
      </c>
      <c r="H193" s="18">
        <v>5502379</v>
      </c>
      <c r="I193" s="18">
        <v>1370</v>
      </c>
      <c r="J193" s="2" t="s">
        <v>23</v>
      </c>
      <c r="K193" s="2" t="s">
        <v>9</v>
      </c>
      <c r="L193" s="1" t="s">
        <v>657</v>
      </c>
      <c r="M193" s="1" t="s">
        <v>656</v>
      </c>
      <c r="N193" s="4">
        <v>0</v>
      </c>
      <c r="P193" s="4">
        <v>0</v>
      </c>
      <c r="R193" s="4">
        <v>0</v>
      </c>
      <c r="T193" s="4">
        <v>0</v>
      </c>
      <c r="V193" s="4">
        <v>0</v>
      </c>
      <c r="X193" s="4">
        <v>9.5</v>
      </c>
      <c r="Z193" s="4">
        <v>0</v>
      </c>
      <c r="AB193" s="4">
        <v>0</v>
      </c>
      <c r="AD193" s="4">
        <v>0</v>
      </c>
      <c r="AF193" s="4">
        <v>0</v>
      </c>
      <c r="AH193" s="1" t="str">
        <f t="shared" si="2"/>
        <v>No</v>
      </c>
    </row>
    <row r="194" spans="1:34">
      <c r="A194" s="1" t="s">
        <v>725</v>
      </c>
      <c r="B194" s="1" t="s">
        <v>153</v>
      </c>
      <c r="C194" s="2" t="s">
        <v>22</v>
      </c>
      <c r="D194" s="179">
        <v>4034</v>
      </c>
      <c r="E194" s="182">
        <v>40034</v>
      </c>
      <c r="F194" s="2" t="s">
        <v>120</v>
      </c>
      <c r="G194" s="2" t="s">
        <v>121</v>
      </c>
      <c r="H194" s="18">
        <v>5502379</v>
      </c>
      <c r="I194" s="18">
        <v>1370</v>
      </c>
      <c r="J194" s="2" t="s">
        <v>16</v>
      </c>
      <c r="K194" s="2" t="s">
        <v>9</v>
      </c>
      <c r="L194" s="1" t="s">
        <v>658</v>
      </c>
      <c r="M194" s="1" t="s">
        <v>654</v>
      </c>
      <c r="N194" s="4">
        <v>0</v>
      </c>
      <c r="P194" s="4">
        <v>0</v>
      </c>
      <c r="R194" s="4">
        <v>0</v>
      </c>
      <c r="T194" s="4">
        <v>0</v>
      </c>
      <c r="V194" s="4">
        <v>0</v>
      </c>
      <c r="X194" s="4">
        <v>80</v>
      </c>
      <c r="Z194" s="4">
        <v>0</v>
      </c>
      <c r="AB194" s="4">
        <v>0</v>
      </c>
      <c r="AD194" s="4">
        <v>20</v>
      </c>
      <c r="AF194" s="4">
        <v>0</v>
      </c>
      <c r="AH194" s="1" t="str">
        <f t="shared" si="2"/>
        <v>No</v>
      </c>
    </row>
    <row r="195" spans="1:34">
      <c r="A195" s="1" t="s">
        <v>725</v>
      </c>
      <c r="B195" s="1" t="s">
        <v>153</v>
      </c>
      <c r="C195" s="2" t="s">
        <v>22</v>
      </c>
      <c r="D195" s="179">
        <v>4034</v>
      </c>
      <c r="E195" s="182">
        <v>40034</v>
      </c>
      <c r="F195" s="2" t="s">
        <v>120</v>
      </c>
      <c r="G195" s="2" t="s">
        <v>121</v>
      </c>
      <c r="H195" s="18">
        <v>5502379</v>
      </c>
      <c r="I195" s="18">
        <v>1370</v>
      </c>
      <c r="J195" s="2" t="s">
        <v>16</v>
      </c>
      <c r="K195" s="2" t="s">
        <v>9</v>
      </c>
      <c r="L195" s="1" t="s">
        <v>659</v>
      </c>
      <c r="M195" s="1" t="s">
        <v>654</v>
      </c>
      <c r="N195" s="4">
        <v>0</v>
      </c>
      <c r="P195" s="4">
        <v>0</v>
      </c>
      <c r="R195" s="4">
        <v>0</v>
      </c>
      <c r="T195" s="4">
        <v>0</v>
      </c>
      <c r="V195" s="4">
        <v>0</v>
      </c>
      <c r="X195" s="4">
        <v>80</v>
      </c>
      <c r="Z195" s="4">
        <v>0</v>
      </c>
      <c r="AB195" s="4">
        <v>0</v>
      </c>
      <c r="AD195" s="4">
        <v>20</v>
      </c>
      <c r="AF195" s="4">
        <v>0</v>
      </c>
      <c r="AH195" s="1" t="str">
        <f t="shared" ref="AH195:AH258" si="3">IF(AG195&amp;AE195&amp;AC195&amp;AA195&amp;Y195&amp;W195&amp;U195&amp;S195&amp;Q195&amp;O195&lt;&gt;"","Yes","No")</f>
        <v>No</v>
      </c>
    </row>
    <row r="196" spans="1:34">
      <c r="A196" s="1" t="s">
        <v>725</v>
      </c>
      <c r="B196" s="1" t="s">
        <v>153</v>
      </c>
      <c r="C196" s="2" t="s">
        <v>22</v>
      </c>
      <c r="D196" s="179">
        <v>4034</v>
      </c>
      <c r="E196" s="182">
        <v>40034</v>
      </c>
      <c r="F196" s="2" t="s">
        <v>120</v>
      </c>
      <c r="G196" s="2" t="s">
        <v>121</v>
      </c>
      <c r="H196" s="18">
        <v>5502379</v>
      </c>
      <c r="I196" s="18">
        <v>1370</v>
      </c>
      <c r="J196" s="2" t="s">
        <v>16</v>
      </c>
      <c r="K196" s="2" t="s">
        <v>9</v>
      </c>
      <c r="L196" s="1" t="s">
        <v>657</v>
      </c>
      <c r="M196" s="1" t="s">
        <v>654</v>
      </c>
      <c r="N196" s="4">
        <v>0</v>
      </c>
      <c r="P196" s="4">
        <v>0</v>
      </c>
      <c r="R196" s="4">
        <v>0</v>
      </c>
      <c r="T196" s="4">
        <v>0</v>
      </c>
      <c r="V196" s="4">
        <v>0</v>
      </c>
      <c r="X196" s="4">
        <v>90</v>
      </c>
      <c r="Z196" s="4">
        <v>0</v>
      </c>
      <c r="AB196" s="4">
        <v>0</v>
      </c>
      <c r="AD196" s="4">
        <v>10</v>
      </c>
      <c r="AF196" s="4">
        <v>0</v>
      </c>
      <c r="AH196" s="1" t="str">
        <f t="shared" si="3"/>
        <v>No</v>
      </c>
    </row>
    <row r="197" spans="1:34">
      <c r="A197" s="1" t="s">
        <v>725</v>
      </c>
      <c r="B197" s="1" t="s">
        <v>153</v>
      </c>
      <c r="C197" s="2" t="s">
        <v>22</v>
      </c>
      <c r="D197" s="179">
        <v>4034</v>
      </c>
      <c r="E197" s="182">
        <v>40034</v>
      </c>
      <c r="F197" s="2" t="s">
        <v>120</v>
      </c>
      <c r="G197" s="2" t="s">
        <v>121</v>
      </c>
      <c r="H197" s="18">
        <v>5502379</v>
      </c>
      <c r="I197" s="18">
        <v>1370</v>
      </c>
      <c r="J197" s="2" t="s">
        <v>16</v>
      </c>
      <c r="K197" s="2" t="s">
        <v>9</v>
      </c>
      <c r="L197" s="1" t="s">
        <v>653</v>
      </c>
      <c r="M197" s="1" t="s">
        <v>654</v>
      </c>
      <c r="N197" s="4">
        <v>0</v>
      </c>
      <c r="P197" s="4">
        <v>0</v>
      </c>
      <c r="R197" s="4">
        <v>0</v>
      </c>
      <c r="T197" s="4">
        <v>0</v>
      </c>
      <c r="V197" s="4">
        <v>0</v>
      </c>
      <c r="X197" s="4">
        <v>80</v>
      </c>
      <c r="Z197" s="4">
        <v>0</v>
      </c>
      <c r="AB197" s="4">
        <v>0</v>
      </c>
      <c r="AD197" s="4">
        <v>20</v>
      </c>
      <c r="AF197" s="4">
        <v>0</v>
      </c>
      <c r="AH197" s="1" t="str">
        <f t="shared" si="3"/>
        <v>No</v>
      </c>
    </row>
    <row r="198" spans="1:34">
      <c r="A198" s="1" t="s">
        <v>219</v>
      </c>
      <c r="B198" s="1" t="s">
        <v>220</v>
      </c>
      <c r="C198" s="2" t="s">
        <v>22</v>
      </c>
      <c r="D198" s="179">
        <v>4040</v>
      </c>
      <c r="E198" s="182">
        <v>40040</v>
      </c>
      <c r="F198" s="2" t="s">
        <v>123</v>
      </c>
      <c r="G198" s="2" t="s">
        <v>121</v>
      </c>
      <c r="H198" s="18">
        <v>1065219</v>
      </c>
      <c r="I198" s="18">
        <v>297</v>
      </c>
      <c r="J198" s="2" t="s">
        <v>23</v>
      </c>
      <c r="K198" s="2" t="s">
        <v>9</v>
      </c>
      <c r="L198" s="1" t="s">
        <v>657</v>
      </c>
      <c r="M198" s="1" t="s">
        <v>654</v>
      </c>
      <c r="N198" s="4">
        <v>0</v>
      </c>
      <c r="P198" s="4">
        <v>0</v>
      </c>
      <c r="R198" s="4">
        <v>0</v>
      </c>
      <c r="T198" s="4">
        <v>0</v>
      </c>
      <c r="V198" s="4">
        <v>0</v>
      </c>
      <c r="X198" s="4">
        <v>0</v>
      </c>
      <c r="Z198" s="4">
        <v>100</v>
      </c>
      <c r="AB198" s="4">
        <v>0</v>
      </c>
      <c r="AD198" s="4">
        <v>0</v>
      </c>
      <c r="AF198" s="4">
        <v>0</v>
      </c>
      <c r="AH198" s="1" t="str">
        <f t="shared" si="3"/>
        <v>No</v>
      </c>
    </row>
    <row r="199" spans="1:34">
      <c r="A199" s="1" t="s">
        <v>219</v>
      </c>
      <c r="B199" s="1" t="s">
        <v>220</v>
      </c>
      <c r="C199" s="2" t="s">
        <v>22</v>
      </c>
      <c r="D199" s="179">
        <v>4040</v>
      </c>
      <c r="E199" s="182">
        <v>40040</v>
      </c>
      <c r="F199" s="2" t="s">
        <v>123</v>
      </c>
      <c r="G199" s="2" t="s">
        <v>121</v>
      </c>
      <c r="H199" s="18">
        <v>1065219</v>
      </c>
      <c r="I199" s="18">
        <v>297</v>
      </c>
      <c r="J199" s="2" t="s">
        <v>23</v>
      </c>
      <c r="K199" s="2" t="s">
        <v>9</v>
      </c>
      <c r="L199" s="1" t="s">
        <v>655</v>
      </c>
      <c r="M199" s="1" t="s">
        <v>654</v>
      </c>
      <c r="N199" s="4">
        <v>0</v>
      </c>
      <c r="P199" s="4">
        <v>0</v>
      </c>
      <c r="R199" s="4">
        <v>0</v>
      </c>
      <c r="T199" s="4">
        <v>0</v>
      </c>
      <c r="V199" s="4">
        <v>0</v>
      </c>
      <c r="X199" s="4">
        <v>0</v>
      </c>
      <c r="Z199" s="4">
        <v>100</v>
      </c>
      <c r="AB199" s="4">
        <v>0</v>
      </c>
      <c r="AD199" s="4">
        <v>0</v>
      </c>
      <c r="AF199" s="4">
        <v>0</v>
      </c>
      <c r="AH199" s="1" t="str">
        <f t="shared" si="3"/>
        <v>No</v>
      </c>
    </row>
    <row r="200" spans="1:34">
      <c r="A200" s="1" t="s">
        <v>212</v>
      </c>
      <c r="B200" s="1" t="s">
        <v>213</v>
      </c>
      <c r="C200" s="2" t="s">
        <v>22</v>
      </c>
      <c r="D200" s="179">
        <v>4041</v>
      </c>
      <c r="E200" s="182">
        <v>40041</v>
      </c>
      <c r="F200" s="2" t="s">
        <v>123</v>
      </c>
      <c r="G200" s="2" t="s">
        <v>121</v>
      </c>
      <c r="H200" s="18">
        <v>2441770</v>
      </c>
      <c r="I200" s="18">
        <v>197</v>
      </c>
      <c r="J200" s="2" t="s">
        <v>10</v>
      </c>
      <c r="K200" s="2" t="s">
        <v>9</v>
      </c>
      <c r="L200" s="1" t="s">
        <v>653</v>
      </c>
      <c r="M200" s="1" t="s">
        <v>656</v>
      </c>
      <c r="N200" s="4">
        <v>0</v>
      </c>
      <c r="P200" s="4">
        <v>0</v>
      </c>
      <c r="R200" s="4">
        <v>0</v>
      </c>
      <c r="T200" s="4">
        <v>0</v>
      </c>
      <c r="V200" s="4">
        <v>0</v>
      </c>
      <c r="X200" s="4">
        <v>0</v>
      </c>
      <c r="Z200" s="4">
        <v>0</v>
      </c>
      <c r="AB200" s="4">
        <v>2.56</v>
      </c>
      <c r="AD200" s="4">
        <v>0</v>
      </c>
      <c r="AF200" s="4">
        <v>0</v>
      </c>
      <c r="AH200" s="1" t="str">
        <f t="shared" si="3"/>
        <v>No</v>
      </c>
    </row>
    <row r="201" spans="1:34">
      <c r="A201" s="1" t="s">
        <v>212</v>
      </c>
      <c r="B201" s="1" t="s">
        <v>213</v>
      </c>
      <c r="C201" s="2" t="s">
        <v>22</v>
      </c>
      <c r="D201" s="179">
        <v>4041</v>
      </c>
      <c r="E201" s="182">
        <v>40041</v>
      </c>
      <c r="F201" s="2" t="s">
        <v>123</v>
      </c>
      <c r="G201" s="2" t="s">
        <v>121</v>
      </c>
      <c r="H201" s="18">
        <v>2441770</v>
      </c>
      <c r="I201" s="18">
        <v>197</v>
      </c>
      <c r="J201" s="2" t="s">
        <v>10</v>
      </c>
      <c r="K201" s="2" t="s">
        <v>9</v>
      </c>
      <c r="L201" s="1" t="s">
        <v>655</v>
      </c>
      <c r="M201" s="1" t="s">
        <v>656</v>
      </c>
      <c r="N201" s="4">
        <v>0</v>
      </c>
      <c r="P201" s="4">
        <v>0</v>
      </c>
      <c r="R201" s="4">
        <v>0</v>
      </c>
      <c r="T201" s="4">
        <v>0</v>
      </c>
      <c r="V201" s="4">
        <v>0</v>
      </c>
      <c r="X201" s="4">
        <v>0</v>
      </c>
      <c r="Z201" s="4">
        <v>0</v>
      </c>
      <c r="AB201" s="4">
        <v>0.94</v>
      </c>
      <c r="AD201" s="4">
        <v>0</v>
      </c>
      <c r="AF201" s="4">
        <v>0</v>
      </c>
      <c r="AH201" s="1" t="str">
        <f t="shared" si="3"/>
        <v>No</v>
      </c>
    </row>
    <row r="202" spans="1:34">
      <c r="A202" s="1" t="s">
        <v>173</v>
      </c>
      <c r="B202" s="1" t="s">
        <v>174</v>
      </c>
      <c r="C202" s="2" t="s">
        <v>22</v>
      </c>
      <c r="D202" s="179">
        <v>4077</v>
      </c>
      <c r="E202" s="182">
        <v>40077</v>
      </c>
      <c r="F202" s="2" t="s">
        <v>123</v>
      </c>
      <c r="G202" s="2" t="s">
        <v>121</v>
      </c>
      <c r="H202" s="18">
        <v>5502379</v>
      </c>
      <c r="I202" s="18">
        <v>72</v>
      </c>
      <c r="J202" s="2" t="s">
        <v>15</v>
      </c>
      <c r="K202" s="2" t="s">
        <v>13</v>
      </c>
      <c r="L202" s="1" t="s">
        <v>658</v>
      </c>
      <c r="M202" s="1" t="s">
        <v>654</v>
      </c>
      <c r="N202" s="4">
        <v>91</v>
      </c>
      <c r="P202" s="4">
        <v>0</v>
      </c>
      <c r="R202" s="4">
        <v>1</v>
      </c>
      <c r="T202" s="4">
        <v>4</v>
      </c>
      <c r="V202" s="4">
        <v>0</v>
      </c>
      <c r="X202" s="4">
        <v>2</v>
      </c>
      <c r="Z202" s="4">
        <v>0</v>
      </c>
      <c r="AB202" s="4">
        <v>2</v>
      </c>
      <c r="AD202" s="4">
        <v>0</v>
      </c>
      <c r="AF202" s="4">
        <v>0</v>
      </c>
      <c r="AH202" s="1" t="str">
        <f t="shared" si="3"/>
        <v>No</v>
      </c>
    </row>
    <row r="203" spans="1:34">
      <c r="A203" s="1" t="s">
        <v>173</v>
      </c>
      <c r="B203" s="1" t="s">
        <v>174</v>
      </c>
      <c r="C203" s="2" t="s">
        <v>22</v>
      </c>
      <c r="D203" s="179">
        <v>4077</v>
      </c>
      <c r="E203" s="182">
        <v>40077</v>
      </c>
      <c r="F203" s="2" t="s">
        <v>123</v>
      </c>
      <c r="G203" s="2" t="s">
        <v>121</v>
      </c>
      <c r="H203" s="18">
        <v>5502379</v>
      </c>
      <c r="I203" s="18">
        <v>72</v>
      </c>
      <c r="J203" s="2" t="s">
        <v>15</v>
      </c>
      <c r="K203" s="2" t="s">
        <v>13</v>
      </c>
      <c r="L203" s="1" t="s">
        <v>657</v>
      </c>
      <c r="M203" s="1" t="s">
        <v>654</v>
      </c>
      <c r="N203" s="4">
        <v>63</v>
      </c>
      <c r="P203" s="4">
        <v>0</v>
      </c>
      <c r="R203" s="4">
        <v>13</v>
      </c>
      <c r="T203" s="4">
        <v>11</v>
      </c>
      <c r="V203" s="4">
        <v>10</v>
      </c>
      <c r="X203" s="4">
        <v>3</v>
      </c>
      <c r="Z203" s="4">
        <v>0</v>
      </c>
      <c r="AB203" s="4">
        <v>0</v>
      </c>
      <c r="AD203" s="4">
        <v>0</v>
      </c>
      <c r="AF203" s="4">
        <v>0</v>
      </c>
      <c r="AH203" s="1" t="str">
        <f t="shared" si="3"/>
        <v>No</v>
      </c>
    </row>
    <row r="204" spans="1:34">
      <c r="A204" s="1" t="s">
        <v>173</v>
      </c>
      <c r="B204" s="1" t="s">
        <v>174</v>
      </c>
      <c r="C204" s="2" t="s">
        <v>22</v>
      </c>
      <c r="D204" s="179">
        <v>4077</v>
      </c>
      <c r="E204" s="182">
        <v>40077</v>
      </c>
      <c r="F204" s="2" t="s">
        <v>123</v>
      </c>
      <c r="G204" s="2" t="s">
        <v>121</v>
      </c>
      <c r="H204" s="18">
        <v>5502379</v>
      </c>
      <c r="I204" s="18">
        <v>72</v>
      </c>
      <c r="J204" s="2" t="s">
        <v>15</v>
      </c>
      <c r="K204" s="2" t="s">
        <v>13</v>
      </c>
      <c r="L204" s="1" t="s">
        <v>653</v>
      </c>
      <c r="M204" s="1" t="s">
        <v>654</v>
      </c>
      <c r="N204" s="4">
        <v>3</v>
      </c>
      <c r="P204" s="4">
        <v>0</v>
      </c>
      <c r="R204" s="4">
        <v>0</v>
      </c>
      <c r="T204" s="4">
        <v>0</v>
      </c>
      <c r="V204" s="4">
        <v>0</v>
      </c>
      <c r="X204" s="4">
        <v>10</v>
      </c>
      <c r="Z204" s="4">
        <v>7</v>
      </c>
      <c r="AB204" s="4">
        <v>65</v>
      </c>
      <c r="AD204" s="4">
        <v>15</v>
      </c>
      <c r="AF204" s="4">
        <v>0</v>
      </c>
      <c r="AH204" s="1" t="str">
        <f t="shared" si="3"/>
        <v>No</v>
      </c>
    </row>
    <row r="205" spans="1:34">
      <c r="A205" s="1" t="s">
        <v>173</v>
      </c>
      <c r="B205" s="1" t="s">
        <v>174</v>
      </c>
      <c r="C205" s="2" t="s">
        <v>22</v>
      </c>
      <c r="D205" s="179">
        <v>4077</v>
      </c>
      <c r="E205" s="182">
        <v>40077</v>
      </c>
      <c r="F205" s="2" t="s">
        <v>123</v>
      </c>
      <c r="G205" s="2" t="s">
        <v>121</v>
      </c>
      <c r="H205" s="18">
        <v>5502379</v>
      </c>
      <c r="I205" s="18">
        <v>72</v>
      </c>
      <c r="J205" s="2" t="s">
        <v>15</v>
      </c>
      <c r="K205" s="2" t="s">
        <v>13</v>
      </c>
      <c r="L205" s="1" t="s">
        <v>655</v>
      </c>
      <c r="M205" s="1" t="s">
        <v>654</v>
      </c>
      <c r="N205" s="4">
        <v>100</v>
      </c>
      <c r="P205" s="4">
        <v>0</v>
      </c>
      <c r="R205" s="4">
        <v>0</v>
      </c>
      <c r="T205" s="4">
        <v>0</v>
      </c>
      <c r="V205" s="4">
        <v>0</v>
      </c>
      <c r="X205" s="4">
        <v>0</v>
      </c>
      <c r="Z205" s="4">
        <v>0</v>
      </c>
      <c r="AB205" s="4">
        <v>0</v>
      </c>
      <c r="AD205" s="4">
        <v>0</v>
      </c>
      <c r="AF205" s="4">
        <v>0</v>
      </c>
      <c r="AH205" s="1" t="str">
        <f t="shared" si="3"/>
        <v>No</v>
      </c>
    </row>
    <row r="206" spans="1:34">
      <c r="A206" s="1" t="s">
        <v>191</v>
      </c>
      <c r="B206" s="1" t="s">
        <v>192</v>
      </c>
      <c r="C206" s="2" t="s">
        <v>43</v>
      </c>
      <c r="D206" s="179">
        <v>4094</v>
      </c>
      <c r="E206" s="182">
        <v>40094</v>
      </c>
      <c r="F206" s="2" t="s">
        <v>159</v>
      </c>
      <c r="G206" s="2" t="s">
        <v>121</v>
      </c>
      <c r="H206" s="18">
        <v>2148346</v>
      </c>
      <c r="I206" s="18">
        <v>55</v>
      </c>
      <c r="J206" s="2" t="s">
        <v>16</v>
      </c>
      <c r="K206" s="2" t="s">
        <v>13</v>
      </c>
      <c r="L206" s="1" t="s">
        <v>657</v>
      </c>
      <c r="M206" s="1" t="s">
        <v>654</v>
      </c>
      <c r="N206" s="4">
        <v>0</v>
      </c>
      <c r="P206" s="4">
        <v>0</v>
      </c>
      <c r="R206" s="4">
        <v>0</v>
      </c>
      <c r="T206" s="4">
        <v>0</v>
      </c>
      <c r="V206" s="4">
        <v>0</v>
      </c>
      <c r="X206" s="4">
        <v>0</v>
      </c>
      <c r="Z206" s="4">
        <v>0</v>
      </c>
      <c r="AB206" s="4">
        <v>100</v>
      </c>
      <c r="AD206" s="4">
        <v>0</v>
      </c>
      <c r="AF206" s="4">
        <v>0</v>
      </c>
      <c r="AH206" s="1" t="str">
        <f t="shared" si="3"/>
        <v>No</v>
      </c>
    </row>
    <row r="207" spans="1:34">
      <c r="A207" s="1" t="s">
        <v>191</v>
      </c>
      <c r="B207" s="1" t="s">
        <v>192</v>
      </c>
      <c r="C207" s="2" t="s">
        <v>43</v>
      </c>
      <c r="D207" s="179">
        <v>4094</v>
      </c>
      <c r="E207" s="182">
        <v>40094</v>
      </c>
      <c r="F207" s="2" t="s">
        <v>159</v>
      </c>
      <c r="G207" s="2" t="s">
        <v>121</v>
      </c>
      <c r="H207" s="18">
        <v>2148346</v>
      </c>
      <c r="I207" s="18">
        <v>55</v>
      </c>
      <c r="J207" s="2" t="s">
        <v>16</v>
      </c>
      <c r="K207" s="2" t="s">
        <v>13</v>
      </c>
      <c r="L207" s="1" t="s">
        <v>706</v>
      </c>
      <c r="M207" s="1" t="s">
        <v>654</v>
      </c>
      <c r="N207" s="4">
        <v>0</v>
      </c>
      <c r="P207" s="4">
        <v>0</v>
      </c>
      <c r="R207" s="4">
        <v>0</v>
      </c>
      <c r="T207" s="4">
        <v>0</v>
      </c>
      <c r="V207" s="4">
        <v>0</v>
      </c>
      <c r="X207" s="4">
        <v>0</v>
      </c>
      <c r="Z207" s="4">
        <v>0</v>
      </c>
      <c r="AB207" s="4">
        <v>100</v>
      </c>
      <c r="AD207" s="4">
        <v>0</v>
      </c>
      <c r="AF207" s="4">
        <v>0</v>
      </c>
      <c r="AH207" s="1" t="str">
        <f t="shared" si="3"/>
        <v>No</v>
      </c>
    </row>
    <row r="208" spans="1:34">
      <c r="A208" s="1" t="s">
        <v>191</v>
      </c>
      <c r="B208" s="1" t="s">
        <v>192</v>
      </c>
      <c r="C208" s="2" t="s">
        <v>43</v>
      </c>
      <c r="D208" s="179">
        <v>4094</v>
      </c>
      <c r="E208" s="182">
        <v>40094</v>
      </c>
      <c r="F208" s="2" t="s">
        <v>159</v>
      </c>
      <c r="G208" s="2" t="s">
        <v>121</v>
      </c>
      <c r="H208" s="18">
        <v>2148346</v>
      </c>
      <c r="I208" s="18">
        <v>55</v>
      </c>
      <c r="J208" s="2" t="s">
        <v>16</v>
      </c>
      <c r="K208" s="2" t="s">
        <v>13</v>
      </c>
      <c r="L208" s="1" t="s">
        <v>660</v>
      </c>
      <c r="M208" s="1" t="s">
        <v>654</v>
      </c>
      <c r="N208" s="4">
        <v>0</v>
      </c>
      <c r="P208" s="4">
        <v>0</v>
      </c>
      <c r="R208" s="4">
        <v>0</v>
      </c>
      <c r="T208" s="4">
        <v>0</v>
      </c>
      <c r="V208" s="4">
        <v>0</v>
      </c>
      <c r="X208" s="4">
        <v>0</v>
      </c>
      <c r="Z208" s="4">
        <v>0</v>
      </c>
      <c r="AB208" s="4">
        <v>100</v>
      </c>
      <c r="AD208" s="4">
        <v>0</v>
      </c>
      <c r="AF208" s="4">
        <v>0</v>
      </c>
      <c r="AH208" s="1" t="str">
        <f t="shared" si="3"/>
        <v>No</v>
      </c>
    </row>
    <row r="209" spans="1:34">
      <c r="A209" s="1" t="s">
        <v>191</v>
      </c>
      <c r="B209" s="1" t="s">
        <v>192</v>
      </c>
      <c r="C209" s="2" t="s">
        <v>43</v>
      </c>
      <c r="D209" s="179">
        <v>4094</v>
      </c>
      <c r="E209" s="182">
        <v>40094</v>
      </c>
      <c r="F209" s="2" t="s">
        <v>159</v>
      </c>
      <c r="G209" s="2" t="s">
        <v>121</v>
      </c>
      <c r="H209" s="18">
        <v>2148346</v>
      </c>
      <c r="I209" s="18">
        <v>55</v>
      </c>
      <c r="J209" s="2" t="s">
        <v>16</v>
      </c>
      <c r="K209" s="2" t="s">
        <v>13</v>
      </c>
      <c r="L209" s="1" t="s">
        <v>707</v>
      </c>
      <c r="M209" s="1" t="s">
        <v>654</v>
      </c>
      <c r="N209" s="4">
        <v>0</v>
      </c>
      <c r="P209" s="4">
        <v>0</v>
      </c>
      <c r="R209" s="4">
        <v>0</v>
      </c>
      <c r="T209" s="4">
        <v>0</v>
      </c>
      <c r="V209" s="4">
        <v>0</v>
      </c>
      <c r="X209" s="4">
        <v>0</v>
      </c>
      <c r="Z209" s="4">
        <v>0</v>
      </c>
      <c r="AB209" s="4">
        <v>100</v>
      </c>
      <c r="AD209" s="4">
        <v>0</v>
      </c>
      <c r="AF209" s="4">
        <v>0</v>
      </c>
      <c r="AH209" s="1" t="str">
        <f t="shared" si="3"/>
        <v>No</v>
      </c>
    </row>
    <row r="210" spans="1:34">
      <c r="A210" s="1" t="s">
        <v>191</v>
      </c>
      <c r="B210" s="1" t="s">
        <v>192</v>
      </c>
      <c r="C210" s="2" t="s">
        <v>43</v>
      </c>
      <c r="D210" s="179">
        <v>4094</v>
      </c>
      <c r="E210" s="182">
        <v>40094</v>
      </c>
      <c r="F210" s="2" t="s">
        <v>159</v>
      </c>
      <c r="G210" s="2" t="s">
        <v>121</v>
      </c>
      <c r="H210" s="18">
        <v>2148346</v>
      </c>
      <c r="I210" s="18">
        <v>55</v>
      </c>
      <c r="J210" s="2" t="s">
        <v>16</v>
      </c>
      <c r="K210" s="2" t="s">
        <v>13</v>
      </c>
      <c r="L210" s="1" t="s">
        <v>655</v>
      </c>
      <c r="M210" s="1" t="s">
        <v>654</v>
      </c>
      <c r="N210" s="4">
        <v>0</v>
      </c>
      <c r="P210" s="4">
        <v>0</v>
      </c>
      <c r="R210" s="4">
        <v>0</v>
      </c>
      <c r="T210" s="4">
        <v>0</v>
      </c>
      <c r="V210" s="4">
        <v>0</v>
      </c>
      <c r="X210" s="4">
        <v>0</v>
      </c>
      <c r="Z210" s="4">
        <v>0</v>
      </c>
      <c r="AB210" s="4">
        <v>100</v>
      </c>
      <c r="AD210" s="4">
        <v>0</v>
      </c>
      <c r="AF210" s="4">
        <v>0</v>
      </c>
      <c r="AH210" s="1" t="str">
        <f t="shared" si="3"/>
        <v>No</v>
      </c>
    </row>
    <row r="211" spans="1:34">
      <c r="A211" s="1" t="s">
        <v>191</v>
      </c>
      <c r="B211" s="1" t="s">
        <v>192</v>
      </c>
      <c r="C211" s="2" t="s">
        <v>43</v>
      </c>
      <c r="D211" s="179">
        <v>4094</v>
      </c>
      <c r="E211" s="182">
        <v>40094</v>
      </c>
      <c r="F211" s="2" t="s">
        <v>159</v>
      </c>
      <c r="G211" s="2" t="s">
        <v>121</v>
      </c>
      <c r="H211" s="18">
        <v>2148346</v>
      </c>
      <c r="I211" s="18">
        <v>55</v>
      </c>
      <c r="J211" s="2" t="s">
        <v>16</v>
      </c>
      <c r="K211" s="2" t="s">
        <v>13</v>
      </c>
      <c r="L211" s="1" t="s">
        <v>659</v>
      </c>
      <c r="M211" s="1" t="s">
        <v>654</v>
      </c>
      <c r="N211" s="4">
        <v>0</v>
      </c>
      <c r="P211" s="4">
        <v>0</v>
      </c>
      <c r="R211" s="4">
        <v>0</v>
      </c>
      <c r="T211" s="4">
        <v>0</v>
      </c>
      <c r="V211" s="4">
        <v>0</v>
      </c>
      <c r="X211" s="4">
        <v>0</v>
      </c>
      <c r="Z211" s="4">
        <v>0</v>
      </c>
      <c r="AB211" s="4">
        <v>100</v>
      </c>
      <c r="AD211" s="4">
        <v>0</v>
      </c>
      <c r="AF211" s="4">
        <v>0</v>
      </c>
      <c r="AH211" s="1" t="str">
        <f t="shared" si="3"/>
        <v>No</v>
      </c>
    </row>
    <row r="212" spans="1:34">
      <c r="A212" s="1" t="s">
        <v>183</v>
      </c>
      <c r="B212" s="1" t="s">
        <v>184</v>
      </c>
      <c r="C212" s="2" t="s">
        <v>44</v>
      </c>
      <c r="D212" s="179">
        <v>4159</v>
      </c>
      <c r="E212" s="182">
        <v>40159</v>
      </c>
      <c r="F212" s="2" t="s">
        <v>123</v>
      </c>
      <c r="G212" s="2" t="s">
        <v>121</v>
      </c>
      <c r="H212" s="18">
        <v>969587</v>
      </c>
      <c r="I212" s="18">
        <v>57</v>
      </c>
      <c r="J212" s="2" t="s">
        <v>15</v>
      </c>
      <c r="K212" s="2" t="s">
        <v>13</v>
      </c>
      <c r="L212" s="1" t="s">
        <v>655</v>
      </c>
      <c r="M212" s="1" t="s">
        <v>654</v>
      </c>
      <c r="N212" s="4">
        <v>8</v>
      </c>
      <c r="P212" s="4">
        <v>0</v>
      </c>
      <c r="R212" s="4">
        <v>7</v>
      </c>
      <c r="T212" s="4">
        <v>6</v>
      </c>
      <c r="V212" s="4">
        <v>5</v>
      </c>
      <c r="X212" s="4">
        <v>0</v>
      </c>
      <c r="Z212" s="4">
        <v>0</v>
      </c>
      <c r="AB212" s="4">
        <v>74</v>
      </c>
      <c r="AD212" s="4">
        <v>0</v>
      </c>
      <c r="AF212" s="4">
        <v>0</v>
      </c>
      <c r="AH212" s="1" t="str">
        <f t="shared" si="3"/>
        <v>No</v>
      </c>
    </row>
    <row r="213" spans="1:34">
      <c r="A213" s="1" t="s">
        <v>183</v>
      </c>
      <c r="B213" s="1" t="s">
        <v>184</v>
      </c>
      <c r="C213" s="2" t="s">
        <v>44</v>
      </c>
      <c r="D213" s="179">
        <v>4159</v>
      </c>
      <c r="E213" s="182">
        <v>40159</v>
      </c>
      <c r="F213" s="2" t="s">
        <v>123</v>
      </c>
      <c r="G213" s="2" t="s">
        <v>121</v>
      </c>
      <c r="H213" s="18">
        <v>969587</v>
      </c>
      <c r="I213" s="18">
        <v>57</v>
      </c>
      <c r="J213" s="2" t="s">
        <v>15</v>
      </c>
      <c r="K213" s="2" t="s">
        <v>13</v>
      </c>
      <c r="L213" s="1" t="s">
        <v>658</v>
      </c>
      <c r="M213" s="1" t="s">
        <v>656</v>
      </c>
      <c r="N213" s="4">
        <v>0.06</v>
      </c>
      <c r="P213" s="4">
        <v>0</v>
      </c>
      <c r="R213" s="4">
        <v>0</v>
      </c>
      <c r="T213" s="4">
        <v>0</v>
      </c>
      <c r="V213" s="4">
        <v>0.03</v>
      </c>
      <c r="X213" s="4">
        <v>0</v>
      </c>
      <c r="Z213" s="4">
        <v>0.04</v>
      </c>
      <c r="AB213" s="4">
        <v>0.15</v>
      </c>
      <c r="AD213" s="4">
        <v>0</v>
      </c>
      <c r="AF213" s="4">
        <v>0</v>
      </c>
      <c r="AH213" s="1" t="str">
        <f t="shared" si="3"/>
        <v>No</v>
      </c>
    </row>
    <row r="214" spans="1:34">
      <c r="A214" s="1" t="s">
        <v>183</v>
      </c>
      <c r="B214" s="1" t="s">
        <v>184</v>
      </c>
      <c r="C214" s="2" t="s">
        <v>44</v>
      </c>
      <c r="D214" s="179">
        <v>4159</v>
      </c>
      <c r="E214" s="182">
        <v>40159</v>
      </c>
      <c r="F214" s="2" t="s">
        <v>123</v>
      </c>
      <c r="G214" s="2" t="s">
        <v>121</v>
      </c>
      <c r="H214" s="18">
        <v>969587</v>
      </c>
      <c r="I214" s="18">
        <v>57</v>
      </c>
      <c r="J214" s="2" t="s">
        <v>15</v>
      </c>
      <c r="K214" s="2" t="s">
        <v>13</v>
      </c>
      <c r="L214" s="1" t="s">
        <v>659</v>
      </c>
      <c r="M214" s="1" t="s">
        <v>656</v>
      </c>
      <c r="N214" s="4">
        <v>0</v>
      </c>
      <c r="P214" s="4">
        <v>0</v>
      </c>
      <c r="R214" s="4">
        <v>0</v>
      </c>
      <c r="T214" s="4">
        <v>0</v>
      </c>
      <c r="V214" s="4">
        <v>0</v>
      </c>
      <c r="X214" s="4">
        <v>0</v>
      </c>
      <c r="Z214" s="4">
        <v>0.01</v>
      </c>
      <c r="AB214" s="4">
        <v>0.14000000000000001</v>
      </c>
      <c r="AD214" s="4">
        <v>0</v>
      </c>
      <c r="AF214" s="4">
        <v>0</v>
      </c>
      <c r="AH214" s="1" t="str">
        <f t="shared" si="3"/>
        <v>No</v>
      </c>
    </row>
    <row r="215" spans="1:34">
      <c r="A215" s="1" t="s">
        <v>183</v>
      </c>
      <c r="B215" s="1" t="s">
        <v>184</v>
      </c>
      <c r="C215" s="2" t="s">
        <v>44</v>
      </c>
      <c r="D215" s="179">
        <v>4159</v>
      </c>
      <c r="E215" s="182">
        <v>40159</v>
      </c>
      <c r="F215" s="2" t="s">
        <v>123</v>
      </c>
      <c r="G215" s="2" t="s">
        <v>121</v>
      </c>
      <c r="H215" s="18">
        <v>969587</v>
      </c>
      <c r="I215" s="18">
        <v>57</v>
      </c>
      <c r="J215" s="2" t="s">
        <v>15</v>
      </c>
      <c r="K215" s="2" t="s">
        <v>13</v>
      </c>
      <c r="L215" s="1" t="s">
        <v>657</v>
      </c>
      <c r="M215" s="1" t="s">
        <v>656</v>
      </c>
      <c r="N215" s="4">
        <v>0</v>
      </c>
      <c r="P215" s="4">
        <v>0</v>
      </c>
      <c r="R215" s="4">
        <v>0</v>
      </c>
      <c r="T215" s="4">
        <v>0</v>
      </c>
      <c r="V215" s="4">
        <v>0</v>
      </c>
      <c r="X215" s="4">
        <v>0</v>
      </c>
      <c r="Z215" s="4">
        <v>0.01</v>
      </c>
      <c r="AB215" s="4">
        <v>0.36</v>
      </c>
      <c r="AD215" s="4">
        <v>0</v>
      </c>
      <c r="AF215" s="4">
        <v>0</v>
      </c>
      <c r="AH215" s="1" t="str">
        <f t="shared" si="3"/>
        <v>No</v>
      </c>
    </row>
    <row r="216" spans="1:34">
      <c r="A216" s="1" t="s">
        <v>171</v>
      </c>
      <c r="B216" s="1" t="s">
        <v>172</v>
      </c>
      <c r="C216" s="2" t="s">
        <v>22</v>
      </c>
      <c r="D216" s="179">
        <v>4232</v>
      </c>
      <c r="E216" s="182">
        <v>40232</v>
      </c>
      <c r="F216" s="2" t="s">
        <v>159</v>
      </c>
      <c r="G216" s="2" t="s">
        <v>121</v>
      </c>
      <c r="H216" s="18">
        <v>1510516</v>
      </c>
      <c r="I216" s="18">
        <v>26</v>
      </c>
      <c r="J216" s="2" t="s">
        <v>15</v>
      </c>
      <c r="K216" s="2" t="s">
        <v>13</v>
      </c>
      <c r="L216" s="1" t="s">
        <v>658</v>
      </c>
      <c r="M216" s="1" t="s">
        <v>654</v>
      </c>
      <c r="N216" s="4">
        <v>2.2000000000000002</v>
      </c>
      <c r="P216" s="4">
        <v>0</v>
      </c>
      <c r="R216" s="4">
        <v>24.7</v>
      </c>
      <c r="T216" s="4">
        <v>23.3</v>
      </c>
      <c r="V216" s="4">
        <v>2</v>
      </c>
      <c r="X216" s="4">
        <v>0</v>
      </c>
      <c r="Z216" s="4">
        <v>3.9</v>
      </c>
      <c r="AB216" s="4">
        <v>0</v>
      </c>
      <c r="AD216" s="4">
        <v>43.9</v>
      </c>
      <c r="AF216" s="4">
        <v>0</v>
      </c>
      <c r="AH216" s="1" t="str">
        <f t="shared" si="3"/>
        <v>No</v>
      </c>
    </row>
    <row r="217" spans="1:34">
      <c r="A217" s="1" t="s">
        <v>171</v>
      </c>
      <c r="B217" s="1" t="s">
        <v>172</v>
      </c>
      <c r="C217" s="2" t="s">
        <v>22</v>
      </c>
      <c r="D217" s="179">
        <v>4232</v>
      </c>
      <c r="E217" s="182">
        <v>40232</v>
      </c>
      <c r="F217" s="2" t="s">
        <v>159</v>
      </c>
      <c r="G217" s="2" t="s">
        <v>121</v>
      </c>
      <c r="H217" s="18">
        <v>1510516</v>
      </c>
      <c r="I217" s="18">
        <v>26</v>
      </c>
      <c r="J217" s="2" t="s">
        <v>15</v>
      </c>
      <c r="K217" s="2" t="s">
        <v>13</v>
      </c>
      <c r="L217" s="1" t="s">
        <v>655</v>
      </c>
      <c r="M217" s="1" t="s">
        <v>654</v>
      </c>
      <c r="N217" s="4">
        <v>0</v>
      </c>
      <c r="P217" s="4">
        <v>0</v>
      </c>
      <c r="R217" s="4">
        <v>5.3</v>
      </c>
      <c r="T217" s="4">
        <v>0</v>
      </c>
      <c r="V217" s="4">
        <v>0</v>
      </c>
      <c r="X217" s="4">
        <v>59.6</v>
      </c>
      <c r="Z217" s="4">
        <v>0</v>
      </c>
      <c r="AB217" s="4">
        <v>9.5</v>
      </c>
      <c r="AD217" s="4">
        <v>25.6</v>
      </c>
      <c r="AF217" s="4">
        <v>0</v>
      </c>
      <c r="AH217" s="1" t="str">
        <f t="shared" si="3"/>
        <v>No</v>
      </c>
    </row>
    <row r="218" spans="1:34">
      <c r="A218" s="1" t="s">
        <v>800</v>
      </c>
      <c r="B218" s="1" t="s">
        <v>215</v>
      </c>
      <c r="C218" s="2" t="s">
        <v>49</v>
      </c>
      <c r="D218" s="179">
        <v>5003</v>
      </c>
      <c r="E218" s="182">
        <v>50003</v>
      </c>
      <c r="F218" s="2" t="s">
        <v>120</v>
      </c>
      <c r="G218" s="2" t="s">
        <v>121</v>
      </c>
      <c r="H218" s="18">
        <v>124064</v>
      </c>
      <c r="I218" s="18">
        <v>59</v>
      </c>
      <c r="J218" s="2" t="s">
        <v>10</v>
      </c>
      <c r="K218" s="2" t="s">
        <v>9</v>
      </c>
      <c r="L218" s="1" t="s">
        <v>653</v>
      </c>
      <c r="M218" s="1" t="s">
        <v>654</v>
      </c>
      <c r="N218" s="4">
        <v>0</v>
      </c>
      <c r="P218" s="4">
        <v>0</v>
      </c>
      <c r="R218" s="4">
        <v>0</v>
      </c>
      <c r="T218" s="4">
        <v>0</v>
      </c>
      <c r="V218" s="4">
        <v>0</v>
      </c>
      <c r="X218" s="4">
        <v>0</v>
      </c>
      <c r="Z218" s="4">
        <v>100</v>
      </c>
      <c r="AB218" s="4">
        <v>0</v>
      </c>
      <c r="AD218" s="4">
        <v>0</v>
      </c>
      <c r="AF218" s="4">
        <v>0</v>
      </c>
      <c r="AH218" s="1" t="str">
        <f t="shared" si="3"/>
        <v>No</v>
      </c>
    </row>
    <row r="219" spans="1:34">
      <c r="A219" s="1" t="s">
        <v>738</v>
      </c>
      <c r="B219" s="1" t="s">
        <v>385</v>
      </c>
      <c r="C219" s="2" t="s">
        <v>39</v>
      </c>
      <c r="D219" s="179">
        <v>5012</v>
      </c>
      <c r="E219" s="182">
        <v>50012</v>
      </c>
      <c r="F219" s="2" t="s">
        <v>123</v>
      </c>
      <c r="G219" s="2" t="s">
        <v>121</v>
      </c>
      <c r="H219" s="18">
        <v>1624827</v>
      </c>
      <c r="I219" s="18">
        <v>347</v>
      </c>
      <c r="J219" s="2" t="s">
        <v>10</v>
      </c>
      <c r="K219" s="2" t="s">
        <v>13</v>
      </c>
      <c r="L219" s="1" t="s">
        <v>653</v>
      </c>
      <c r="M219" s="1" t="s">
        <v>656</v>
      </c>
      <c r="N219" s="4">
        <v>0</v>
      </c>
      <c r="P219" s="4">
        <v>0</v>
      </c>
      <c r="R219" s="4">
        <v>0</v>
      </c>
      <c r="T219" s="4">
        <v>0</v>
      </c>
      <c r="V219" s="4">
        <v>0</v>
      </c>
      <c r="X219" s="4">
        <v>0</v>
      </c>
      <c r="Z219" s="4">
        <v>0</v>
      </c>
      <c r="AB219" s="4">
        <v>0</v>
      </c>
      <c r="AD219" s="4">
        <v>3.6</v>
      </c>
      <c r="AF219" s="4">
        <v>0</v>
      </c>
      <c r="AH219" s="1" t="str">
        <f t="shared" si="3"/>
        <v>No</v>
      </c>
    </row>
    <row r="220" spans="1:34">
      <c r="A220" s="1" t="s">
        <v>155</v>
      </c>
      <c r="B220" s="1" t="s">
        <v>156</v>
      </c>
      <c r="C220" s="2" t="s">
        <v>39</v>
      </c>
      <c r="D220" s="179">
        <v>5015</v>
      </c>
      <c r="E220" s="182">
        <v>50015</v>
      </c>
      <c r="F220" s="2" t="s">
        <v>123</v>
      </c>
      <c r="G220" s="2" t="s">
        <v>121</v>
      </c>
      <c r="H220" s="18">
        <v>1780673</v>
      </c>
      <c r="I220" s="18">
        <v>461</v>
      </c>
      <c r="J220" s="2" t="s">
        <v>12</v>
      </c>
      <c r="K220" s="2" t="s">
        <v>9</v>
      </c>
      <c r="L220" s="1" t="s">
        <v>659</v>
      </c>
      <c r="M220" s="1" t="s">
        <v>654</v>
      </c>
      <c r="N220" s="4">
        <v>0</v>
      </c>
      <c r="P220" s="4">
        <v>0</v>
      </c>
      <c r="R220" s="4">
        <v>0</v>
      </c>
      <c r="T220" s="4">
        <v>0</v>
      </c>
      <c r="V220" s="4">
        <v>0</v>
      </c>
      <c r="X220" s="4">
        <v>100</v>
      </c>
      <c r="Z220" s="4">
        <v>0</v>
      </c>
      <c r="AB220" s="4">
        <v>0</v>
      </c>
      <c r="AD220" s="4">
        <v>0</v>
      </c>
      <c r="AF220" s="4">
        <v>0</v>
      </c>
      <c r="AH220" s="1" t="str">
        <f t="shared" si="3"/>
        <v>No</v>
      </c>
    </row>
    <row r="221" spans="1:34">
      <c r="A221" s="1" t="s">
        <v>155</v>
      </c>
      <c r="B221" s="1" t="s">
        <v>156</v>
      </c>
      <c r="C221" s="2" t="s">
        <v>39</v>
      </c>
      <c r="D221" s="179">
        <v>5015</v>
      </c>
      <c r="E221" s="182">
        <v>50015</v>
      </c>
      <c r="F221" s="2" t="s">
        <v>123</v>
      </c>
      <c r="G221" s="2" t="s">
        <v>121</v>
      </c>
      <c r="H221" s="18">
        <v>1780673</v>
      </c>
      <c r="I221" s="18">
        <v>461</v>
      </c>
      <c r="J221" s="2" t="s">
        <v>12</v>
      </c>
      <c r="K221" s="2" t="s">
        <v>9</v>
      </c>
      <c r="L221" s="1" t="s">
        <v>660</v>
      </c>
      <c r="M221" s="1" t="s">
        <v>654</v>
      </c>
      <c r="N221" s="4">
        <v>0</v>
      </c>
      <c r="P221" s="4">
        <v>0</v>
      </c>
      <c r="R221" s="4">
        <v>0</v>
      </c>
      <c r="T221" s="4">
        <v>0</v>
      </c>
      <c r="V221" s="4">
        <v>0</v>
      </c>
      <c r="X221" s="4">
        <v>100</v>
      </c>
      <c r="Z221" s="4">
        <v>0</v>
      </c>
      <c r="AB221" s="4">
        <v>0</v>
      </c>
      <c r="AD221" s="4">
        <v>0</v>
      </c>
      <c r="AF221" s="4">
        <v>0</v>
      </c>
      <c r="AH221" s="1" t="str">
        <f t="shared" si="3"/>
        <v>No</v>
      </c>
    </row>
    <row r="222" spans="1:34">
      <c r="A222" s="1" t="s">
        <v>155</v>
      </c>
      <c r="B222" s="1" t="s">
        <v>156</v>
      </c>
      <c r="C222" s="2" t="s">
        <v>39</v>
      </c>
      <c r="D222" s="179">
        <v>5015</v>
      </c>
      <c r="E222" s="182">
        <v>50015</v>
      </c>
      <c r="F222" s="2" t="s">
        <v>123</v>
      </c>
      <c r="G222" s="2" t="s">
        <v>121</v>
      </c>
      <c r="H222" s="18">
        <v>1780673</v>
      </c>
      <c r="I222" s="18">
        <v>461</v>
      </c>
      <c r="J222" s="2" t="s">
        <v>12</v>
      </c>
      <c r="K222" s="2" t="s">
        <v>9</v>
      </c>
      <c r="L222" s="1" t="s">
        <v>653</v>
      </c>
      <c r="M222" s="1" t="s">
        <v>654</v>
      </c>
      <c r="N222" s="4">
        <v>0</v>
      </c>
      <c r="P222" s="4">
        <v>0</v>
      </c>
      <c r="R222" s="4">
        <v>0</v>
      </c>
      <c r="T222" s="4">
        <v>0</v>
      </c>
      <c r="V222" s="4">
        <v>0</v>
      </c>
      <c r="X222" s="4">
        <v>100</v>
      </c>
      <c r="Z222" s="4">
        <v>0</v>
      </c>
      <c r="AB222" s="4">
        <v>0</v>
      </c>
      <c r="AD222" s="4">
        <v>0</v>
      </c>
      <c r="AF222" s="4">
        <v>0</v>
      </c>
      <c r="AH222" s="1" t="str">
        <f t="shared" si="3"/>
        <v>No</v>
      </c>
    </row>
    <row r="223" spans="1:34">
      <c r="A223" s="1" t="s">
        <v>155</v>
      </c>
      <c r="B223" s="1" t="s">
        <v>156</v>
      </c>
      <c r="C223" s="2" t="s">
        <v>39</v>
      </c>
      <c r="D223" s="179">
        <v>5015</v>
      </c>
      <c r="E223" s="182">
        <v>50015</v>
      </c>
      <c r="F223" s="2" t="s">
        <v>123</v>
      </c>
      <c r="G223" s="2" t="s">
        <v>121</v>
      </c>
      <c r="H223" s="18">
        <v>1780673</v>
      </c>
      <c r="I223" s="18">
        <v>461</v>
      </c>
      <c r="J223" s="2" t="s">
        <v>12</v>
      </c>
      <c r="K223" s="2" t="s">
        <v>9</v>
      </c>
      <c r="L223" s="1" t="s">
        <v>655</v>
      </c>
      <c r="M223" s="1" t="s">
        <v>654</v>
      </c>
      <c r="N223" s="4">
        <v>0</v>
      </c>
      <c r="P223" s="4">
        <v>0</v>
      </c>
      <c r="R223" s="4">
        <v>0</v>
      </c>
      <c r="T223" s="4">
        <v>0</v>
      </c>
      <c r="V223" s="4">
        <v>20</v>
      </c>
      <c r="X223" s="4">
        <v>20</v>
      </c>
      <c r="Z223" s="4">
        <v>20</v>
      </c>
      <c r="AB223" s="4">
        <v>20</v>
      </c>
      <c r="AD223" s="4">
        <v>20</v>
      </c>
      <c r="AF223" s="4">
        <v>10</v>
      </c>
      <c r="AH223" s="1" t="str">
        <f t="shared" si="3"/>
        <v>No</v>
      </c>
    </row>
    <row r="224" spans="1:34">
      <c r="A224" s="1" t="s">
        <v>155</v>
      </c>
      <c r="B224" s="1" t="s">
        <v>156</v>
      </c>
      <c r="C224" s="2" t="s">
        <v>39</v>
      </c>
      <c r="D224" s="179">
        <v>5015</v>
      </c>
      <c r="E224" s="182">
        <v>50015</v>
      </c>
      <c r="F224" s="2" t="s">
        <v>123</v>
      </c>
      <c r="G224" s="2" t="s">
        <v>121</v>
      </c>
      <c r="H224" s="18">
        <v>1780673</v>
      </c>
      <c r="I224" s="18">
        <v>461</v>
      </c>
      <c r="J224" s="2" t="s">
        <v>16</v>
      </c>
      <c r="K224" s="2" t="s">
        <v>9</v>
      </c>
      <c r="L224" s="1" t="s">
        <v>659</v>
      </c>
      <c r="M224" s="1" t="s">
        <v>654</v>
      </c>
      <c r="N224" s="4">
        <v>0</v>
      </c>
      <c r="P224" s="4">
        <v>0</v>
      </c>
      <c r="R224" s="4">
        <v>0</v>
      </c>
      <c r="T224" s="4">
        <v>0</v>
      </c>
      <c r="V224" s="4">
        <v>100</v>
      </c>
      <c r="X224" s="4">
        <v>0</v>
      </c>
      <c r="Z224" s="4">
        <v>0</v>
      </c>
      <c r="AB224" s="4">
        <v>0</v>
      </c>
      <c r="AD224" s="4">
        <v>0</v>
      </c>
      <c r="AF224" s="4">
        <v>0</v>
      </c>
      <c r="AH224" s="1" t="str">
        <f t="shared" si="3"/>
        <v>No</v>
      </c>
    </row>
    <row r="225" spans="1:34">
      <c r="A225" s="1" t="s">
        <v>155</v>
      </c>
      <c r="B225" s="1" t="s">
        <v>156</v>
      </c>
      <c r="C225" s="2" t="s">
        <v>39</v>
      </c>
      <c r="D225" s="179">
        <v>5015</v>
      </c>
      <c r="E225" s="182">
        <v>50015</v>
      </c>
      <c r="F225" s="2" t="s">
        <v>123</v>
      </c>
      <c r="G225" s="2" t="s">
        <v>121</v>
      </c>
      <c r="H225" s="18">
        <v>1780673</v>
      </c>
      <c r="I225" s="18">
        <v>461</v>
      </c>
      <c r="J225" s="2" t="s">
        <v>16</v>
      </c>
      <c r="K225" s="2" t="s">
        <v>9</v>
      </c>
      <c r="L225" s="1" t="s">
        <v>706</v>
      </c>
      <c r="M225" s="1" t="s">
        <v>654</v>
      </c>
      <c r="N225" s="4">
        <v>0</v>
      </c>
      <c r="P225" s="4">
        <v>0</v>
      </c>
      <c r="R225" s="4">
        <v>0</v>
      </c>
      <c r="T225" s="4">
        <v>0</v>
      </c>
      <c r="V225" s="4">
        <v>60</v>
      </c>
      <c r="X225" s="4">
        <v>10</v>
      </c>
      <c r="Z225" s="4">
        <v>10</v>
      </c>
      <c r="AB225" s="4">
        <v>10</v>
      </c>
      <c r="AD225" s="4">
        <v>10</v>
      </c>
      <c r="AF225" s="4">
        <v>0</v>
      </c>
      <c r="AH225" s="1" t="str">
        <f t="shared" si="3"/>
        <v>No</v>
      </c>
    </row>
    <row r="226" spans="1:34">
      <c r="A226" s="1" t="s">
        <v>155</v>
      </c>
      <c r="B226" s="1" t="s">
        <v>156</v>
      </c>
      <c r="C226" s="2" t="s">
        <v>39</v>
      </c>
      <c r="D226" s="179">
        <v>5015</v>
      </c>
      <c r="E226" s="182">
        <v>50015</v>
      </c>
      <c r="F226" s="2" t="s">
        <v>123</v>
      </c>
      <c r="G226" s="2" t="s">
        <v>121</v>
      </c>
      <c r="H226" s="18">
        <v>1780673</v>
      </c>
      <c r="I226" s="18">
        <v>461</v>
      </c>
      <c r="J226" s="2" t="s">
        <v>16</v>
      </c>
      <c r="K226" s="2" t="s">
        <v>9</v>
      </c>
      <c r="L226" s="1" t="s">
        <v>660</v>
      </c>
      <c r="M226" s="1" t="s">
        <v>654</v>
      </c>
      <c r="N226" s="4">
        <v>0</v>
      </c>
      <c r="P226" s="4">
        <v>0</v>
      </c>
      <c r="R226" s="4">
        <v>0</v>
      </c>
      <c r="T226" s="4">
        <v>0</v>
      </c>
      <c r="V226" s="4">
        <v>50</v>
      </c>
      <c r="X226" s="4">
        <v>0</v>
      </c>
      <c r="Z226" s="4">
        <v>0</v>
      </c>
      <c r="AB226" s="4">
        <v>0</v>
      </c>
      <c r="AD226" s="4">
        <v>50</v>
      </c>
      <c r="AF226" s="4">
        <v>0</v>
      </c>
      <c r="AH226" s="1" t="str">
        <f t="shared" si="3"/>
        <v>No</v>
      </c>
    </row>
    <row r="227" spans="1:34">
      <c r="A227" s="1" t="s">
        <v>155</v>
      </c>
      <c r="B227" s="1" t="s">
        <v>156</v>
      </c>
      <c r="C227" s="2" t="s">
        <v>39</v>
      </c>
      <c r="D227" s="179">
        <v>5015</v>
      </c>
      <c r="E227" s="182">
        <v>50015</v>
      </c>
      <c r="F227" s="2" t="s">
        <v>123</v>
      </c>
      <c r="G227" s="2" t="s">
        <v>121</v>
      </c>
      <c r="H227" s="18">
        <v>1780673</v>
      </c>
      <c r="I227" s="18">
        <v>461</v>
      </c>
      <c r="J227" s="2" t="s">
        <v>16</v>
      </c>
      <c r="K227" s="2" t="s">
        <v>9</v>
      </c>
      <c r="L227" s="1" t="s">
        <v>655</v>
      </c>
      <c r="M227" s="1" t="s">
        <v>654</v>
      </c>
      <c r="N227" s="4">
        <v>0</v>
      </c>
      <c r="P227" s="4">
        <v>0</v>
      </c>
      <c r="R227" s="4">
        <v>0</v>
      </c>
      <c r="T227" s="4">
        <v>0</v>
      </c>
      <c r="V227" s="4">
        <v>20</v>
      </c>
      <c r="X227" s="4">
        <v>20</v>
      </c>
      <c r="Z227" s="4">
        <v>20</v>
      </c>
      <c r="AB227" s="4">
        <v>20</v>
      </c>
      <c r="AD227" s="4">
        <v>20</v>
      </c>
      <c r="AF227" s="4">
        <v>10</v>
      </c>
      <c r="AH227" s="1" t="str">
        <f t="shared" si="3"/>
        <v>No</v>
      </c>
    </row>
    <row r="228" spans="1:34">
      <c r="A228" s="1" t="s">
        <v>155</v>
      </c>
      <c r="B228" s="1" t="s">
        <v>156</v>
      </c>
      <c r="C228" s="2" t="s">
        <v>39</v>
      </c>
      <c r="D228" s="179">
        <v>5015</v>
      </c>
      <c r="E228" s="182">
        <v>50015</v>
      </c>
      <c r="F228" s="2" t="s">
        <v>123</v>
      </c>
      <c r="G228" s="2" t="s">
        <v>121</v>
      </c>
      <c r="H228" s="18">
        <v>1780673</v>
      </c>
      <c r="I228" s="18">
        <v>461</v>
      </c>
      <c r="J228" s="2" t="s">
        <v>16</v>
      </c>
      <c r="K228" s="2" t="s">
        <v>9</v>
      </c>
      <c r="L228" s="1" t="s">
        <v>658</v>
      </c>
      <c r="M228" s="1" t="s">
        <v>654</v>
      </c>
      <c r="N228" s="4">
        <v>0</v>
      </c>
      <c r="P228" s="4">
        <v>0</v>
      </c>
      <c r="R228" s="4">
        <v>0</v>
      </c>
      <c r="T228" s="4">
        <v>0</v>
      </c>
      <c r="V228" s="4">
        <v>80</v>
      </c>
      <c r="X228" s="4">
        <v>0</v>
      </c>
      <c r="Z228" s="4">
        <v>0</v>
      </c>
      <c r="AB228" s="4">
        <v>0</v>
      </c>
      <c r="AD228" s="4">
        <v>20</v>
      </c>
      <c r="AF228" s="4">
        <v>0</v>
      </c>
      <c r="AH228" s="1" t="str">
        <f t="shared" si="3"/>
        <v>No</v>
      </c>
    </row>
    <row r="229" spans="1:34">
      <c r="A229" s="1" t="s">
        <v>616</v>
      </c>
      <c r="B229" s="1" t="s">
        <v>190</v>
      </c>
      <c r="C229" s="2" t="s">
        <v>32</v>
      </c>
      <c r="D229" s="179">
        <v>5027</v>
      </c>
      <c r="E229" s="182">
        <v>50027</v>
      </c>
      <c r="F229" s="2" t="s">
        <v>128</v>
      </c>
      <c r="G229" s="2" t="s">
        <v>121</v>
      </c>
      <c r="H229" s="18">
        <v>2650890</v>
      </c>
      <c r="I229" s="18">
        <v>840</v>
      </c>
      <c r="J229" s="2" t="s">
        <v>15</v>
      </c>
      <c r="K229" s="2" t="s">
        <v>13</v>
      </c>
      <c r="L229" s="1" t="s">
        <v>655</v>
      </c>
      <c r="M229" s="1" t="s">
        <v>656</v>
      </c>
      <c r="N229" s="4">
        <v>0</v>
      </c>
      <c r="P229" s="4">
        <v>0</v>
      </c>
      <c r="R229" s="4">
        <v>0</v>
      </c>
      <c r="T229" s="4">
        <v>0</v>
      </c>
      <c r="V229" s="4">
        <v>0</v>
      </c>
      <c r="X229" s="4">
        <v>0</v>
      </c>
      <c r="Z229" s="4">
        <v>0</v>
      </c>
      <c r="AB229" s="4">
        <v>41.46</v>
      </c>
      <c r="AD229" s="4">
        <v>0</v>
      </c>
      <c r="AF229" s="4">
        <v>0</v>
      </c>
      <c r="AH229" s="1" t="str">
        <f t="shared" si="3"/>
        <v>No</v>
      </c>
    </row>
    <row r="230" spans="1:34">
      <c r="A230" s="1" t="s">
        <v>616</v>
      </c>
      <c r="B230" s="1" t="s">
        <v>190</v>
      </c>
      <c r="C230" s="2" t="s">
        <v>32</v>
      </c>
      <c r="D230" s="179">
        <v>5027</v>
      </c>
      <c r="E230" s="182">
        <v>50027</v>
      </c>
      <c r="F230" s="2" t="s">
        <v>128</v>
      </c>
      <c r="G230" s="2" t="s">
        <v>121</v>
      </c>
      <c r="H230" s="18">
        <v>2650890</v>
      </c>
      <c r="I230" s="18">
        <v>840</v>
      </c>
      <c r="J230" s="2" t="s">
        <v>12</v>
      </c>
      <c r="K230" s="2" t="s">
        <v>9</v>
      </c>
      <c r="L230" s="1" t="s">
        <v>706</v>
      </c>
      <c r="M230" s="1" t="s">
        <v>656</v>
      </c>
      <c r="N230" s="4">
        <v>0</v>
      </c>
      <c r="P230" s="4">
        <v>0</v>
      </c>
      <c r="R230" s="4">
        <v>0</v>
      </c>
      <c r="T230" s="4">
        <v>0</v>
      </c>
      <c r="V230" s="4">
        <v>0</v>
      </c>
      <c r="X230" s="4">
        <v>0</v>
      </c>
      <c r="Z230" s="4">
        <v>0</v>
      </c>
      <c r="AB230" s="4">
        <v>0.4</v>
      </c>
      <c r="AD230" s="4">
        <v>0.56999999999999995</v>
      </c>
      <c r="AF230" s="4">
        <v>0</v>
      </c>
      <c r="AH230" s="1" t="str">
        <f t="shared" si="3"/>
        <v>No</v>
      </c>
    </row>
    <row r="231" spans="1:34">
      <c r="A231" s="1" t="s">
        <v>616</v>
      </c>
      <c r="B231" s="1" t="s">
        <v>190</v>
      </c>
      <c r="C231" s="2" t="s">
        <v>32</v>
      </c>
      <c r="D231" s="179">
        <v>5027</v>
      </c>
      <c r="E231" s="182">
        <v>50027</v>
      </c>
      <c r="F231" s="2" t="s">
        <v>128</v>
      </c>
      <c r="G231" s="2" t="s">
        <v>121</v>
      </c>
      <c r="H231" s="18">
        <v>2650890</v>
      </c>
      <c r="I231" s="18">
        <v>840</v>
      </c>
      <c r="J231" s="2" t="s">
        <v>12</v>
      </c>
      <c r="K231" s="2" t="s">
        <v>9</v>
      </c>
      <c r="L231" s="1" t="s">
        <v>660</v>
      </c>
      <c r="M231" s="1" t="s">
        <v>656</v>
      </c>
      <c r="N231" s="4">
        <v>0</v>
      </c>
      <c r="P231" s="4">
        <v>0</v>
      </c>
      <c r="R231" s="4">
        <v>0</v>
      </c>
      <c r="T231" s="4">
        <v>0</v>
      </c>
      <c r="V231" s="4">
        <v>0</v>
      </c>
      <c r="X231" s="4">
        <v>0</v>
      </c>
      <c r="Z231" s="4">
        <v>0</v>
      </c>
      <c r="AB231" s="4">
        <v>0.44</v>
      </c>
      <c r="AD231" s="4">
        <v>0</v>
      </c>
      <c r="AF231" s="4">
        <v>0</v>
      </c>
      <c r="AH231" s="1" t="str">
        <f t="shared" si="3"/>
        <v>No</v>
      </c>
    </row>
    <row r="232" spans="1:34">
      <c r="A232" s="1" t="s">
        <v>616</v>
      </c>
      <c r="B232" s="1" t="s">
        <v>190</v>
      </c>
      <c r="C232" s="2" t="s">
        <v>32</v>
      </c>
      <c r="D232" s="179">
        <v>5027</v>
      </c>
      <c r="E232" s="182">
        <v>50027</v>
      </c>
      <c r="F232" s="2" t="s">
        <v>128</v>
      </c>
      <c r="G232" s="2" t="s">
        <v>121</v>
      </c>
      <c r="H232" s="18">
        <v>2650890</v>
      </c>
      <c r="I232" s="18">
        <v>840</v>
      </c>
      <c r="J232" s="2" t="s">
        <v>12</v>
      </c>
      <c r="K232" s="2" t="s">
        <v>9</v>
      </c>
      <c r="L232" s="1" t="s">
        <v>707</v>
      </c>
      <c r="M232" s="1" t="s">
        <v>656</v>
      </c>
      <c r="N232" s="4">
        <v>0</v>
      </c>
      <c r="P232" s="4">
        <v>0</v>
      </c>
      <c r="R232" s="4">
        <v>0</v>
      </c>
      <c r="T232" s="4">
        <v>0</v>
      </c>
      <c r="V232" s="4">
        <v>0</v>
      </c>
      <c r="X232" s="4">
        <v>0</v>
      </c>
      <c r="Z232" s="4">
        <v>0</v>
      </c>
      <c r="AB232" s="4">
        <v>3.08</v>
      </c>
      <c r="AD232" s="4">
        <v>0</v>
      </c>
      <c r="AF232" s="4">
        <v>0</v>
      </c>
      <c r="AH232" s="1" t="str">
        <f t="shared" si="3"/>
        <v>No</v>
      </c>
    </row>
    <row r="233" spans="1:34">
      <c r="A233" s="1" t="s">
        <v>616</v>
      </c>
      <c r="B233" s="1" t="s">
        <v>190</v>
      </c>
      <c r="C233" s="2" t="s">
        <v>32</v>
      </c>
      <c r="D233" s="179">
        <v>5027</v>
      </c>
      <c r="E233" s="182">
        <v>50027</v>
      </c>
      <c r="F233" s="2" t="s">
        <v>128</v>
      </c>
      <c r="G233" s="2" t="s">
        <v>121</v>
      </c>
      <c r="H233" s="18">
        <v>2650890</v>
      </c>
      <c r="I233" s="18">
        <v>840</v>
      </c>
      <c r="J233" s="2" t="s">
        <v>12</v>
      </c>
      <c r="K233" s="2" t="s">
        <v>9</v>
      </c>
      <c r="L233" s="1" t="s">
        <v>653</v>
      </c>
      <c r="M233" s="1" t="s">
        <v>656</v>
      </c>
      <c r="N233" s="4">
        <v>0</v>
      </c>
      <c r="P233" s="4">
        <v>0</v>
      </c>
      <c r="R233" s="4">
        <v>0</v>
      </c>
      <c r="T233" s="4">
        <v>0</v>
      </c>
      <c r="V233" s="4">
        <v>0</v>
      </c>
      <c r="X233" s="4">
        <v>0</v>
      </c>
      <c r="Z233" s="4">
        <v>0</v>
      </c>
      <c r="AB233" s="4">
        <v>4.8899999999999997</v>
      </c>
      <c r="AD233" s="4">
        <v>17.579999999999998</v>
      </c>
      <c r="AF233" s="4">
        <v>0</v>
      </c>
      <c r="AH233" s="1" t="str">
        <f t="shared" si="3"/>
        <v>No</v>
      </c>
    </row>
    <row r="234" spans="1:34">
      <c r="A234" s="1" t="s">
        <v>616</v>
      </c>
      <c r="B234" s="1" t="s">
        <v>190</v>
      </c>
      <c r="C234" s="2" t="s">
        <v>32</v>
      </c>
      <c r="D234" s="179">
        <v>5027</v>
      </c>
      <c r="E234" s="182">
        <v>50027</v>
      </c>
      <c r="F234" s="2" t="s">
        <v>128</v>
      </c>
      <c r="G234" s="2" t="s">
        <v>121</v>
      </c>
      <c r="H234" s="18">
        <v>2650890</v>
      </c>
      <c r="I234" s="18">
        <v>840</v>
      </c>
      <c r="J234" s="2" t="s">
        <v>12</v>
      </c>
      <c r="K234" s="2" t="s">
        <v>9</v>
      </c>
      <c r="L234" s="1" t="s">
        <v>655</v>
      </c>
      <c r="M234" s="1" t="s">
        <v>656</v>
      </c>
      <c r="N234" s="4">
        <v>0</v>
      </c>
      <c r="P234" s="4">
        <v>0</v>
      </c>
      <c r="R234" s="4">
        <v>0</v>
      </c>
      <c r="T234" s="4">
        <v>0</v>
      </c>
      <c r="V234" s="4">
        <v>0</v>
      </c>
      <c r="X234" s="4">
        <v>0</v>
      </c>
      <c r="Z234" s="4">
        <v>0</v>
      </c>
      <c r="AB234" s="4">
        <v>16.059999999999999</v>
      </c>
      <c r="AD234" s="4">
        <v>3.82</v>
      </c>
      <c r="AF234" s="4">
        <v>0</v>
      </c>
      <c r="AH234" s="1" t="str">
        <f t="shared" si="3"/>
        <v>No</v>
      </c>
    </row>
    <row r="235" spans="1:34">
      <c r="A235" s="1" t="s">
        <v>616</v>
      </c>
      <c r="B235" s="1" t="s">
        <v>190</v>
      </c>
      <c r="C235" s="2" t="s">
        <v>32</v>
      </c>
      <c r="D235" s="179">
        <v>5027</v>
      </c>
      <c r="E235" s="182">
        <v>50027</v>
      </c>
      <c r="F235" s="2" t="s">
        <v>128</v>
      </c>
      <c r="G235" s="2" t="s">
        <v>121</v>
      </c>
      <c r="H235" s="18">
        <v>2650890</v>
      </c>
      <c r="I235" s="18">
        <v>840</v>
      </c>
      <c r="J235" s="2" t="s">
        <v>12</v>
      </c>
      <c r="K235" s="2" t="s">
        <v>9</v>
      </c>
      <c r="L235" s="1" t="s">
        <v>658</v>
      </c>
      <c r="M235" s="1" t="s">
        <v>656</v>
      </c>
      <c r="N235" s="4">
        <v>0</v>
      </c>
      <c r="P235" s="4">
        <v>0</v>
      </c>
      <c r="R235" s="4">
        <v>0</v>
      </c>
      <c r="T235" s="4">
        <v>0</v>
      </c>
      <c r="V235" s="4">
        <v>0</v>
      </c>
      <c r="X235" s="4">
        <v>0</v>
      </c>
      <c r="Z235" s="4">
        <v>0</v>
      </c>
      <c r="AB235" s="4">
        <v>0.51</v>
      </c>
      <c r="AD235" s="4">
        <v>0.51</v>
      </c>
      <c r="AF235" s="4">
        <v>0</v>
      </c>
      <c r="AH235" s="1" t="str">
        <f t="shared" si="3"/>
        <v>No</v>
      </c>
    </row>
    <row r="236" spans="1:34">
      <c r="A236" s="1" t="s">
        <v>616</v>
      </c>
      <c r="B236" s="1" t="s">
        <v>190</v>
      </c>
      <c r="C236" s="2" t="s">
        <v>32</v>
      </c>
      <c r="D236" s="179">
        <v>5027</v>
      </c>
      <c r="E236" s="182">
        <v>50027</v>
      </c>
      <c r="F236" s="2" t="s">
        <v>128</v>
      </c>
      <c r="G236" s="2" t="s">
        <v>121</v>
      </c>
      <c r="H236" s="18">
        <v>2650890</v>
      </c>
      <c r="I236" s="18">
        <v>840</v>
      </c>
      <c r="J236" s="2" t="s">
        <v>12</v>
      </c>
      <c r="K236" s="2" t="s">
        <v>9</v>
      </c>
      <c r="L236" s="1" t="s">
        <v>659</v>
      </c>
      <c r="M236" s="1" t="s">
        <v>656</v>
      </c>
      <c r="N236" s="4">
        <v>0</v>
      </c>
      <c r="P236" s="4">
        <v>0</v>
      </c>
      <c r="R236" s="4">
        <v>0</v>
      </c>
      <c r="T236" s="4">
        <v>0</v>
      </c>
      <c r="V236" s="4">
        <v>0</v>
      </c>
      <c r="X236" s="4">
        <v>0</v>
      </c>
      <c r="Z236" s="4">
        <v>0</v>
      </c>
      <c r="AB236" s="4">
        <v>0.4</v>
      </c>
      <c r="AD236" s="4">
        <v>0.54</v>
      </c>
      <c r="AF236" s="4">
        <v>0</v>
      </c>
      <c r="AH236" s="1" t="str">
        <f t="shared" si="3"/>
        <v>No</v>
      </c>
    </row>
    <row r="237" spans="1:34">
      <c r="A237" s="1" t="s">
        <v>616</v>
      </c>
      <c r="B237" s="1" t="s">
        <v>190</v>
      </c>
      <c r="C237" s="2" t="s">
        <v>32</v>
      </c>
      <c r="D237" s="179">
        <v>5027</v>
      </c>
      <c r="E237" s="182">
        <v>50027</v>
      </c>
      <c r="F237" s="2" t="s">
        <v>128</v>
      </c>
      <c r="G237" s="2" t="s">
        <v>121</v>
      </c>
      <c r="H237" s="18">
        <v>2650890</v>
      </c>
      <c r="I237" s="18">
        <v>840</v>
      </c>
      <c r="J237" s="2" t="s">
        <v>12</v>
      </c>
      <c r="K237" s="2" t="s">
        <v>9</v>
      </c>
      <c r="L237" s="1" t="s">
        <v>657</v>
      </c>
      <c r="M237" s="1" t="s">
        <v>656</v>
      </c>
      <c r="N237" s="4">
        <v>0</v>
      </c>
      <c r="P237" s="4">
        <v>0</v>
      </c>
      <c r="R237" s="4">
        <v>0</v>
      </c>
      <c r="T237" s="4">
        <v>0</v>
      </c>
      <c r="V237" s="4">
        <v>0</v>
      </c>
      <c r="X237" s="4">
        <v>0</v>
      </c>
      <c r="Z237" s="4">
        <v>0</v>
      </c>
      <c r="AB237" s="4">
        <v>1.9</v>
      </c>
      <c r="AD237" s="4">
        <v>0.2</v>
      </c>
      <c r="AF237" s="4">
        <v>0</v>
      </c>
      <c r="AH237" s="1" t="str">
        <f t="shared" si="3"/>
        <v>No</v>
      </c>
    </row>
    <row r="238" spans="1:34">
      <c r="A238" s="1" t="s">
        <v>143</v>
      </c>
      <c r="B238" s="1" t="s">
        <v>122</v>
      </c>
      <c r="C238" s="2" t="s">
        <v>25</v>
      </c>
      <c r="D238" s="179">
        <v>5066</v>
      </c>
      <c r="E238" s="182">
        <v>50066</v>
      </c>
      <c r="F238" s="2" t="s">
        <v>123</v>
      </c>
      <c r="G238" s="2" t="s">
        <v>121</v>
      </c>
      <c r="H238" s="18">
        <v>8608208</v>
      </c>
      <c r="I238" s="18">
        <v>2730</v>
      </c>
      <c r="J238" s="2" t="s">
        <v>16</v>
      </c>
      <c r="K238" s="2" t="s">
        <v>9</v>
      </c>
      <c r="L238" s="1" t="s">
        <v>659</v>
      </c>
      <c r="M238" s="1" t="s">
        <v>654</v>
      </c>
      <c r="N238" s="4">
        <v>41.4</v>
      </c>
      <c r="P238" s="4">
        <v>0</v>
      </c>
      <c r="R238" s="4">
        <v>0</v>
      </c>
      <c r="T238" s="4">
        <v>16.3</v>
      </c>
      <c r="V238" s="4">
        <v>0</v>
      </c>
      <c r="X238" s="4">
        <v>3.6</v>
      </c>
      <c r="Z238" s="4">
        <v>38.700000000000003</v>
      </c>
      <c r="AB238" s="4">
        <v>0</v>
      </c>
      <c r="AD238" s="4">
        <v>0</v>
      </c>
      <c r="AF238" s="4">
        <v>0</v>
      </c>
      <c r="AH238" s="1" t="str">
        <f t="shared" si="3"/>
        <v>No</v>
      </c>
    </row>
    <row r="239" spans="1:34">
      <c r="A239" s="1" t="s">
        <v>143</v>
      </c>
      <c r="B239" s="1" t="s">
        <v>122</v>
      </c>
      <c r="C239" s="2" t="s">
        <v>25</v>
      </c>
      <c r="D239" s="179">
        <v>5066</v>
      </c>
      <c r="E239" s="182">
        <v>50066</v>
      </c>
      <c r="F239" s="2" t="s">
        <v>123</v>
      </c>
      <c r="G239" s="2" t="s">
        <v>121</v>
      </c>
      <c r="H239" s="18">
        <v>8608208</v>
      </c>
      <c r="I239" s="18">
        <v>2730</v>
      </c>
      <c r="J239" s="2" t="s">
        <v>16</v>
      </c>
      <c r="K239" s="2" t="s">
        <v>9</v>
      </c>
      <c r="L239" s="1" t="s">
        <v>657</v>
      </c>
      <c r="M239" s="1" t="s">
        <v>654</v>
      </c>
      <c r="N239" s="4">
        <v>15.9</v>
      </c>
      <c r="P239" s="4">
        <v>0.1</v>
      </c>
      <c r="R239" s="4">
        <v>4.4000000000000004</v>
      </c>
      <c r="T239" s="4">
        <v>7.2</v>
      </c>
      <c r="V239" s="4">
        <v>0</v>
      </c>
      <c r="X239" s="4">
        <v>0.2</v>
      </c>
      <c r="Z239" s="4">
        <v>26.1</v>
      </c>
      <c r="AB239" s="4">
        <v>45.1</v>
      </c>
      <c r="AD239" s="4">
        <v>1</v>
      </c>
      <c r="AF239" s="4">
        <v>0</v>
      </c>
      <c r="AH239" s="1" t="str">
        <f t="shared" si="3"/>
        <v>No</v>
      </c>
    </row>
    <row r="240" spans="1:34">
      <c r="A240" s="1" t="s">
        <v>143</v>
      </c>
      <c r="B240" s="1" t="s">
        <v>122</v>
      </c>
      <c r="C240" s="2" t="s">
        <v>25</v>
      </c>
      <c r="D240" s="179">
        <v>5066</v>
      </c>
      <c r="E240" s="182">
        <v>50066</v>
      </c>
      <c r="F240" s="2" t="s">
        <v>123</v>
      </c>
      <c r="G240" s="2" t="s">
        <v>121</v>
      </c>
      <c r="H240" s="18">
        <v>8608208</v>
      </c>
      <c r="I240" s="18">
        <v>2730</v>
      </c>
      <c r="J240" s="2" t="s">
        <v>16</v>
      </c>
      <c r="K240" s="2" t="s">
        <v>9</v>
      </c>
      <c r="L240" s="1" t="s">
        <v>708</v>
      </c>
      <c r="M240" s="1" t="s">
        <v>654</v>
      </c>
      <c r="N240" s="4">
        <v>0</v>
      </c>
      <c r="P240" s="4">
        <v>100</v>
      </c>
      <c r="R240" s="4">
        <v>0</v>
      </c>
      <c r="T240" s="4">
        <v>0</v>
      </c>
      <c r="V240" s="4">
        <v>0</v>
      </c>
      <c r="X240" s="4">
        <v>0</v>
      </c>
      <c r="Z240" s="4">
        <v>0</v>
      </c>
      <c r="AB240" s="4">
        <v>0</v>
      </c>
      <c r="AD240" s="4">
        <v>0</v>
      </c>
      <c r="AF240" s="4">
        <v>0</v>
      </c>
      <c r="AH240" s="1" t="str">
        <f t="shared" si="3"/>
        <v>No</v>
      </c>
    </row>
    <row r="241" spans="1:34">
      <c r="A241" s="1" t="s">
        <v>143</v>
      </c>
      <c r="B241" s="1" t="s">
        <v>122</v>
      </c>
      <c r="C241" s="2" t="s">
        <v>25</v>
      </c>
      <c r="D241" s="179">
        <v>5066</v>
      </c>
      <c r="E241" s="182">
        <v>50066</v>
      </c>
      <c r="F241" s="2" t="s">
        <v>123</v>
      </c>
      <c r="G241" s="2" t="s">
        <v>121</v>
      </c>
      <c r="H241" s="18">
        <v>8608208</v>
      </c>
      <c r="I241" s="18">
        <v>2730</v>
      </c>
      <c r="J241" s="2" t="s">
        <v>16</v>
      </c>
      <c r="K241" s="2" t="s">
        <v>9</v>
      </c>
      <c r="L241" s="1" t="s">
        <v>706</v>
      </c>
      <c r="M241" s="1" t="s">
        <v>654</v>
      </c>
      <c r="N241" s="4">
        <v>38.9</v>
      </c>
      <c r="P241" s="4">
        <v>8</v>
      </c>
      <c r="R241" s="4">
        <v>8.4</v>
      </c>
      <c r="T241" s="4">
        <v>16.399999999999999</v>
      </c>
      <c r="V241" s="4">
        <v>0</v>
      </c>
      <c r="X241" s="4">
        <v>7.5</v>
      </c>
      <c r="Z241" s="4">
        <v>12.1</v>
      </c>
      <c r="AB241" s="4">
        <v>0</v>
      </c>
      <c r="AD241" s="4">
        <v>8.6999999999999993</v>
      </c>
      <c r="AF241" s="4">
        <v>0</v>
      </c>
      <c r="AH241" s="1" t="str">
        <f t="shared" si="3"/>
        <v>No</v>
      </c>
    </row>
    <row r="242" spans="1:34">
      <c r="A242" s="1" t="s">
        <v>143</v>
      </c>
      <c r="B242" s="1" t="s">
        <v>122</v>
      </c>
      <c r="C242" s="2" t="s">
        <v>25</v>
      </c>
      <c r="D242" s="179">
        <v>5066</v>
      </c>
      <c r="E242" s="182">
        <v>50066</v>
      </c>
      <c r="F242" s="2" t="s">
        <v>123</v>
      </c>
      <c r="G242" s="2" t="s">
        <v>121</v>
      </c>
      <c r="H242" s="18">
        <v>8608208</v>
      </c>
      <c r="I242" s="18">
        <v>2730</v>
      </c>
      <c r="J242" s="2" t="s">
        <v>16</v>
      </c>
      <c r="K242" s="2" t="s">
        <v>9</v>
      </c>
      <c r="L242" s="1" t="s">
        <v>660</v>
      </c>
      <c r="M242" s="1" t="s">
        <v>654</v>
      </c>
      <c r="N242" s="4">
        <v>0</v>
      </c>
      <c r="P242" s="4">
        <v>10.4</v>
      </c>
      <c r="R242" s="4">
        <v>12.2</v>
      </c>
      <c r="T242" s="4">
        <v>38.6</v>
      </c>
      <c r="V242" s="4">
        <v>0</v>
      </c>
      <c r="X242" s="4">
        <v>35.700000000000003</v>
      </c>
      <c r="Z242" s="4">
        <v>0</v>
      </c>
      <c r="AB242" s="4">
        <v>0</v>
      </c>
      <c r="AD242" s="4">
        <v>3.1</v>
      </c>
      <c r="AF242" s="4">
        <v>0</v>
      </c>
      <c r="AH242" s="1" t="str">
        <f t="shared" si="3"/>
        <v>No</v>
      </c>
    </row>
    <row r="243" spans="1:34">
      <c r="A243" s="1" t="s">
        <v>143</v>
      </c>
      <c r="B243" s="1" t="s">
        <v>122</v>
      </c>
      <c r="C243" s="2" t="s">
        <v>25</v>
      </c>
      <c r="D243" s="179">
        <v>5066</v>
      </c>
      <c r="E243" s="182">
        <v>50066</v>
      </c>
      <c r="F243" s="2" t="s">
        <v>123</v>
      </c>
      <c r="G243" s="2" t="s">
        <v>121</v>
      </c>
      <c r="H243" s="18">
        <v>8608208</v>
      </c>
      <c r="I243" s="18">
        <v>2730</v>
      </c>
      <c r="J243" s="2" t="s">
        <v>16</v>
      </c>
      <c r="K243" s="2" t="s">
        <v>9</v>
      </c>
      <c r="L243" s="1" t="s">
        <v>707</v>
      </c>
      <c r="M243" s="1" t="s">
        <v>654</v>
      </c>
      <c r="N243" s="4">
        <v>0</v>
      </c>
      <c r="P243" s="4">
        <v>49.7</v>
      </c>
      <c r="R243" s="4">
        <v>50.3</v>
      </c>
      <c r="T243" s="4">
        <v>0</v>
      </c>
      <c r="V243" s="4">
        <v>0</v>
      </c>
      <c r="X243" s="4">
        <v>0</v>
      </c>
      <c r="Z243" s="4">
        <v>0</v>
      </c>
      <c r="AB243" s="4">
        <v>0</v>
      </c>
      <c r="AD243" s="4">
        <v>0</v>
      </c>
      <c r="AF243" s="4">
        <v>0</v>
      </c>
      <c r="AH243" s="1" t="str">
        <f t="shared" si="3"/>
        <v>No</v>
      </c>
    </row>
    <row r="244" spans="1:34">
      <c r="A244" s="1" t="s">
        <v>143</v>
      </c>
      <c r="B244" s="1" t="s">
        <v>122</v>
      </c>
      <c r="C244" s="2" t="s">
        <v>25</v>
      </c>
      <c r="D244" s="179">
        <v>5066</v>
      </c>
      <c r="E244" s="182">
        <v>50066</v>
      </c>
      <c r="F244" s="2" t="s">
        <v>123</v>
      </c>
      <c r="G244" s="2" t="s">
        <v>121</v>
      </c>
      <c r="H244" s="18">
        <v>8608208</v>
      </c>
      <c r="I244" s="18">
        <v>2730</v>
      </c>
      <c r="J244" s="2" t="s">
        <v>16</v>
      </c>
      <c r="K244" s="2" t="s">
        <v>9</v>
      </c>
      <c r="L244" s="1" t="s">
        <v>655</v>
      </c>
      <c r="M244" s="1" t="s">
        <v>654</v>
      </c>
      <c r="N244" s="4">
        <v>1.4</v>
      </c>
      <c r="P244" s="4">
        <v>0</v>
      </c>
      <c r="R244" s="4">
        <v>26</v>
      </c>
      <c r="T244" s="4">
        <v>10</v>
      </c>
      <c r="V244" s="4">
        <v>0</v>
      </c>
      <c r="X244" s="4">
        <v>23.4</v>
      </c>
      <c r="Z244" s="4">
        <v>12.6</v>
      </c>
      <c r="AB244" s="4">
        <v>0.3</v>
      </c>
      <c r="AD244" s="4">
        <v>26.3</v>
      </c>
      <c r="AF244" s="4">
        <v>0</v>
      </c>
      <c r="AH244" s="1" t="str">
        <f t="shared" si="3"/>
        <v>No</v>
      </c>
    </row>
    <row r="245" spans="1:34">
      <c r="A245" s="1" t="s">
        <v>143</v>
      </c>
      <c r="B245" s="1" t="s">
        <v>122</v>
      </c>
      <c r="C245" s="2" t="s">
        <v>25</v>
      </c>
      <c r="D245" s="179">
        <v>5066</v>
      </c>
      <c r="E245" s="182">
        <v>50066</v>
      </c>
      <c r="F245" s="2" t="s">
        <v>123</v>
      </c>
      <c r="G245" s="2" t="s">
        <v>121</v>
      </c>
      <c r="H245" s="18">
        <v>8608208</v>
      </c>
      <c r="I245" s="18">
        <v>2730</v>
      </c>
      <c r="J245" s="2" t="s">
        <v>16</v>
      </c>
      <c r="K245" s="2" t="s">
        <v>9</v>
      </c>
      <c r="L245" s="1" t="s">
        <v>658</v>
      </c>
      <c r="M245" s="1" t="s">
        <v>654</v>
      </c>
      <c r="N245" s="4">
        <v>44</v>
      </c>
      <c r="P245" s="4">
        <v>0.1</v>
      </c>
      <c r="R245" s="4">
        <v>0.1</v>
      </c>
      <c r="T245" s="4">
        <v>2.9</v>
      </c>
      <c r="V245" s="4">
        <v>0</v>
      </c>
      <c r="X245" s="4">
        <v>0.1</v>
      </c>
      <c r="Z245" s="4">
        <v>37.5</v>
      </c>
      <c r="AB245" s="4">
        <v>9.3000000000000007</v>
      </c>
      <c r="AD245" s="4">
        <v>6</v>
      </c>
      <c r="AF245" s="4">
        <v>0</v>
      </c>
      <c r="AH245" s="1" t="str">
        <f t="shared" si="3"/>
        <v>No</v>
      </c>
    </row>
    <row r="246" spans="1:34">
      <c r="A246" s="1" t="s">
        <v>124</v>
      </c>
      <c r="B246" s="1" t="s">
        <v>125</v>
      </c>
      <c r="C246" s="2" t="s">
        <v>26</v>
      </c>
      <c r="D246" s="179">
        <v>5104</v>
      </c>
      <c r="E246" s="182">
        <v>50104</v>
      </c>
      <c r="F246" s="2" t="s">
        <v>123</v>
      </c>
      <c r="G246" s="2" t="s">
        <v>121</v>
      </c>
      <c r="H246" s="18">
        <v>8608208</v>
      </c>
      <c r="I246" s="18">
        <v>70</v>
      </c>
      <c r="J246" s="2" t="s">
        <v>15</v>
      </c>
      <c r="K246" s="2" t="s">
        <v>9</v>
      </c>
      <c r="L246" s="1" t="s">
        <v>660</v>
      </c>
      <c r="M246" s="1" t="s">
        <v>656</v>
      </c>
      <c r="N246" s="4">
        <v>0</v>
      </c>
      <c r="P246" s="4">
        <v>0</v>
      </c>
      <c r="R246" s="4">
        <v>0</v>
      </c>
      <c r="T246" s="4">
        <v>0</v>
      </c>
      <c r="V246" s="4">
        <v>0</v>
      </c>
      <c r="X246" s="4">
        <v>0</v>
      </c>
      <c r="Z246" s="4">
        <v>0</v>
      </c>
      <c r="AB246" s="4">
        <v>0.2</v>
      </c>
      <c r="AD246" s="4">
        <v>0</v>
      </c>
      <c r="AF246" s="4">
        <v>0</v>
      </c>
      <c r="AH246" s="1" t="str">
        <f t="shared" si="3"/>
        <v>No</v>
      </c>
    </row>
    <row r="247" spans="1:34">
      <c r="A247" s="1" t="s">
        <v>124</v>
      </c>
      <c r="B247" s="1" t="s">
        <v>125</v>
      </c>
      <c r="C247" s="2" t="s">
        <v>26</v>
      </c>
      <c r="D247" s="179">
        <v>5104</v>
      </c>
      <c r="E247" s="182">
        <v>50104</v>
      </c>
      <c r="F247" s="2" t="s">
        <v>123</v>
      </c>
      <c r="G247" s="2" t="s">
        <v>121</v>
      </c>
      <c r="H247" s="18">
        <v>8608208</v>
      </c>
      <c r="I247" s="18">
        <v>70</v>
      </c>
      <c r="J247" s="2" t="s">
        <v>15</v>
      </c>
      <c r="K247" s="2" t="s">
        <v>9</v>
      </c>
      <c r="L247" s="1" t="s">
        <v>653</v>
      </c>
      <c r="M247" s="1" t="s">
        <v>656</v>
      </c>
      <c r="N247" s="4">
        <v>0</v>
      </c>
      <c r="P247" s="4">
        <v>0</v>
      </c>
      <c r="R247" s="4">
        <v>0</v>
      </c>
      <c r="T247" s="4">
        <v>0</v>
      </c>
      <c r="V247" s="4">
        <v>0</v>
      </c>
      <c r="X247" s="4">
        <v>0</v>
      </c>
      <c r="Z247" s="4">
        <v>0</v>
      </c>
      <c r="AB247" s="4">
        <v>0</v>
      </c>
      <c r="AD247" s="4">
        <v>2</v>
      </c>
      <c r="AF247" s="4">
        <v>0</v>
      </c>
      <c r="AH247" s="1" t="str">
        <f t="shared" si="3"/>
        <v>No</v>
      </c>
    </row>
    <row r="248" spans="1:34">
      <c r="A248" s="1" t="s">
        <v>124</v>
      </c>
      <c r="B248" s="1" t="s">
        <v>125</v>
      </c>
      <c r="C248" s="2" t="s">
        <v>26</v>
      </c>
      <c r="D248" s="179">
        <v>5104</v>
      </c>
      <c r="E248" s="182">
        <v>50104</v>
      </c>
      <c r="F248" s="2" t="s">
        <v>123</v>
      </c>
      <c r="G248" s="2" t="s">
        <v>121</v>
      </c>
      <c r="H248" s="18">
        <v>8608208</v>
      </c>
      <c r="I248" s="18">
        <v>70</v>
      </c>
      <c r="J248" s="2" t="s">
        <v>15</v>
      </c>
      <c r="K248" s="2" t="s">
        <v>9</v>
      </c>
      <c r="L248" s="1" t="s">
        <v>658</v>
      </c>
      <c r="M248" s="1" t="s">
        <v>656</v>
      </c>
      <c r="N248" s="4">
        <v>0.2</v>
      </c>
      <c r="P248" s="4">
        <v>0</v>
      </c>
      <c r="R248" s="4">
        <v>1.5</v>
      </c>
      <c r="T248" s="4">
        <v>0.2</v>
      </c>
      <c r="V248" s="4">
        <v>0</v>
      </c>
      <c r="X248" s="4">
        <v>0.1</v>
      </c>
      <c r="Z248" s="4">
        <v>0.1</v>
      </c>
      <c r="AB248" s="4">
        <v>0.2</v>
      </c>
      <c r="AD248" s="4">
        <v>0.3</v>
      </c>
      <c r="AF248" s="4">
        <v>0</v>
      </c>
      <c r="AH248" s="1" t="str">
        <f t="shared" si="3"/>
        <v>No</v>
      </c>
    </row>
    <row r="249" spans="1:34">
      <c r="A249" s="1" t="s">
        <v>124</v>
      </c>
      <c r="B249" s="1" t="s">
        <v>125</v>
      </c>
      <c r="C249" s="2" t="s">
        <v>26</v>
      </c>
      <c r="D249" s="179">
        <v>5104</v>
      </c>
      <c r="E249" s="182">
        <v>50104</v>
      </c>
      <c r="F249" s="2" t="s">
        <v>123</v>
      </c>
      <c r="G249" s="2" t="s">
        <v>121</v>
      </c>
      <c r="H249" s="18">
        <v>8608208</v>
      </c>
      <c r="I249" s="18">
        <v>70</v>
      </c>
      <c r="J249" s="2" t="s">
        <v>15</v>
      </c>
      <c r="K249" s="2" t="s">
        <v>9</v>
      </c>
      <c r="L249" s="1" t="s">
        <v>655</v>
      </c>
      <c r="M249" s="1" t="s">
        <v>656</v>
      </c>
      <c r="N249" s="4">
        <v>0</v>
      </c>
      <c r="P249" s="4">
        <v>0</v>
      </c>
      <c r="R249" s="4">
        <v>0</v>
      </c>
      <c r="T249" s="4">
        <v>0</v>
      </c>
      <c r="V249" s="4">
        <v>0</v>
      </c>
      <c r="X249" s="4">
        <v>21.7</v>
      </c>
      <c r="Z249" s="4">
        <v>26.3</v>
      </c>
      <c r="AB249" s="4">
        <v>24.2</v>
      </c>
      <c r="AD249" s="4">
        <v>23.1</v>
      </c>
      <c r="AF249" s="4">
        <v>3.4</v>
      </c>
      <c r="AH249" s="1" t="str">
        <f t="shared" si="3"/>
        <v>No</v>
      </c>
    </row>
    <row r="250" spans="1:34">
      <c r="A250" s="1" t="s">
        <v>124</v>
      </c>
      <c r="B250" s="1" t="s">
        <v>125</v>
      </c>
      <c r="C250" s="2" t="s">
        <v>26</v>
      </c>
      <c r="D250" s="179">
        <v>5104</v>
      </c>
      <c r="E250" s="182">
        <v>50104</v>
      </c>
      <c r="F250" s="2" t="s">
        <v>123</v>
      </c>
      <c r="G250" s="2" t="s">
        <v>121</v>
      </c>
      <c r="H250" s="18">
        <v>8608208</v>
      </c>
      <c r="I250" s="18">
        <v>70</v>
      </c>
      <c r="J250" s="2" t="s">
        <v>15</v>
      </c>
      <c r="K250" s="2" t="s">
        <v>9</v>
      </c>
      <c r="L250" s="1" t="s">
        <v>659</v>
      </c>
      <c r="M250" s="1" t="s">
        <v>656</v>
      </c>
      <c r="N250" s="4">
        <v>0</v>
      </c>
      <c r="P250" s="4">
        <v>0</v>
      </c>
      <c r="R250" s="4">
        <v>0</v>
      </c>
      <c r="T250" s="4">
        <v>0</v>
      </c>
      <c r="V250" s="4">
        <v>0</v>
      </c>
      <c r="X250" s="4">
        <v>29.9</v>
      </c>
      <c r="Z250" s="4">
        <v>0</v>
      </c>
      <c r="AB250" s="4">
        <v>0.4</v>
      </c>
      <c r="AD250" s="4">
        <v>0</v>
      </c>
      <c r="AF250" s="4">
        <v>0.7</v>
      </c>
      <c r="AH250" s="1" t="str">
        <f t="shared" si="3"/>
        <v>No</v>
      </c>
    </row>
    <row r="251" spans="1:34">
      <c r="A251" s="1" t="s">
        <v>877</v>
      </c>
      <c r="B251" s="1" t="s">
        <v>122</v>
      </c>
      <c r="C251" s="2" t="s">
        <v>25</v>
      </c>
      <c r="D251" s="179">
        <v>5118</v>
      </c>
      <c r="E251" s="182">
        <v>50118</v>
      </c>
      <c r="F251" s="2" t="s">
        <v>123</v>
      </c>
      <c r="G251" s="2" t="s">
        <v>121</v>
      </c>
      <c r="H251" s="18">
        <v>8608208</v>
      </c>
      <c r="I251" s="18">
        <v>1066</v>
      </c>
      <c r="J251" s="2" t="s">
        <v>15</v>
      </c>
      <c r="K251" s="2" t="s">
        <v>9</v>
      </c>
      <c r="L251" s="1" t="s">
        <v>658</v>
      </c>
      <c r="M251" s="1" t="s">
        <v>656</v>
      </c>
      <c r="N251" s="4">
        <v>9</v>
      </c>
      <c r="P251" s="4">
        <v>0</v>
      </c>
      <c r="R251" s="4">
        <v>2</v>
      </c>
      <c r="T251" s="4">
        <v>0</v>
      </c>
      <c r="V251" s="4">
        <v>2</v>
      </c>
      <c r="X251" s="4">
        <v>6</v>
      </c>
      <c r="Z251" s="4">
        <v>3</v>
      </c>
      <c r="AB251" s="4">
        <v>5</v>
      </c>
      <c r="AD251" s="4">
        <v>4</v>
      </c>
      <c r="AF251" s="4">
        <v>0.2</v>
      </c>
      <c r="AH251" s="1" t="str">
        <f t="shared" si="3"/>
        <v>No</v>
      </c>
    </row>
    <row r="252" spans="1:34">
      <c r="A252" s="1" t="s">
        <v>877</v>
      </c>
      <c r="B252" s="1" t="s">
        <v>122</v>
      </c>
      <c r="C252" s="2" t="s">
        <v>25</v>
      </c>
      <c r="D252" s="179">
        <v>5118</v>
      </c>
      <c r="E252" s="182">
        <v>50118</v>
      </c>
      <c r="F252" s="2" t="s">
        <v>123</v>
      </c>
      <c r="G252" s="2" t="s">
        <v>121</v>
      </c>
      <c r="H252" s="18">
        <v>8608208</v>
      </c>
      <c r="I252" s="18">
        <v>1066</v>
      </c>
      <c r="J252" s="2" t="s">
        <v>15</v>
      </c>
      <c r="K252" s="2" t="s">
        <v>9</v>
      </c>
      <c r="L252" s="1" t="s">
        <v>659</v>
      </c>
      <c r="M252" s="1" t="s">
        <v>656</v>
      </c>
      <c r="N252" s="4">
        <v>125</v>
      </c>
      <c r="P252" s="4">
        <v>0</v>
      </c>
      <c r="R252" s="4">
        <v>0</v>
      </c>
      <c r="T252" s="4">
        <v>0</v>
      </c>
      <c r="V252" s="4">
        <v>0</v>
      </c>
      <c r="X252" s="4">
        <v>0</v>
      </c>
      <c r="Z252" s="4">
        <v>0</v>
      </c>
      <c r="AB252" s="4">
        <v>0</v>
      </c>
      <c r="AD252" s="4">
        <v>0</v>
      </c>
      <c r="AF252" s="4">
        <v>0</v>
      </c>
      <c r="AH252" s="1" t="str">
        <f t="shared" si="3"/>
        <v>No</v>
      </c>
    </row>
    <row r="253" spans="1:34">
      <c r="A253" s="1" t="s">
        <v>877</v>
      </c>
      <c r="B253" s="1" t="s">
        <v>122</v>
      </c>
      <c r="C253" s="2" t="s">
        <v>25</v>
      </c>
      <c r="D253" s="179">
        <v>5118</v>
      </c>
      <c r="E253" s="182">
        <v>50118</v>
      </c>
      <c r="F253" s="2" t="s">
        <v>123</v>
      </c>
      <c r="G253" s="2" t="s">
        <v>121</v>
      </c>
      <c r="H253" s="18">
        <v>8608208</v>
      </c>
      <c r="I253" s="18">
        <v>1066</v>
      </c>
      <c r="J253" s="2" t="s">
        <v>15</v>
      </c>
      <c r="K253" s="2" t="s">
        <v>9</v>
      </c>
      <c r="L253" s="1" t="s">
        <v>706</v>
      </c>
      <c r="M253" s="1" t="s">
        <v>656</v>
      </c>
      <c r="N253" s="4">
        <v>14</v>
      </c>
      <c r="P253" s="4">
        <v>0</v>
      </c>
      <c r="R253" s="4">
        <v>0</v>
      </c>
      <c r="T253" s="4">
        <v>0</v>
      </c>
      <c r="V253" s="4">
        <v>0</v>
      </c>
      <c r="X253" s="4">
        <v>0</v>
      </c>
      <c r="Z253" s="4">
        <v>0</v>
      </c>
      <c r="AB253" s="4">
        <v>0</v>
      </c>
      <c r="AD253" s="4">
        <v>0</v>
      </c>
      <c r="AF253" s="4">
        <v>0</v>
      </c>
      <c r="AH253" s="1" t="str">
        <f t="shared" si="3"/>
        <v>No</v>
      </c>
    </row>
    <row r="254" spans="1:34">
      <c r="A254" s="1" t="s">
        <v>877</v>
      </c>
      <c r="B254" s="1" t="s">
        <v>122</v>
      </c>
      <c r="C254" s="2" t="s">
        <v>25</v>
      </c>
      <c r="D254" s="179">
        <v>5118</v>
      </c>
      <c r="E254" s="182">
        <v>50118</v>
      </c>
      <c r="F254" s="2" t="s">
        <v>123</v>
      </c>
      <c r="G254" s="2" t="s">
        <v>121</v>
      </c>
      <c r="H254" s="18">
        <v>8608208</v>
      </c>
      <c r="I254" s="18">
        <v>1066</v>
      </c>
      <c r="J254" s="2" t="s">
        <v>15</v>
      </c>
      <c r="K254" s="2" t="s">
        <v>9</v>
      </c>
      <c r="L254" s="1" t="s">
        <v>653</v>
      </c>
      <c r="M254" s="1" t="s">
        <v>656</v>
      </c>
      <c r="N254" s="4">
        <v>13</v>
      </c>
      <c r="P254" s="4">
        <v>0</v>
      </c>
      <c r="R254" s="4">
        <v>0</v>
      </c>
      <c r="T254" s="4">
        <v>0</v>
      </c>
      <c r="V254" s="4">
        <v>0</v>
      </c>
      <c r="X254" s="4">
        <v>0</v>
      </c>
      <c r="Z254" s="4">
        <v>0</v>
      </c>
      <c r="AB254" s="4">
        <v>0</v>
      </c>
      <c r="AD254" s="4">
        <v>0</v>
      </c>
      <c r="AF254" s="4">
        <v>0</v>
      </c>
      <c r="AH254" s="1" t="str">
        <f t="shared" si="3"/>
        <v>No</v>
      </c>
    </row>
    <row r="255" spans="1:34">
      <c r="A255" s="1" t="s">
        <v>877</v>
      </c>
      <c r="B255" s="1" t="s">
        <v>122</v>
      </c>
      <c r="C255" s="2" t="s">
        <v>25</v>
      </c>
      <c r="D255" s="179">
        <v>5118</v>
      </c>
      <c r="E255" s="182">
        <v>50118</v>
      </c>
      <c r="F255" s="2" t="s">
        <v>123</v>
      </c>
      <c r="G255" s="2" t="s">
        <v>121</v>
      </c>
      <c r="H255" s="18">
        <v>8608208</v>
      </c>
      <c r="I255" s="18">
        <v>1066</v>
      </c>
      <c r="J255" s="2" t="s">
        <v>15</v>
      </c>
      <c r="K255" s="2" t="s">
        <v>9</v>
      </c>
      <c r="L255" s="1" t="s">
        <v>655</v>
      </c>
      <c r="M255" s="1" t="s">
        <v>656</v>
      </c>
      <c r="N255" s="4">
        <v>987</v>
      </c>
      <c r="P255" s="4">
        <v>0</v>
      </c>
      <c r="R255" s="4">
        <v>0</v>
      </c>
      <c r="T255" s="4">
        <v>0</v>
      </c>
      <c r="V255" s="4">
        <v>0</v>
      </c>
      <c r="X255" s="4">
        <v>0</v>
      </c>
      <c r="Z255" s="4">
        <v>1</v>
      </c>
      <c r="AB255" s="4">
        <v>1</v>
      </c>
      <c r="AD255" s="4">
        <v>0</v>
      </c>
      <c r="AF255" s="4">
        <v>0</v>
      </c>
      <c r="AH255" s="1" t="str">
        <f t="shared" si="3"/>
        <v>No</v>
      </c>
    </row>
    <row r="256" spans="1:34">
      <c r="A256" s="1" t="s">
        <v>216</v>
      </c>
      <c r="B256" s="1" t="s">
        <v>217</v>
      </c>
      <c r="C256" s="2" t="s">
        <v>31</v>
      </c>
      <c r="D256" s="179">
        <v>5141</v>
      </c>
      <c r="E256" s="182">
        <v>50141</v>
      </c>
      <c r="F256" s="2" t="s">
        <v>123</v>
      </c>
      <c r="G256" s="2" t="s">
        <v>121</v>
      </c>
      <c r="H256" s="18">
        <v>3734090</v>
      </c>
      <c r="I256" s="18">
        <v>8</v>
      </c>
      <c r="J256" s="2" t="s">
        <v>23</v>
      </c>
      <c r="K256" s="2" t="s">
        <v>9</v>
      </c>
      <c r="L256" s="1" t="s">
        <v>657</v>
      </c>
      <c r="M256" s="1" t="s">
        <v>656</v>
      </c>
      <c r="N256" s="4">
        <v>0</v>
      </c>
      <c r="P256" s="4">
        <v>0</v>
      </c>
      <c r="R256" s="4">
        <v>0</v>
      </c>
      <c r="T256" s="4">
        <v>0</v>
      </c>
      <c r="V256" s="4">
        <v>0</v>
      </c>
      <c r="X256" s="4">
        <v>2.9</v>
      </c>
      <c r="Z256" s="4">
        <v>0</v>
      </c>
      <c r="AB256" s="4">
        <v>0</v>
      </c>
      <c r="AD256" s="4">
        <v>0</v>
      </c>
      <c r="AF256" s="4">
        <v>0</v>
      </c>
      <c r="AH256" s="1" t="str">
        <f t="shared" si="3"/>
        <v>No</v>
      </c>
    </row>
    <row r="257" spans="1:34">
      <c r="A257" s="1" t="s">
        <v>881</v>
      </c>
      <c r="B257" s="1" t="s">
        <v>217</v>
      </c>
      <c r="C257" s="2" t="s">
        <v>31</v>
      </c>
      <c r="D257" s="179">
        <v>5213</v>
      </c>
      <c r="E257" s="182">
        <v>50213</v>
      </c>
      <c r="F257" s="2" t="s">
        <v>211</v>
      </c>
      <c r="G257" s="2" t="s">
        <v>121</v>
      </c>
      <c r="H257" s="18">
        <v>3734090</v>
      </c>
      <c r="I257" s="18">
        <v>5</v>
      </c>
      <c r="J257" s="2" t="s">
        <v>10</v>
      </c>
      <c r="K257" s="2" t="s">
        <v>13</v>
      </c>
      <c r="L257" s="1" t="s">
        <v>653</v>
      </c>
      <c r="M257" s="1" t="s">
        <v>656</v>
      </c>
      <c r="N257" s="4">
        <v>0</v>
      </c>
      <c r="P257" s="4">
        <v>0</v>
      </c>
      <c r="R257" s="4">
        <v>0</v>
      </c>
      <c r="T257" s="4">
        <v>0</v>
      </c>
      <c r="V257" s="4">
        <v>0</v>
      </c>
      <c r="X257" s="4">
        <v>0</v>
      </c>
      <c r="Z257" s="4">
        <v>0</v>
      </c>
      <c r="AB257" s="4">
        <v>0</v>
      </c>
      <c r="AD257" s="4">
        <v>6.86</v>
      </c>
      <c r="AF257" s="4">
        <v>0</v>
      </c>
      <c r="AH257" s="1" t="str">
        <f t="shared" si="3"/>
        <v>No</v>
      </c>
    </row>
    <row r="258" spans="1:34">
      <c r="A258" s="1" t="s">
        <v>881</v>
      </c>
      <c r="B258" s="1" t="s">
        <v>217</v>
      </c>
      <c r="C258" s="2" t="s">
        <v>31</v>
      </c>
      <c r="D258" s="179">
        <v>5213</v>
      </c>
      <c r="E258" s="182">
        <v>50213</v>
      </c>
      <c r="F258" s="2" t="s">
        <v>211</v>
      </c>
      <c r="G258" s="2" t="s">
        <v>121</v>
      </c>
      <c r="H258" s="18">
        <v>3734090</v>
      </c>
      <c r="I258" s="18">
        <v>5</v>
      </c>
      <c r="J258" s="2" t="s">
        <v>10</v>
      </c>
      <c r="K258" s="2" t="s">
        <v>13</v>
      </c>
      <c r="L258" s="1" t="s">
        <v>655</v>
      </c>
      <c r="M258" s="1" t="s">
        <v>656</v>
      </c>
      <c r="N258" s="4">
        <v>0</v>
      </c>
      <c r="P258" s="4">
        <v>0</v>
      </c>
      <c r="R258" s="4">
        <v>0</v>
      </c>
      <c r="T258" s="4">
        <v>0</v>
      </c>
      <c r="V258" s="4">
        <v>0</v>
      </c>
      <c r="X258" s="4">
        <v>0</v>
      </c>
      <c r="Z258" s="4">
        <v>0</v>
      </c>
      <c r="AB258" s="4">
        <v>0</v>
      </c>
      <c r="AD258" s="4">
        <v>0.05</v>
      </c>
      <c r="AF258" s="4">
        <v>0</v>
      </c>
      <c r="AH258" s="1" t="str">
        <f t="shared" si="3"/>
        <v>No</v>
      </c>
    </row>
    <row r="259" spans="1:34">
      <c r="A259" s="1" t="s">
        <v>678</v>
      </c>
      <c r="B259" s="1" t="s">
        <v>352</v>
      </c>
      <c r="C259" s="2" t="s">
        <v>49</v>
      </c>
      <c r="E259" s="182">
        <v>55312</v>
      </c>
      <c r="F259" s="2" t="s">
        <v>120</v>
      </c>
      <c r="G259" s="2" t="s">
        <v>121</v>
      </c>
      <c r="H259" s="18">
        <v>1376476</v>
      </c>
      <c r="I259" s="18">
        <v>3</v>
      </c>
      <c r="J259" s="2" t="s">
        <v>10</v>
      </c>
      <c r="K259" s="2" t="s">
        <v>13</v>
      </c>
      <c r="L259" s="1" t="s">
        <v>653</v>
      </c>
      <c r="M259" s="1" t="s">
        <v>656</v>
      </c>
      <c r="N259" s="4">
        <v>0</v>
      </c>
      <c r="P259" s="4">
        <v>0</v>
      </c>
      <c r="R259" s="4">
        <v>0</v>
      </c>
      <c r="T259" s="4">
        <v>0</v>
      </c>
      <c r="V259" s="4">
        <v>0</v>
      </c>
      <c r="X259" s="4">
        <v>0</v>
      </c>
      <c r="Z259" s="4">
        <v>0</v>
      </c>
      <c r="AB259" s="4">
        <v>0</v>
      </c>
      <c r="AD259" s="4">
        <v>3.9</v>
      </c>
      <c r="AF259" s="4">
        <v>0</v>
      </c>
      <c r="AH259" s="1" t="str">
        <f t="shared" ref="AH259:AH322" si="4">IF(AG259&amp;AE259&amp;AC259&amp;AA259&amp;Y259&amp;W259&amp;U259&amp;S259&amp;Q259&amp;O259&lt;&gt;"","Yes","No")</f>
        <v>No</v>
      </c>
    </row>
    <row r="260" spans="1:34">
      <c r="A260" s="1" t="s">
        <v>749</v>
      </c>
      <c r="B260" s="1" t="s">
        <v>344</v>
      </c>
      <c r="C260" s="2" t="s">
        <v>45</v>
      </c>
      <c r="D260" s="179">
        <v>6006</v>
      </c>
      <c r="E260" s="182">
        <v>60006</v>
      </c>
      <c r="F260" s="2" t="s">
        <v>120</v>
      </c>
      <c r="G260" s="2" t="s">
        <v>121</v>
      </c>
      <c r="H260" s="18">
        <v>803086</v>
      </c>
      <c r="I260" s="18">
        <v>190</v>
      </c>
      <c r="J260" s="2" t="s">
        <v>10</v>
      </c>
      <c r="K260" s="2" t="s">
        <v>9</v>
      </c>
      <c r="L260" s="1" t="s">
        <v>653</v>
      </c>
      <c r="M260" s="1" t="s">
        <v>654</v>
      </c>
      <c r="N260" s="4">
        <v>0</v>
      </c>
      <c r="P260" s="4">
        <v>0</v>
      </c>
      <c r="R260" s="4">
        <v>0</v>
      </c>
      <c r="T260" s="4">
        <v>0</v>
      </c>
      <c r="V260" s="4">
        <v>0</v>
      </c>
      <c r="X260" s="4">
        <v>0</v>
      </c>
      <c r="Z260" s="4">
        <v>0</v>
      </c>
      <c r="AB260" s="4">
        <v>0</v>
      </c>
      <c r="AD260" s="4">
        <v>100</v>
      </c>
      <c r="AF260" s="4">
        <v>0</v>
      </c>
      <c r="AH260" s="1" t="str">
        <f t="shared" si="4"/>
        <v>No</v>
      </c>
    </row>
    <row r="261" spans="1:34">
      <c r="A261" s="1" t="s">
        <v>743</v>
      </c>
      <c r="B261" s="1" t="s">
        <v>311</v>
      </c>
      <c r="C261" s="2" t="s">
        <v>45</v>
      </c>
      <c r="D261" s="179">
        <v>6007</v>
      </c>
      <c r="E261" s="182">
        <v>60007</v>
      </c>
      <c r="F261" s="2" t="s">
        <v>123</v>
      </c>
      <c r="G261" s="2" t="s">
        <v>121</v>
      </c>
      <c r="H261" s="18">
        <v>5121892</v>
      </c>
      <c r="I261" s="18">
        <v>314</v>
      </c>
      <c r="J261" s="2" t="s">
        <v>15</v>
      </c>
      <c r="K261" s="2" t="s">
        <v>13</v>
      </c>
      <c r="L261" s="1" t="s">
        <v>658</v>
      </c>
      <c r="M261" s="1" t="s">
        <v>656</v>
      </c>
      <c r="N261" s="4">
        <v>0</v>
      </c>
      <c r="P261" s="4">
        <v>0</v>
      </c>
      <c r="R261" s="4">
        <v>0</v>
      </c>
      <c r="T261" s="4">
        <v>0</v>
      </c>
      <c r="V261" s="4">
        <v>0</v>
      </c>
      <c r="X261" s="4">
        <v>0</v>
      </c>
      <c r="Z261" s="4">
        <v>0</v>
      </c>
      <c r="AB261" s="4">
        <v>0.11</v>
      </c>
      <c r="AD261" s="4">
        <v>0.53</v>
      </c>
      <c r="AF261" s="4">
        <v>0</v>
      </c>
      <c r="AH261" s="1" t="str">
        <f t="shared" si="4"/>
        <v>No</v>
      </c>
    </row>
    <row r="262" spans="1:34">
      <c r="A262" s="1" t="s">
        <v>743</v>
      </c>
      <c r="B262" s="1" t="s">
        <v>311</v>
      </c>
      <c r="C262" s="2" t="s">
        <v>45</v>
      </c>
      <c r="D262" s="179">
        <v>6007</v>
      </c>
      <c r="E262" s="182">
        <v>60007</v>
      </c>
      <c r="F262" s="2" t="s">
        <v>123</v>
      </c>
      <c r="G262" s="2" t="s">
        <v>121</v>
      </c>
      <c r="H262" s="18">
        <v>5121892</v>
      </c>
      <c r="I262" s="18">
        <v>314</v>
      </c>
      <c r="J262" s="2" t="s">
        <v>15</v>
      </c>
      <c r="K262" s="2" t="s">
        <v>13</v>
      </c>
      <c r="L262" s="1" t="s">
        <v>659</v>
      </c>
      <c r="M262" s="1" t="s">
        <v>656</v>
      </c>
      <c r="N262" s="4">
        <v>0</v>
      </c>
      <c r="P262" s="4">
        <v>0</v>
      </c>
      <c r="R262" s="4">
        <v>0</v>
      </c>
      <c r="T262" s="4">
        <v>0</v>
      </c>
      <c r="V262" s="4">
        <v>0</v>
      </c>
      <c r="X262" s="4">
        <v>0</v>
      </c>
      <c r="Z262" s="4">
        <v>0</v>
      </c>
      <c r="AB262" s="4">
        <v>0</v>
      </c>
      <c r="AD262" s="4">
        <v>2.5299999999999998</v>
      </c>
      <c r="AF262" s="4">
        <v>0</v>
      </c>
      <c r="AH262" s="1" t="str">
        <f t="shared" si="4"/>
        <v>No</v>
      </c>
    </row>
    <row r="263" spans="1:34">
      <c r="A263" s="1" t="s">
        <v>743</v>
      </c>
      <c r="B263" s="1" t="s">
        <v>311</v>
      </c>
      <c r="C263" s="2" t="s">
        <v>45</v>
      </c>
      <c r="D263" s="179">
        <v>6007</v>
      </c>
      <c r="E263" s="182">
        <v>60007</v>
      </c>
      <c r="F263" s="2" t="s">
        <v>123</v>
      </c>
      <c r="G263" s="2" t="s">
        <v>121</v>
      </c>
      <c r="H263" s="18">
        <v>5121892</v>
      </c>
      <c r="I263" s="18">
        <v>314</v>
      </c>
      <c r="J263" s="2" t="s">
        <v>15</v>
      </c>
      <c r="K263" s="2" t="s">
        <v>13</v>
      </c>
      <c r="L263" s="1" t="s">
        <v>657</v>
      </c>
      <c r="M263" s="1" t="s">
        <v>656</v>
      </c>
      <c r="N263" s="4">
        <v>0</v>
      </c>
      <c r="P263" s="4">
        <v>0</v>
      </c>
      <c r="R263" s="4">
        <v>0</v>
      </c>
      <c r="T263" s="4">
        <v>0</v>
      </c>
      <c r="V263" s="4">
        <v>0</v>
      </c>
      <c r="X263" s="4">
        <v>0</v>
      </c>
      <c r="Z263" s="4">
        <v>0</v>
      </c>
      <c r="AB263" s="4">
        <v>0.02</v>
      </c>
      <c r="AD263" s="4">
        <v>1.95</v>
      </c>
      <c r="AF263" s="4">
        <v>0</v>
      </c>
      <c r="AH263" s="1" t="str">
        <f t="shared" si="4"/>
        <v>No</v>
      </c>
    </row>
    <row r="264" spans="1:34">
      <c r="A264" s="1" t="s">
        <v>743</v>
      </c>
      <c r="B264" s="1" t="s">
        <v>311</v>
      </c>
      <c r="C264" s="2" t="s">
        <v>45</v>
      </c>
      <c r="D264" s="179">
        <v>6007</v>
      </c>
      <c r="E264" s="182">
        <v>60007</v>
      </c>
      <c r="F264" s="2" t="s">
        <v>123</v>
      </c>
      <c r="G264" s="2" t="s">
        <v>121</v>
      </c>
      <c r="H264" s="18">
        <v>5121892</v>
      </c>
      <c r="I264" s="18">
        <v>314</v>
      </c>
      <c r="J264" s="2" t="s">
        <v>15</v>
      </c>
      <c r="K264" s="2" t="s">
        <v>13</v>
      </c>
      <c r="L264" s="1" t="s">
        <v>653</v>
      </c>
      <c r="M264" s="1" t="s">
        <v>656</v>
      </c>
      <c r="N264" s="4">
        <v>0</v>
      </c>
      <c r="P264" s="4">
        <v>0</v>
      </c>
      <c r="R264" s="4">
        <v>0</v>
      </c>
      <c r="T264" s="4">
        <v>0</v>
      </c>
      <c r="V264" s="4">
        <v>0</v>
      </c>
      <c r="X264" s="4">
        <v>0</v>
      </c>
      <c r="Z264" s="4">
        <v>0</v>
      </c>
      <c r="AB264" s="4">
        <v>0</v>
      </c>
      <c r="AD264" s="4">
        <v>0.35</v>
      </c>
      <c r="AF264" s="4">
        <v>0</v>
      </c>
      <c r="AH264" s="1" t="str">
        <f t="shared" si="4"/>
        <v>No</v>
      </c>
    </row>
    <row r="265" spans="1:34">
      <c r="A265" s="1" t="s">
        <v>743</v>
      </c>
      <c r="B265" s="1" t="s">
        <v>311</v>
      </c>
      <c r="C265" s="2" t="s">
        <v>45</v>
      </c>
      <c r="D265" s="179">
        <v>6007</v>
      </c>
      <c r="E265" s="182">
        <v>60007</v>
      </c>
      <c r="F265" s="2" t="s">
        <v>123</v>
      </c>
      <c r="G265" s="2" t="s">
        <v>121</v>
      </c>
      <c r="H265" s="18">
        <v>5121892</v>
      </c>
      <c r="I265" s="18">
        <v>314</v>
      </c>
      <c r="J265" s="2" t="s">
        <v>15</v>
      </c>
      <c r="K265" s="2" t="s">
        <v>13</v>
      </c>
      <c r="L265" s="1" t="s">
        <v>655</v>
      </c>
      <c r="M265" s="1" t="s">
        <v>656</v>
      </c>
      <c r="N265" s="4">
        <v>0</v>
      </c>
      <c r="P265" s="4">
        <v>0</v>
      </c>
      <c r="R265" s="4">
        <v>0</v>
      </c>
      <c r="T265" s="4">
        <v>0</v>
      </c>
      <c r="V265" s="4">
        <v>0</v>
      </c>
      <c r="X265" s="4">
        <v>0</v>
      </c>
      <c r="Z265" s="4">
        <v>0</v>
      </c>
      <c r="AB265" s="4">
        <v>0.71</v>
      </c>
      <c r="AD265" s="4">
        <v>24.77</v>
      </c>
      <c r="AF265" s="4">
        <v>0</v>
      </c>
      <c r="AH265" s="1" t="str">
        <f t="shared" si="4"/>
        <v>No</v>
      </c>
    </row>
    <row r="266" spans="1:34">
      <c r="A266" s="1" t="s">
        <v>615</v>
      </c>
      <c r="B266" s="1" t="s">
        <v>197</v>
      </c>
      <c r="C266" s="2" t="s">
        <v>45</v>
      </c>
      <c r="D266" s="179">
        <v>6008</v>
      </c>
      <c r="E266" s="182">
        <v>60008</v>
      </c>
      <c r="F266" s="2" t="s">
        <v>123</v>
      </c>
      <c r="G266" s="2" t="s">
        <v>121</v>
      </c>
      <c r="H266" s="18">
        <v>4944332</v>
      </c>
      <c r="I266" s="18">
        <v>2131</v>
      </c>
      <c r="J266" s="2" t="s">
        <v>12</v>
      </c>
      <c r="K266" s="2" t="s">
        <v>9</v>
      </c>
      <c r="L266" s="1" t="s">
        <v>659</v>
      </c>
      <c r="M266" s="1" t="s">
        <v>656</v>
      </c>
      <c r="N266" s="4">
        <v>0</v>
      </c>
      <c r="P266" s="4">
        <v>0</v>
      </c>
      <c r="R266" s="4">
        <v>0</v>
      </c>
      <c r="T266" s="4">
        <v>0</v>
      </c>
      <c r="V266" s="4">
        <v>0</v>
      </c>
      <c r="X266" s="4">
        <v>0</v>
      </c>
      <c r="Z266" s="4">
        <v>0</v>
      </c>
      <c r="AB266" s="4">
        <v>0.01</v>
      </c>
      <c r="AD266" s="4">
        <v>0.56000000000000005</v>
      </c>
      <c r="AF266" s="4">
        <v>0</v>
      </c>
      <c r="AH266" s="1" t="str">
        <f t="shared" si="4"/>
        <v>No</v>
      </c>
    </row>
    <row r="267" spans="1:34">
      <c r="A267" s="1" t="s">
        <v>615</v>
      </c>
      <c r="B267" s="1" t="s">
        <v>197</v>
      </c>
      <c r="C267" s="2" t="s">
        <v>45</v>
      </c>
      <c r="D267" s="179">
        <v>6008</v>
      </c>
      <c r="E267" s="182">
        <v>60008</v>
      </c>
      <c r="F267" s="2" t="s">
        <v>123</v>
      </c>
      <c r="G267" s="2" t="s">
        <v>121</v>
      </c>
      <c r="H267" s="18">
        <v>4944332</v>
      </c>
      <c r="I267" s="18">
        <v>2131</v>
      </c>
      <c r="J267" s="2" t="s">
        <v>12</v>
      </c>
      <c r="K267" s="2" t="s">
        <v>9</v>
      </c>
      <c r="L267" s="1" t="s">
        <v>657</v>
      </c>
      <c r="M267" s="1" t="s">
        <v>656</v>
      </c>
      <c r="N267" s="4">
        <v>0</v>
      </c>
      <c r="P267" s="4">
        <v>0</v>
      </c>
      <c r="R267" s="4">
        <v>0</v>
      </c>
      <c r="T267" s="4">
        <v>0</v>
      </c>
      <c r="V267" s="4">
        <v>0</v>
      </c>
      <c r="X267" s="4">
        <v>0</v>
      </c>
      <c r="Z267" s="4">
        <v>0</v>
      </c>
      <c r="AB267" s="4">
        <v>0.41</v>
      </c>
      <c r="AD267" s="4">
        <v>2.57</v>
      </c>
      <c r="AF267" s="4">
        <v>0</v>
      </c>
      <c r="AH267" s="1" t="str">
        <f t="shared" si="4"/>
        <v>No</v>
      </c>
    </row>
    <row r="268" spans="1:34">
      <c r="A268" s="1" t="s">
        <v>615</v>
      </c>
      <c r="B268" s="1" t="s">
        <v>197</v>
      </c>
      <c r="C268" s="2" t="s">
        <v>45</v>
      </c>
      <c r="D268" s="179">
        <v>6008</v>
      </c>
      <c r="E268" s="182">
        <v>60008</v>
      </c>
      <c r="F268" s="2" t="s">
        <v>123</v>
      </c>
      <c r="G268" s="2" t="s">
        <v>121</v>
      </c>
      <c r="H268" s="18">
        <v>4944332</v>
      </c>
      <c r="I268" s="18">
        <v>2131</v>
      </c>
      <c r="J268" s="2" t="s">
        <v>12</v>
      </c>
      <c r="K268" s="2" t="s">
        <v>9</v>
      </c>
      <c r="L268" s="1" t="s">
        <v>653</v>
      </c>
      <c r="M268" s="1" t="s">
        <v>656</v>
      </c>
      <c r="N268" s="4">
        <v>0</v>
      </c>
      <c r="P268" s="4">
        <v>0</v>
      </c>
      <c r="R268" s="4">
        <v>0</v>
      </c>
      <c r="T268" s="4">
        <v>0</v>
      </c>
      <c r="V268" s="4">
        <v>0</v>
      </c>
      <c r="X268" s="4">
        <v>0</v>
      </c>
      <c r="Z268" s="4">
        <v>0</v>
      </c>
      <c r="AB268" s="4">
        <v>15</v>
      </c>
      <c r="AD268" s="4">
        <v>30.1</v>
      </c>
      <c r="AF268" s="4">
        <v>0</v>
      </c>
      <c r="AH268" s="1" t="str">
        <f t="shared" si="4"/>
        <v>No</v>
      </c>
    </row>
    <row r="269" spans="1:34">
      <c r="A269" s="1" t="s">
        <v>615</v>
      </c>
      <c r="B269" s="1" t="s">
        <v>197</v>
      </c>
      <c r="C269" s="2" t="s">
        <v>45</v>
      </c>
      <c r="D269" s="179">
        <v>6008</v>
      </c>
      <c r="E269" s="182">
        <v>60008</v>
      </c>
      <c r="F269" s="2" t="s">
        <v>123</v>
      </c>
      <c r="G269" s="2" t="s">
        <v>121</v>
      </c>
      <c r="H269" s="18">
        <v>4944332</v>
      </c>
      <c r="I269" s="18">
        <v>2131</v>
      </c>
      <c r="J269" s="2" t="s">
        <v>12</v>
      </c>
      <c r="K269" s="2" t="s">
        <v>9</v>
      </c>
      <c r="L269" s="1" t="s">
        <v>655</v>
      </c>
      <c r="M269" s="1" t="s">
        <v>656</v>
      </c>
      <c r="N269" s="4">
        <v>0</v>
      </c>
      <c r="P269" s="4">
        <v>0</v>
      </c>
      <c r="R269" s="4">
        <v>0</v>
      </c>
      <c r="T269" s="4">
        <v>0</v>
      </c>
      <c r="V269" s="4">
        <v>0</v>
      </c>
      <c r="X269" s="4">
        <v>0</v>
      </c>
      <c r="Z269" s="4">
        <v>0</v>
      </c>
      <c r="AB269" s="4">
        <v>5.87</v>
      </c>
      <c r="AD269" s="4">
        <v>3.44</v>
      </c>
      <c r="AF269" s="4">
        <v>0</v>
      </c>
      <c r="AH269" s="1" t="str">
        <f t="shared" si="4"/>
        <v>No</v>
      </c>
    </row>
    <row r="270" spans="1:34">
      <c r="A270" s="1" t="s">
        <v>781</v>
      </c>
      <c r="B270" s="1" t="s">
        <v>280</v>
      </c>
      <c r="C270" s="2" t="s">
        <v>106</v>
      </c>
      <c r="D270" s="179">
        <v>6017</v>
      </c>
      <c r="E270" s="182">
        <v>60017</v>
      </c>
      <c r="F270" s="2" t="s">
        <v>120</v>
      </c>
      <c r="G270" s="2" t="s">
        <v>121</v>
      </c>
      <c r="H270" s="18">
        <v>861505</v>
      </c>
      <c r="I270" s="18">
        <v>80</v>
      </c>
      <c r="J270" s="2" t="s">
        <v>10</v>
      </c>
      <c r="K270" s="2" t="s">
        <v>13</v>
      </c>
      <c r="L270" s="1" t="s">
        <v>653</v>
      </c>
      <c r="M270" s="1" t="s">
        <v>656</v>
      </c>
      <c r="N270" s="4">
        <v>0</v>
      </c>
      <c r="P270" s="4">
        <v>0</v>
      </c>
      <c r="R270" s="4">
        <v>0</v>
      </c>
      <c r="T270" s="4">
        <v>0</v>
      </c>
      <c r="V270" s="4">
        <v>0</v>
      </c>
      <c r="X270" s="4">
        <v>0</v>
      </c>
      <c r="Z270" s="4">
        <v>0</v>
      </c>
      <c r="AB270" s="4">
        <v>0</v>
      </c>
      <c r="AD270" s="4">
        <v>4.8</v>
      </c>
      <c r="AF270" s="4">
        <v>0</v>
      </c>
      <c r="AH270" s="1" t="str">
        <f t="shared" si="4"/>
        <v>No</v>
      </c>
    </row>
    <row r="271" spans="1:34">
      <c r="A271" s="1" t="s">
        <v>781</v>
      </c>
      <c r="B271" s="1" t="s">
        <v>280</v>
      </c>
      <c r="C271" s="2" t="s">
        <v>106</v>
      </c>
      <c r="D271" s="179">
        <v>6017</v>
      </c>
      <c r="E271" s="182">
        <v>60017</v>
      </c>
      <c r="F271" s="2" t="s">
        <v>120</v>
      </c>
      <c r="G271" s="2" t="s">
        <v>121</v>
      </c>
      <c r="H271" s="18">
        <v>861505</v>
      </c>
      <c r="I271" s="18">
        <v>80</v>
      </c>
      <c r="J271" s="2" t="s">
        <v>10</v>
      </c>
      <c r="K271" s="2" t="s">
        <v>13</v>
      </c>
      <c r="L271" s="1" t="s">
        <v>655</v>
      </c>
      <c r="M271" s="1" t="s">
        <v>656</v>
      </c>
      <c r="N271" s="4">
        <v>0</v>
      </c>
      <c r="P271" s="4">
        <v>0</v>
      </c>
      <c r="R271" s="4">
        <v>0</v>
      </c>
      <c r="T271" s="4">
        <v>0</v>
      </c>
      <c r="V271" s="4">
        <v>0</v>
      </c>
      <c r="X271" s="4">
        <v>0</v>
      </c>
      <c r="Z271" s="4">
        <v>0</v>
      </c>
      <c r="AB271" s="4">
        <v>0</v>
      </c>
      <c r="AD271" s="4">
        <v>0.1</v>
      </c>
      <c r="AF271" s="4">
        <v>0</v>
      </c>
      <c r="AH271" s="1" t="str">
        <f t="shared" si="4"/>
        <v>No</v>
      </c>
    </row>
    <row r="272" spans="1:34">
      <c r="A272" s="1" t="s">
        <v>224</v>
      </c>
      <c r="B272" s="1" t="s">
        <v>225</v>
      </c>
      <c r="C272" s="2" t="s">
        <v>27</v>
      </c>
      <c r="D272" s="179">
        <v>6032</v>
      </c>
      <c r="E272" s="182">
        <v>60032</v>
      </c>
      <c r="F272" s="2" t="s">
        <v>123</v>
      </c>
      <c r="G272" s="2" t="s">
        <v>121</v>
      </c>
      <c r="H272" s="18">
        <v>899703</v>
      </c>
      <c r="I272" s="18">
        <v>173</v>
      </c>
      <c r="J272" s="2" t="s">
        <v>10</v>
      </c>
      <c r="K272" s="2" t="s">
        <v>13</v>
      </c>
      <c r="L272" s="1" t="s">
        <v>653</v>
      </c>
      <c r="M272" s="1" t="s">
        <v>656</v>
      </c>
      <c r="N272" s="4">
        <v>0</v>
      </c>
      <c r="P272" s="4">
        <v>0</v>
      </c>
      <c r="R272" s="4">
        <v>0</v>
      </c>
      <c r="T272" s="4">
        <v>0</v>
      </c>
      <c r="V272" s="4">
        <v>0</v>
      </c>
      <c r="X272" s="4">
        <v>0</v>
      </c>
      <c r="Z272" s="4">
        <v>2</v>
      </c>
      <c r="AB272" s="4">
        <v>10</v>
      </c>
      <c r="AD272" s="4">
        <v>12</v>
      </c>
      <c r="AF272" s="4">
        <v>0</v>
      </c>
      <c r="AH272" s="1" t="str">
        <f t="shared" si="4"/>
        <v>No</v>
      </c>
    </row>
    <row r="273" spans="1:34">
      <c r="A273" s="1" t="s">
        <v>224</v>
      </c>
      <c r="B273" s="1" t="s">
        <v>225</v>
      </c>
      <c r="C273" s="2" t="s">
        <v>27</v>
      </c>
      <c r="D273" s="179">
        <v>6032</v>
      </c>
      <c r="E273" s="182">
        <v>60032</v>
      </c>
      <c r="F273" s="2" t="s">
        <v>123</v>
      </c>
      <c r="G273" s="2" t="s">
        <v>121</v>
      </c>
      <c r="H273" s="18">
        <v>899703</v>
      </c>
      <c r="I273" s="18">
        <v>173</v>
      </c>
      <c r="J273" s="2" t="s">
        <v>10</v>
      </c>
      <c r="K273" s="2" t="s">
        <v>13</v>
      </c>
      <c r="L273" s="1" t="s">
        <v>655</v>
      </c>
      <c r="M273" s="1" t="s">
        <v>656</v>
      </c>
      <c r="N273" s="4">
        <v>0</v>
      </c>
      <c r="P273" s="4">
        <v>0</v>
      </c>
      <c r="R273" s="4">
        <v>0</v>
      </c>
      <c r="T273" s="4">
        <v>0</v>
      </c>
      <c r="V273" s="4">
        <v>0</v>
      </c>
      <c r="X273" s="4">
        <v>4</v>
      </c>
      <c r="Z273" s="4">
        <v>11</v>
      </c>
      <c r="AB273" s="4">
        <v>0</v>
      </c>
      <c r="AD273" s="4">
        <v>0</v>
      </c>
      <c r="AF273" s="4">
        <v>0</v>
      </c>
      <c r="AH273" s="1" t="str">
        <f t="shared" si="4"/>
        <v>No</v>
      </c>
    </row>
    <row r="274" spans="1:34">
      <c r="A274" s="1" t="s">
        <v>890</v>
      </c>
      <c r="B274" s="1" t="s">
        <v>209</v>
      </c>
      <c r="C274" s="2" t="s">
        <v>8</v>
      </c>
      <c r="D274" s="179">
        <v>6033</v>
      </c>
      <c r="E274" s="182">
        <v>60033</v>
      </c>
      <c r="F274" s="2" t="s">
        <v>123</v>
      </c>
      <c r="G274" s="2" t="s">
        <v>121</v>
      </c>
      <c r="H274" s="18">
        <v>431388</v>
      </c>
      <c r="I274" s="18">
        <v>76</v>
      </c>
      <c r="J274" s="2" t="s">
        <v>10</v>
      </c>
      <c r="K274" s="2" t="s">
        <v>9</v>
      </c>
      <c r="L274" s="1" t="s">
        <v>658</v>
      </c>
      <c r="M274" s="1" t="s">
        <v>656</v>
      </c>
      <c r="N274" s="4">
        <v>0</v>
      </c>
      <c r="P274" s="4">
        <v>0</v>
      </c>
      <c r="R274" s="4">
        <v>0</v>
      </c>
      <c r="T274" s="4">
        <v>0</v>
      </c>
      <c r="V274" s="4">
        <v>0</v>
      </c>
      <c r="X274" s="4">
        <v>0</v>
      </c>
      <c r="Z274" s="4">
        <v>0</v>
      </c>
      <c r="AB274" s="4">
        <v>0.4</v>
      </c>
      <c r="AD274" s="4">
        <v>0</v>
      </c>
      <c r="AF274" s="4">
        <v>0</v>
      </c>
      <c r="AH274" s="1" t="str">
        <f t="shared" si="4"/>
        <v>No</v>
      </c>
    </row>
    <row r="275" spans="1:34">
      <c r="A275" s="1" t="s">
        <v>890</v>
      </c>
      <c r="B275" s="1" t="s">
        <v>209</v>
      </c>
      <c r="C275" s="2" t="s">
        <v>8</v>
      </c>
      <c r="D275" s="179">
        <v>6033</v>
      </c>
      <c r="E275" s="182">
        <v>60033</v>
      </c>
      <c r="F275" s="2" t="s">
        <v>123</v>
      </c>
      <c r="G275" s="2" t="s">
        <v>121</v>
      </c>
      <c r="H275" s="18">
        <v>431388</v>
      </c>
      <c r="I275" s="18">
        <v>76</v>
      </c>
      <c r="J275" s="2" t="s">
        <v>10</v>
      </c>
      <c r="K275" s="2" t="s">
        <v>9</v>
      </c>
      <c r="L275" s="1" t="s">
        <v>653</v>
      </c>
      <c r="M275" s="1" t="s">
        <v>656</v>
      </c>
      <c r="N275" s="4">
        <v>0</v>
      </c>
      <c r="P275" s="4">
        <v>0</v>
      </c>
      <c r="R275" s="4">
        <v>0</v>
      </c>
      <c r="T275" s="4">
        <v>0</v>
      </c>
      <c r="V275" s="4">
        <v>0</v>
      </c>
      <c r="X275" s="4">
        <v>0</v>
      </c>
      <c r="Z275" s="4">
        <v>0</v>
      </c>
      <c r="AB275" s="4">
        <v>3.1</v>
      </c>
      <c r="AD275" s="4">
        <v>0</v>
      </c>
      <c r="AF275" s="4">
        <v>0</v>
      </c>
      <c r="AH275" s="1" t="str">
        <f t="shared" si="4"/>
        <v>No</v>
      </c>
    </row>
    <row r="276" spans="1:34">
      <c r="A276" s="1" t="s">
        <v>729</v>
      </c>
      <c r="B276" s="1" t="s">
        <v>228</v>
      </c>
      <c r="C276" s="2" t="s">
        <v>45</v>
      </c>
      <c r="D276" s="179">
        <v>6048</v>
      </c>
      <c r="E276" s="182">
        <v>60048</v>
      </c>
      <c r="F276" s="2" t="s">
        <v>123</v>
      </c>
      <c r="G276" s="2" t="s">
        <v>121</v>
      </c>
      <c r="H276" s="18">
        <v>1362416</v>
      </c>
      <c r="I276" s="18">
        <v>783</v>
      </c>
      <c r="J276" s="2" t="s">
        <v>17</v>
      </c>
      <c r="K276" s="2" t="s">
        <v>13</v>
      </c>
      <c r="L276" s="1" t="s">
        <v>658</v>
      </c>
      <c r="M276" s="1" t="s">
        <v>654</v>
      </c>
      <c r="N276" s="4">
        <v>0</v>
      </c>
      <c r="P276" s="4">
        <v>0</v>
      </c>
      <c r="R276" s="4">
        <v>0</v>
      </c>
      <c r="T276" s="4">
        <v>0</v>
      </c>
      <c r="V276" s="4">
        <v>0</v>
      </c>
      <c r="X276" s="4">
        <v>0</v>
      </c>
      <c r="Z276" s="4">
        <v>0</v>
      </c>
      <c r="AB276" s="4">
        <v>100</v>
      </c>
      <c r="AD276" s="4">
        <v>0</v>
      </c>
      <c r="AF276" s="4">
        <v>0</v>
      </c>
      <c r="AH276" s="1" t="str">
        <f t="shared" si="4"/>
        <v>No</v>
      </c>
    </row>
    <row r="277" spans="1:34">
      <c r="A277" s="1" t="s">
        <v>729</v>
      </c>
      <c r="B277" s="1" t="s">
        <v>228</v>
      </c>
      <c r="C277" s="2" t="s">
        <v>45</v>
      </c>
      <c r="D277" s="179">
        <v>6048</v>
      </c>
      <c r="E277" s="182">
        <v>60048</v>
      </c>
      <c r="F277" s="2" t="s">
        <v>123</v>
      </c>
      <c r="G277" s="2" t="s">
        <v>121</v>
      </c>
      <c r="H277" s="18">
        <v>1362416</v>
      </c>
      <c r="I277" s="18">
        <v>783</v>
      </c>
      <c r="J277" s="2" t="s">
        <v>17</v>
      </c>
      <c r="K277" s="2" t="s">
        <v>13</v>
      </c>
      <c r="L277" s="1" t="s">
        <v>659</v>
      </c>
      <c r="M277" s="1" t="s">
        <v>654</v>
      </c>
      <c r="N277" s="4">
        <v>0</v>
      </c>
      <c r="P277" s="4">
        <v>0</v>
      </c>
      <c r="R277" s="4">
        <v>0</v>
      </c>
      <c r="T277" s="4">
        <v>0</v>
      </c>
      <c r="V277" s="4">
        <v>0</v>
      </c>
      <c r="X277" s="4">
        <v>0</v>
      </c>
      <c r="Z277" s="4">
        <v>0</v>
      </c>
      <c r="AB277" s="4">
        <v>100</v>
      </c>
      <c r="AD277" s="4">
        <v>0</v>
      </c>
      <c r="AF277" s="4">
        <v>0</v>
      </c>
      <c r="AH277" s="1" t="str">
        <f t="shared" si="4"/>
        <v>No</v>
      </c>
    </row>
    <row r="278" spans="1:34">
      <c r="A278" s="1" t="s">
        <v>729</v>
      </c>
      <c r="B278" s="1" t="s">
        <v>228</v>
      </c>
      <c r="C278" s="2" t="s">
        <v>45</v>
      </c>
      <c r="D278" s="179">
        <v>6048</v>
      </c>
      <c r="E278" s="182">
        <v>60048</v>
      </c>
      <c r="F278" s="2" t="s">
        <v>123</v>
      </c>
      <c r="G278" s="2" t="s">
        <v>121</v>
      </c>
      <c r="H278" s="18">
        <v>1362416</v>
      </c>
      <c r="I278" s="18">
        <v>783</v>
      </c>
      <c r="J278" s="2" t="s">
        <v>17</v>
      </c>
      <c r="K278" s="2" t="s">
        <v>13</v>
      </c>
      <c r="L278" s="1" t="s">
        <v>657</v>
      </c>
      <c r="M278" s="1" t="s">
        <v>654</v>
      </c>
      <c r="N278" s="4">
        <v>0</v>
      </c>
      <c r="P278" s="4">
        <v>0</v>
      </c>
      <c r="R278" s="4">
        <v>0</v>
      </c>
      <c r="T278" s="4">
        <v>0</v>
      </c>
      <c r="V278" s="4">
        <v>0</v>
      </c>
      <c r="X278" s="4">
        <v>0</v>
      </c>
      <c r="Z278" s="4">
        <v>0</v>
      </c>
      <c r="AB278" s="4">
        <v>100</v>
      </c>
      <c r="AD278" s="4">
        <v>0</v>
      </c>
      <c r="AF278" s="4">
        <v>0</v>
      </c>
      <c r="AH278" s="1" t="str">
        <f t="shared" si="4"/>
        <v>No</v>
      </c>
    </row>
    <row r="279" spans="1:34">
      <c r="A279" s="1" t="s">
        <v>729</v>
      </c>
      <c r="B279" s="1" t="s">
        <v>228</v>
      </c>
      <c r="C279" s="2" t="s">
        <v>45</v>
      </c>
      <c r="D279" s="179">
        <v>6048</v>
      </c>
      <c r="E279" s="182">
        <v>60048</v>
      </c>
      <c r="F279" s="2" t="s">
        <v>123</v>
      </c>
      <c r="G279" s="2" t="s">
        <v>121</v>
      </c>
      <c r="H279" s="18">
        <v>1362416</v>
      </c>
      <c r="I279" s="18">
        <v>783</v>
      </c>
      <c r="J279" s="2" t="s">
        <v>17</v>
      </c>
      <c r="K279" s="2" t="s">
        <v>13</v>
      </c>
      <c r="L279" s="1" t="s">
        <v>653</v>
      </c>
      <c r="M279" s="1" t="s">
        <v>654</v>
      </c>
      <c r="N279" s="4">
        <v>0</v>
      </c>
      <c r="P279" s="4">
        <v>0</v>
      </c>
      <c r="R279" s="4">
        <v>0</v>
      </c>
      <c r="T279" s="4">
        <v>0</v>
      </c>
      <c r="V279" s="4">
        <v>0</v>
      </c>
      <c r="X279" s="4">
        <v>0</v>
      </c>
      <c r="Z279" s="4">
        <v>0</v>
      </c>
      <c r="AB279" s="4">
        <v>100</v>
      </c>
      <c r="AD279" s="4">
        <v>0</v>
      </c>
      <c r="AF279" s="4">
        <v>0</v>
      </c>
      <c r="AH279" s="1" t="str">
        <f t="shared" si="4"/>
        <v>No</v>
      </c>
    </row>
    <row r="280" spans="1:34">
      <c r="A280" s="1" t="s">
        <v>729</v>
      </c>
      <c r="B280" s="1" t="s">
        <v>228</v>
      </c>
      <c r="C280" s="2" t="s">
        <v>45</v>
      </c>
      <c r="D280" s="179">
        <v>6048</v>
      </c>
      <c r="E280" s="182">
        <v>60048</v>
      </c>
      <c r="F280" s="2" t="s">
        <v>123</v>
      </c>
      <c r="G280" s="2" t="s">
        <v>121</v>
      </c>
      <c r="H280" s="18">
        <v>1362416</v>
      </c>
      <c r="I280" s="18">
        <v>783</v>
      </c>
      <c r="J280" s="2" t="s">
        <v>17</v>
      </c>
      <c r="K280" s="2" t="s">
        <v>13</v>
      </c>
      <c r="L280" s="1" t="s">
        <v>655</v>
      </c>
      <c r="M280" s="1" t="s">
        <v>654</v>
      </c>
      <c r="N280" s="4">
        <v>0</v>
      </c>
      <c r="P280" s="4">
        <v>0</v>
      </c>
      <c r="R280" s="4">
        <v>0</v>
      </c>
      <c r="T280" s="4">
        <v>33</v>
      </c>
      <c r="V280" s="4">
        <v>0</v>
      </c>
      <c r="X280" s="4">
        <v>0</v>
      </c>
      <c r="Z280" s="4">
        <v>0</v>
      </c>
      <c r="AB280" s="4">
        <v>36</v>
      </c>
      <c r="AD280" s="4">
        <v>31</v>
      </c>
      <c r="AF280" s="4">
        <v>0</v>
      </c>
      <c r="AH280" s="1" t="str">
        <f t="shared" si="4"/>
        <v>No</v>
      </c>
    </row>
    <row r="281" spans="1:34">
      <c r="A281" s="1" t="s">
        <v>188</v>
      </c>
      <c r="B281" s="1" t="s">
        <v>189</v>
      </c>
      <c r="C281" s="2" t="s">
        <v>45</v>
      </c>
      <c r="D281" s="179">
        <v>6056</v>
      </c>
      <c r="E281" s="182">
        <v>60056</v>
      </c>
      <c r="F281" s="2" t="s">
        <v>123</v>
      </c>
      <c r="G281" s="2" t="s">
        <v>121</v>
      </c>
      <c r="H281" s="18">
        <v>5121892</v>
      </c>
      <c r="I281" s="18">
        <v>1092</v>
      </c>
      <c r="J281" s="2" t="s">
        <v>12</v>
      </c>
      <c r="K281" s="2" t="s">
        <v>9</v>
      </c>
      <c r="L281" s="1" t="s">
        <v>658</v>
      </c>
      <c r="M281" s="1" t="s">
        <v>654</v>
      </c>
      <c r="N281" s="4">
        <v>0</v>
      </c>
      <c r="P281" s="4">
        <v>0</v>
      </c>
      <c r="R281" s="4">
        <v>0</v>
      </c>
      <c r="T281" s="4">
        <v>0</v>
      </c>
      <c r="V281" s="4">
        <v>0</v>
      </c>
      <c r="X281" s="4">
        <v>0</v>
      </c>
      <c r="Z281" s="4">
        <v>22</v>
      </c>
      <c r="AB281" s="4">
        <v>30</v>
      </c>
      <c r="AD281" s="4">
        <v>48</v>
      </c>
      <c r="AF281" s="4">
        <v>0</v>
      </c>
      <c r="AH281" s="1" t="str">
        <f t="shared" si="4"/>
        <v>No</v>
      </c>
    </row>
    <row r="282" spans="1:34">
      <c r="A282" s="1" t="s">
        <v>188</v>
      </c>
      <c r="B282" s="1" t="s">
        <v>189</v>
      </c>
      <c r="C282" s="2" t="s">
        <v>45</v>
      </c>
      <c r="D282" s="179">
        <v>6056</v>
      </c>
      <c r="E282" s="182">
        <v>60056</v>
      </c>
      <c r="F282" s="2" t="s">
        <v>123</v>
      </c>
      <c r="G282" s="2" t="s">
        <v>121</v>
      </c>
      <c r="H282" s="18">
        <v>5121892</v>
      </c>
      <c r="I282" s="18">
        <v>1092</v>
      </c>
      <c r="J282" s="2" t="s">
        <v>12</v>
      </c>
      <c r="K282" s="2" t="s">
        <v>9</v>
      </c>
      <c r="L282" s="1" t="s">
        <v>657</v>
      </c>
      <c r="M282" s="1" t="s">
        <v>654</v>
      </c>
      <c r="N282" s="4">
        <v>0</v>
      </c>
      <c r="P282" s="4">
        <v>0</v>
      </c>
      <c r="R282" s="4">
        <v>0</v>
      </c>
      <c r="T282" s="4">
        <v>0</v>
      </c>
      <c r="V282" s="4">
        <v>0</v>
      </c>
      <c r="X282" s="4">
        <v>0</v>
      </c>
      <c r="Z282" s="4">
        <v>22</v>
      </c>
      <c r="AB282" s="4">
        <v>30</v>
      </c>
      <c r="AD282" s="4">
        <v>48</v>
      </c>
      <c r="AF282" s="4">
        <v>0</v>
      </c>
      <c r="AH282" s="1" t="str">
        <f t="shared" si="4"/>
        <v>No</v>
      </c>
    </row>
    <row r="283" spans="1:34">
      <c r="A283" s="1" t="s">
        <v>188</v>
      </c>
      <c r="B283" s="1" t="s">
        <v>189</v>
      </c>
      <c r="C283" s="2" t="s">
        <v>45</v>
      </c>
      <c r="D283" s="179">
        <v>6056</v>
      </c>
      <c r="E283" s="182">
        <v>60056</v>
      </c>
      <c r="F283" s="2" t="s">
        <v>123</v>
      </c>
      <c r="G283" s="2" t="s">
        <v>121</v>
      </c>
      <c r="H283" s="18">
        <v>5121892</v>
      </c>
      <c r="I283" s="18">
        <v>1092</v>
      </c>
      <c r="J283" s="2" t="s">
        <v>12</v>
      </c>
      <c r="K283" s="2" t="s">
        <v>9</v>
      </c>
      <c r="L283" s="1" t="s">
        <v>707</v>
      </c>
      <c r="M283" s="1" t="s">
        <v>654</v>
      </c>
      <c r="N283" s="4">
        <v>0</v>
      </c>
      <c r="P283" s="4">
        <v>0</v>
      </c>
      <c r="R283" s="4">
        <v>0</v>
      </c>
      <c r="T283" s="4">
        <v>0</v>
      </c>
      <c r="V283" s="4">
        <v>0</v>
      </c>
      <c r="X283" s="4">
        <v>0</v>
      </c>
      <c r="Z283" s="4">
        <v>22</v>
      </c>
      <c r="AB283" s="4">
        <v>30</v>
      </c>
      <c r="AD283" s="4">
        <v>48</v>
      </c>
      <c r="AF283" s="4">
        <v>0</v>
      </c>
      <c r="AH283" s="1" t="str">
        <f t="shared" si="4"/>
        <v>No</v>
      </c>
    </row>
    <row r="284" spans="1:34">
      <c r="A284" s="1" t="s">
        <v>188</v>
      </c>
      <c r="B284" s="1" t="s">
        <v>189</v>
      </c>
      <c r="C284" s="2" t="s">
        <v>45</v>
      </c>
      <c r="D284" s="179">
        <v>6056</v>
      </c>
      <c r="E284" s="182">
        <v>60056</v>
      </c>
      <c r="F284" s="2" t="s">
        <v>123</v>
      </c>
      <c r="G284" s="2" t="s">
        <v>121</v>
      </c>
      <c r="H284" s="18">
        <v>5121892</v>
      </c>
      <c r="I284" s="18">
        <v>1092</v>
      </c>
      <c r="J284" s="2" t="s">
        <v>12</v>
      </c>
      <c r="K284" s="2" t="s">
        <v>9</v>
      </c>
      <c r="L284" s="1" t="s">
        <v>653</v>
      </c>
      <c r="M284" s="1" t="s">
        <v>654</v>
      </c>
      <c r="N284" s="4">
        <v>0</v>
      </c>
      <c r="P284" s="4">
        <v>0</v>
      </c>
      <c r="R284" s="4">
        <v>0</v>
      </c>
      <c r="T284" s="4">
        <v>0</v>
      </c>
      <c r="V284" s="4">
        <v>0</v>
      </c>
      <c r="X284" s="4">
        <v>0</v>
      </c>
      <c r="Z284" s="4">
        <v>22</v>
      </c>
      <c r="AB284" s="4">
        <v>30</v>
      </c>
      <c r="AD284" s="4">
        <v>48</v>
      </c>
      <c r="AF284" s="4">
        <v>0</v>
      </c>
      <c r="AH284" s="1" t="str">
        <f t="shared" si="4"/>
        <v>No</v>
      </c>
    </row>
    <row r="285" spans="1:34">
      <c r="A285" s="1" t="s">
        <v>188</v>
      </c>
      <c r="B285" s="1" t="s">
        <v>189</v>
      </c>
      <c r="C285" s="2" t="s">
        <v>45</v>
      </c>
      <c r="D285" s="179">
        <v>6056</v>
      </c>
      <c r="E285" s="182">
        <v>60056</v>
      </c>
      <c r="F285" s="2" t="s">
        <v>123</v>
      </c>
      <c r="G285" s="2" t="s">
        <v>121</v>
      </c>
      <c r="H285" s="18">
        <v>5121892</v>
      </c>
      <c r="I285" s="18">
        <v>1092</v>
      </c>
      <c r="J285" s="2" t="s">
        <v>12</v>
      </c>
      <c r="K285" s="2" t="s">
        <v>9</v>
      </c>
      <c r="L285" s="1" t="s">
        <v>655</v>
      </c>
      <c r="M285" s="1" t="s">
        <v>654</v>
      </c>
      <c r="N285" s="4">
        <v>0</v>
      </c>
      <c r="P285" s="4">
        <v>0</v>
      </c>
      <c r="R285" s="4">
        <v>0</v>
      </c>
      <c r="T285" s="4">
        <v>0</v>
      </c>
      <c r="V285" s="4">
        <v>0</v>
      </c>
      <c r="X285" s="4">
        <v>0</v>
      </c>
      <c r="Z285" s="4">
        <v>22</v>
      </c>
      <c r="AB285" s="4">
        <v>30</v>
      </c>
      <c r="AD285" s="4">
        <v>48</v>
      </c>
      <c r="AF285" s="4">
        <v>0</v>
      </c>
      <c r="AH285" s="1" t="str">
        <f t="shared" si="4"/>
        <v>No</v>
      </c>
    </row>
    <row r="286" spans="1:34">
      <c r="A286" s="1" t="s">
        <v>188</v>
      </c>
      <c r="B286" s="1" t="s">
        <v>189</v>
      </c>
      <c r="C286" s="2" t="s">
        <v>45</v>
      </c>
      <c r="D286" s="179">
        <v>6056</v>
      </c>
      <c r="E286" s="182">
        <v>60056</v>
      </c>
      <c r="F286" s="2" t="s">
        <v>123</v>
      </c>
      <c r="G286" s="2" t="s">
        <v>121</v>
      </c>
      <c r="H286" s="18">
        <v>5121892</v>
      </c>
      <c r="I286" s="18">
        <v>1092</v>
      </c>
      <c r="J286" s="2" t="s">
        <v>15</v>
      </c>
      <c r="K286" s="2" t="s">
        <v>13</v>
      </c>
      <c r="L286" s="1" t="s">
        <v>658</v>
      </c>
      <c r="M286" s="1" t="s">
        <v>656</v>
      </c>
      <c r="N286" s="4">
        <v>0.09</v>
      </c>
      <c r="P286" s="4">
        <v>0.04</v>
      </c>
      <c r="R286" s="4">
        <v>0.22</v>
      </c>
      <c r="T286" s="4">
        <v>0.17</v>
      </c>
      <c r="V286" s="4">
        <v>0</v>
      </c>
      <c r="X286" s="4">
        <v>0</v>
      </c>
      <c r="Z286" s="4">
        <v>0</v>
      </c>
      <c r="AB286" s="4">
        <v>0.59</v>
      </c>
      <c r="AD286" s="4">
        <v>0.1</v>
      </c>
      <c r="AF286" s="4">
        <v>0</v>
      </c>
      <c r="AH286" s="1" t="str">
        <f t="shared" si="4"/>
        <v>No</v>
      </c>
    </row>
    <row r="287" spans="1:34">
      <c r="A287" s="1" t="s">
        <v>188</v>
      </c>
      <c r="B287" s="1" t="s">
        <v>189</v>
      </c>
      <c r="C287" s="2" t="s">
        <v>45</v>
      </c>
      <c r="D287" s="179">
        <v>6056</v>
      </c>
      <c r="E287" s="182">
        <v>60056</v>
      </c>
      <c r="F287" s="2" t="s">
        <v>123</v>
      </c>
      <c r="G287" s="2" t="s">
        <v>121</v>
      </c>
      <c r="H287" s="18">
        <v>5121892</v>
      </c>
      <c r="I287" s="18">
        <v>1092</v>
      </c>
      <c r="J287" s="2" t="s">
        <v>15</v>
      </c>
      <c r="K287" s="2" t="s">
        <v>13</v>
      </c>
      <c r="L287" s="1" t="s">
        <v>657</v>
      </c>
      <c r="M287" s="1" t="s">
        <v>656</v>
      </c>
      <c r="N287" s="4">
        <v>0.04</v>
      </c>
      <c r="P287" s="4">
        <v>0.03</v>
      </c>
      <c r="R287" s="4">
        <v>0</v>
      </c>
      <c r="T287" s="4">
        <v>0.05</v>
      </c>
      <c r="V287" s="4">
        <v>0.17</v>
      </c>
      <c r="X287" s="4">
        <v>0</v>
      </c>
      <c r="Z287" s="4">
        <v>0.16</v>
      </c>
      <c r="AB287" s="4">
        <v>1</v>
      </c>
      <c r="AD287" s="4">
        <v>3.11</v>
      </c>
      <c r="AF287" s="4">
        <v>0</v>
      </c>
      <c r="AH287" s="1" t="str">
        <f t="shared" si="4"/>
        <v>No</v>
      </c>
    </row>
    <row r="288" spans="1:34">
      <c r="A288" s="1" t="s">
        <v>188</v>
      </c>
      <c r="B288" s="1" t="s">
        <v>189</v>
      </c>
      <c r="C288" s="2" t="s">
        <v>45</v>
      </c>
      <c r="D288" s="179">
        <v>6056</v>
      </c>
      <c r="E288" s="182">
        <v>60056</v>
      </c>
      <c r="F288" s="2" t="s">
        <v>123</v>
      </c>
      <c r="G288" s="2" t="s">
        <v>121</v>
      </c>
      <c r="H288" s="18">
        <v>5121892</v>
      </c>
      <c r="I288" s="18">
        <v>1092</v>
      </c>
      <c r="J288" s="2" t="s">
        <v>15</v>
      </c>
      <c r="K288" s="2" t="s">
        <v>13</v>
      </c>
      <c r="L288" s="1" t="s">
        <v>655</v>
      </c>
      <c r="M288" s="1" t="s">
        <v>656</v>
      </c>
      <c r="N288" s="4">
        <v>28.23</v>
      </c>
      <c r="P288" s="4">
        <v>0</v>
      </c>
      <c r="R288" s="4">
        <v>0</v>
      </c>
      <c r="T288" s="4">
        <v>0</v>
      </c>
      <c r="V288" s="4">
        <v>0</v>
      </c>
      <c r="X288" s="4">
        <v>0</v>
      </c>
      <c r="Z288" s="4">
        <v>8.5299999999999994</v>
      </c>
      <c r="AB288" s="4">
        <v>2.5</v>
      </c>
      <c r="AD288" s="4">
        <v>1.5</v>
      </c>
      <c r="AF288" s="4">
        <v>0</v>
      </c>
      <c r="AH288" s="1" t="str">
        <f t="shared" si="4"/>
        <v>No</v>
      </c>
    </row>
    <row r="289" spans="1:34">
      <c r="A289" s="1" t="s">
        <v>188</v>
      </c>
      <c r="B289" s="1" t="s">
        <v>189</v>
      </c>
      <c r="C289" s="2" t="s">
        <v>45</v>
      </c>
      <c r="D289" s="179">
        <v>6056</v>
      </c>
      <c r="E289" s="182">
        <v>60056</v>
      </c>
      <c r="F289" s="2" t="s">
        <v>123</v>
      </c>
      <c r="G289" s="2" t="s">
        <v>121</v>
      </c>
      <c r="H289" s="18">
        <v>5121892</v>
      </c>
      <c r="I289" s="18">
        <v>1092</v>
      </c>
      <c r="J289" s="2" t="s">
        <v>10</v>
      </c>
      <c r="K289" s="2" t="s">
        <v>9</v>
      </c>
      <c r="L289" s="1" t="s">
        <v>657</v>
      </c>
      <c r="M289" s="1" t="s">
        <v>654</v>
      </c>
      <c r="N289" s="4">
        <v>0</v>
      </c>
      <c r="P289" s="4">
        <v>0</v>
      </c>
      <c r="R289" s="4">
        <v>0</v>
      </c>
      <c r="T289" s="4">
        <v>0</v>
      </c>
      <c r="V289" s="4">
        <v>0</v>
      </c>
      <c r="X289" s="4">
        <v>0</v>
      </c>
      <c r="Z289" s="4">
        <v>0</v>
      </c>
      <c r="AB289" s="4">
        <v>0</v>
      </c>
      <c r="AD289" s="4">
        <v>100</v>
      </c>
      <c r="AF289" s="4">
        <v>0</v>
      </c>
      <c r="AH289" s="1" t="str">
        <f t="shared" si="4"/>
        <v>No</v>
      </c>
    </row>
    <row r="290" spans="1:34">
      <c r="A290" s="1" t="s">
        <v>188</v>
      </c>
      <c r="B290" s="1" t="s">
        <v>189</v>
      </c>
      <c r="C290" s="2" t="s">
        <v>45</v>
      </c>
      <c r="D290" s="179">
        <v>6056</v>
      </c>
      <c r="E290" s="182">
        <v>60056</v>
      </c>
      <c r="F290" s="2" t="s">
        <v>123</v>
      </c>
      <c r="G290" s="2" t="s">
        <v>121</v>
      </c>
      <c r="H290" s="18">
        <v>5121892</v>
      </c>
      <c r="I290" s="18">
        <v>1092</v>
      </c>
      <c r="J290" s="2" t="s">
        <v>10</v>
      </c>
      <c r="K290" s="2" t="s">
        <v>9</v>
      </c>
      <c r="L290" s="1" t="s">
        <v>653</v>
      </c>
      <c r="M290" s="1" t="s">
        <v>654</v>
      </c>
      <c r="N290" s="4">
        <v>0</v>
      </c>
      <c r="P290" s="4">
        <v>0</v>
      </c>
      <c r="R290" s="4">
        <v>0</v>
      </c>
      <c r="T290" s="4">
        <v>0</v>
      </c>
      <c r="V290" s="4">
        <v>0</v>
      </c>
      <c r="X290" s="4">
        <v>0</v>
      </c>
      <c r="Z290" s="4">
        <v>0</v>
      </c>
      <c r="AB290" s="4">
        <v>0</v>
      </c>
      <c r="AD290" s="4">
        <v>100</v>
      </c>
      <c r="AF290" s="4">
        <v>0</v>
      </c>
      <c r="AH290" s="1" t="str">
        <f t="shared" si="4"/>
        <v>No</v>
      </c>
    </row>
    <row r="291" spans="1:34">
      <c r="A291" s="1" t="s">
        <v>188</v>
      </c>
      <c r="B291" s="1" t="s">
        <v>189</v>
      </c>
      <c r="C291" s="2" t="s">
        <v>45</v>
      </c>
      <c r="D291" s="179">
        <v>6056</v>
      </c>
      <c r="E291" s="182">
        <v>60056</v>
      </c>
      <c r="F291" s="2" t="s">
        <v>123</v>
      </c>
      <c r="G291" s="2" t="s">
        <v>121</v>
      </c>
      <c r="H291" s="18">
        <v>5121892</v>
      </c>
      <c r="I291" s="18">
        <v>1092</v>
      </c>
      <c r="J291" s="2" t="s">
        <v>10</v>
      </c>
      <c r="K291" s="2" t="s">
        <v>9</v>
      </c>
      <c r="L291" s="1" t="s">
        <v>655</v>
      </c>
      <c r="M291" s="1" t="s">
        <v>654</v>
      </c>
      <c r="N291" s="4">
        <v>0</v>
      </c>
      <c r="P291" s="4">
        <v>0</v>
      </c>
      <c r="R291" s="4">
        <v>0</v>
      </c>
      <c r="T291" s="4">
        <v>0</v>
      </c>
      <c r="V291" s="4">
        <v>0</v>
      </c>
      <c r="X291" s="4">
        <v>0</v>
      </c>
      <c r="Z291" s="4">
        <v>0</v>
      </c>
      <c r="AB291" s="4">
        <v>0</v>
      </c>
      <c r="AD291" s="4">
        <v>100</v>
      </c>
      <c r="AF291" s="4">
        <v>0</v>
      </c>
      <c r="AH291" s="1" t="str">
        <f t="shared" si="4"/>
        <v>No</v>
      </c>
    </row>
    <row r="292" spans="1:34">
      <c r="A292" s="1" t="s">
        <v>226</v>
      </c>
      <c r="B292" s="1" t="s">
        <v>227</v>
      </c>
      <c r="C292" s="2" t="s">
        <v>45</v>
      </c>
      <c r="D292" s="179">
        <v>6101</v>
      </c>
      <c r="E292" s="182">
        <v>60101</v>
      </c>
      <c r="F292" s="2" t="s">
        <v>123</v>
      </c>
      <c r="G292" s="2" t="s">
        <v>121</v>
      </c>
      <c r="H292" s="18">
        <v>366174</v>
      </c>
      <c r="I292" s="18">
        <v>116</v>
      </c>
      <c r="J292" s="2" t="s">
        <v>17</v>
      </c>
      <c r="K292" s="2" t="s">
        <v>13</v>
      </c>
      <c r="L292" s="1" t="s">
        <v>658</v>
      </c>
      <c r="M292" s="1" t="s">
        <v>656</v>
      </c>
      <c r="N292" s="4">
        <v>0</v>
      </c>
      <c r="P292" s="4">
        <v>0</v>
      </c>
      <c r="R292" s="4">
        <v>0</v>
      </c>
      <c r="T292" s="4">
        <v>0</v>
      </c>
      <c r="V292" s="4">
        <v>0</v>
      </c>
      <c r="X292" s="4">
        <v>0</v>
      </c>
      <c r="Z292" s="4">
        <v>0</v>
      </c>
      <c r="AB292" s="4">
        <v>0.8</v>
      </c>
      <c r="AD292" s="4">
        <v>0</v>
      </c>
      <c r="AF292" s="4">
        <v>0</v>
      </c>
      <c r="AH292" s="1" t="str">
        <f t="shared" si="4"/>
        <v>No</v>
      </c>
    </row>
    <row r="293" spans="1:34">
      <c r="A293" s="1" t="s">
        <v>226</v>
      </c>
      <c r="B293" s="1" t="s">
        <v>227</v>
      </c>
      <c r="C293" s="2" t="s">
        <v>45</v>
      </c>
      <c r="D293" s="179">
        <v>6101</v>
      </c>
      <c r="E293" s="182">
        <v>60101</v>
      </c>
      <c r="F293" s="2" t="s">
        <v>123</v>
      </c>
      <c r="G293" s="2" t="s">
        <v>121</v>
      </c>
      <c r="H293" s="18">
        <v>366174</v>
      </c>
      <c r="I293" s="18">
        <v>116</v>
      </c>
      <c r="J293" s="2" t="s">
        <v>17</v>
      </c>
      <c r="K293" s="2" t="s">
        <v>13</v>
      </c>
      <c r="L293" s="1" t="s">
        <v>655</v>
      </c>
      <c r="M293" s="1" t="s">
        <v>656</v>
      </c>
      <c r="N293" s="4">
        <v>0</v>
      </c>
      <c r="P293" s="4">
        <v>0</v>
      </c>
      <c r="R293" s="4">
        <v>0.65</v>
      </c>
      <c r="T293" s="4">
        <v>0</v>
      </c>
      <c r="V293" s="4">
        <v>0</v>
      </c>
      <c r="X293" s="4">
        <v>0</v>
      </c>
      <c r="Z293" s="4">
        <v>0</v>
      </c>
      <c r="AB293" s="4">
        <v>27.25</v>
      </c>
      <c r="AD293" s="4">
        <v>0</v>
      </c>
      <c r="AF293" s="4">
        <v>0</v>
      </c>
      <c r="AH293" s="1" t="str">
        <f t="shared" si="4"/>
        <v>No</v>
      </c>
    </row>
    <row r="294" spans="1:34">
      <c r="A294" s="1" t="s">
        <v>179</v>
      </c>
      <c r="B294" s="1" t="s">
        <v>180</v>
      </c>
      <c r="C294" s="2" t="s">
        <v>36</v>
      </c>
      <c r="D294" s="179">
        <v>6111</v>
      </c>
      <c r="E294" s="182">
        <v>60111</v>
      </c>
      <c r="F294" s="2" t="s">
        <v>123</v>
      </c>
      <c r="G294" s="2" t="s">
        <v>121</v>
      </c>
      <c r="H294" s="18">
        <v>741318</v>
      </c>
      <c r="I294" s="18">
        <v>59</v>
      </c>
      <c r="J294" s="2" t="s">
        <v>15</v>
      </c>
      <c r="K294" s="2" t="s">
        <v>13</v>
      </c>
      <c r="L294" s="1" t="s">
        <v>655</v>
      </c>
      <c r="M294" s="1" t="s">
        <v>656</v>
      </c>
      <c r="N294" s="4">
        <v>0.09</v>
      </c>
      <c r="P294" s="4">
        <v>0</v>
      </c>
      <c r="R294" s="4">
        <v>0</v>
      </c>
      <c r="T294" s="4">
        <v>0.04</v>
      </c>
      <c r="V294" s="4">
        <v>0</v>
      </c>
      <c r="X294" s="4">
        <v>0</v>
      </c>
      <c r="Z294" s="4">
        <v>15.79</v>
      </c>
      <c r="AB294" s="4">
        <v>61.34</v>
      </c>
      <c r="AD294" s="4">
        <v>28.09</v>
      </c>
      <c r="AF294" s="4">
        <v>7.32</v>
      </c>
      <c r="AH294" s="1" t="str">
        <f t="shared" si="4"/>
        <v>No</v>
      </c>
    </row>
    <row r="295" spans="1:34">
      <c r="A295" s="1" t="s">
        <v>179</v>
      </c>
      <c r="B295" s="1" t="s">
        <v>180</v>
      </c>
      <c r="C295" s="2" t="s">
        <v>36</v>
      </c>
      <c r="D295" s="179">
        <v>6111</v>
      </c>
      <c r="E295" s="182">
        <v>60111</v>
      </c>
      <c r="F295" s="2" t="s">
        <v>123</v>
      </c>
      <c r="G295" s="2" t="s">
        <v>121</v>
      </c>
      <c r="H295" s="18">
        <v>741318</v>
      </c>
      <c r="I295" s="18">
        <v>59</v>
      </c>
      <c r="J295" s="2" t="s">
        <v>15</v>
      </c>
      <c r="K295" s="2" t="s">
        <v>13</v>
      </c>
      <c r="L295" s="1" t="s">
        <v>658</v>
      </c>
      <c r="M295" s="1" t="s">
        <v>656</v>
      </c>
      <c r="N295" s="4">
        <v>0.59</v>
      </c>
      <c r="P295" s="4">
        <v>0.03</v>
      </c>
      <c r="R295" s="4">
        <v>0.24</v>
      </c>
      <c r="T295" s="4">
        <v>0.11</v>
      </c>
      <c r="V295" s="4">
        <v>0.04</v>
      </c>
      <c r="X295" s="4">
        <v>0.1</v>
      </c>
      <c r="Z295" s="4">
        <v>0.09</v>
      </c>
      <c r="AB295" s="4">
        <v>0.34</v>
      </c>
      <c r="AD295" s="4">
        <v>0.01</v>
      </c>
      <c r="AF295" s="4">
        <v>0</v>
      </c>
      <c r="AH295" s="1" t="str">
        <f t="shared" si="4"/>
        <v>No</v>
      </c>
    </row>
    <row r="296" spans="1:34">
      <c r="A296" s="1" t="s">
        <v>179</v>
      </c>
      <c r="B296" s="1" t="s">
        <v>180</v>
      </c>
      <c r="C296" s="2" t="s">
        <v>36</v>
      </c>
      <c r="D296" s="179">
        <v>6111</v>
      </c>
      <c r="E296" s="182">
        <v>60111</v>
      </c>
      <c r="F296" s="2" t="s">
        <v>123</v>
      </c>
      <c r="G296" s="2" t="s">
        <v>121</v>
      </c>
      <c r="H296" s="18">
        <v>741318</v>
      </c>
      <c r="I296" s="18">
        <v>59</v>
      </c>
      <c r="J296" s="2" t="s">
        <v>15</v>
      </c>
      <c r="K296" s="2" t="s">
        <v>13</v>
      </c>
      <c r="L296" s="1" t="s">
        <v>659</v>
      </c>
      <c r="M296" s="1" t="s">
        <v>656</v>
      </c>
      <c r="N296" s="4">
        <v>0</v>
      </c>
      <c r="P296" s="4">
        <v>0</v>
      </c>
      <c r="R296" s="4">
        <v>0</v>
      </c>
      <c r="T296" s="4">
        <v>0</v>
      </c>
      <c r="V296" s="4">
        <v>0</v>
      </c>
      <c r="X296" s="4">
        <v>0</v>
      </c>
      <c r="Z296" s="4">
        <v>0</v>
      </c>
      <c r="AB296" s="4">
        <v>1.45</v>
      </c>
      <c r="AD296" s="4">
        <v>0</v>
      </c>
      <c r="AF296" s="4">
        <v>0</v>
      </c>
      <c r="AH296" s="1" t="str">
        <f t="shared" si="4"/>
        <v>No</v>
      </c>
    </row>
    <row r="297" spans="1:34">
      <c r="A297" s="1" t="s">
        <v>179</v>
      </c>
      <c r="B297" s="1" t="s">
        <v>180</v>
      </c>
      <c r="C297" s="2" t="s">
        <v>36</v>
      </c>
      <c r="D297" s="179">
        <v>6111</v>
      </c>
      <c r="E297" s="182">
        <v>60111</v>
      </c>
      <c r="F297" s="2" t="s">
        <v>123</v>
      </c>
      <c r="G297" s="2" t="s">
        <v>121</v>
      </c>
      <c r="H297" s="18">
        <v>741318</v>
      </c>
      <c r="I297" s="18">
        <v>59</v>
      </c>
      <c r="J297" s="2" t="s">
        <v>15</v>
      </c>
      <c r="K297" s="2" t="s">
        <v>13</v>
      </c>
      <c r="L297" s="1" t="s">
        <v>706</v>
      </c>
      <c r="M297" s="1" t="s">
        <v>656</v>
      </c>
      <c r="N297" s="4">
        <v>0</v>
      </c>
      <c r="P297" s="4">
        <v>0</v>
      </c>
      <c r="R297" s="4">
        <v>0</v>
      </c>
      <c r="T297" s="4">
        <v>0</v>
      </c>
      <c r="V297" s="4">
        <v>0</v>
      </c>
      <c r="X297" s="4">
        <v>0</v>
      </c>
      <c r="Z297" s="4">
        <v>0.39</v>
      </c>
      <c r="AB297" s="4">
        <v>3.37</v>
      </c>
      <c r="AD297" s="4">
        <v>0.15</v>
      </c>
      <c r="AF297" s="4">
        <v>0</v>
      </c>
      <c r="AH297" s="1" t="str">
        <f t="shared" si="4"/>
        <v>No</v>
      </c>
    </row>
    <row r="298" spans="1:34">
      <c r="A298" s="1" t="s">
        <v>179</v>
      </c>
      <c r="B298" s="1" t="s">
        <v>180</v>
      </c>
      <c r="C298" s="2" t="s">
        <v>36</v>
      </c>
      <c r="D298" s="179">
        <v>6111</v>
      </c>
      <c r="E298" s="182">
        <v>60111</v>
      </c>
      <c r="F298" s="2" t="s">
        <v>123</v>
      </c>
      <c r="G298" s="2" t="s">
        <v>121</v>
      </c>
      <c r="H298" s="18">
        <v>741318</v>
      </c>
      <c r="I298" s="18">
        <v>59</v>
      </c>
      <c r="J298" s="2" t="s">
        <v>15</v>
      </c>
      <c r="K298" s="2" t="s">
        <v>13</v>
      </c>
      <c r="L298" s="1" t="s">
        <v>660</v>
      </c>
      <c r="M298" s="1" t="s">
        <v>656</v>
      </c>
      <c r="N298" s="4">
        <v>0</v>
      </c>
      <c r="P298" s="4">
        <v>0</v>
      </c>
      <c r="R298" s="4">
        <v>0</v>
      </c>
      <c r="T298" s="4">
        <v>0</v>
      </c>
      <c r="V298" s="4">
        <v>0</v>
      </c>
      <c r="X298" s="4">
        <v>0</v>
      </c>
      <c r="Z298" s="4">
        <v>0</v>
      </c>
      <c r="AB298" s="4">
        <v>0.15</v>
      </c>
      <c r="AD298" s="4">
        <v>0</v>
      </c>
      <c r="AF298" s="4">
        <v>0</v>
      </c>
      <c r="AH298" s="1" t="str">
        <f t="shared" si="4"/>
        <v>No</v>
      </c>
    </row>
    <row r="299" spans="1:34">
      <c r="A299" s="1" t="s">
        <v>210</v>
      </c>
      <c r="B299" s="1" t="s">
        <v>189</v>
      </c>
      <c r="C299" s="2" t="s">
        <v>45</v>
      </c>
      <c r="D299" s="179">
        <v>6133</v>
      </c>
      <c r="E299" s="182">
        <v>60133</v>
      </c>
      <c r="F299" s="2" t="s">
        <v>211</v>
      </c>
      <c r="G299" s="2" t="s">
        <v>121</v>
      </c>
      <c r="H299" s="18">
        <v>5121892</v>
      </c>
      <c r="I299" s="18">
        <v>5</v>
      </c>
      <c r="J299" s="2" t="s">
        <v>10</v>
      </c>
      <c r="K299" s="2" t="s">
        <v>9</v>
      </c>
      <c r="L299" s="1" t="s">
        <v>653</v>
      </c>
      <c r="M299" s="1" t="s">
        <v>656</v>
      </c>
      <c r="N299" s="4">
        <v>0</v>
      </c>
      <c r="P299" s="4">
        <v>0</v>
      </c>
      <c r="R299" s="4">
        <v>0</v>
      </c>
      <c r="T299" s="4">
        <v>0</v>
      </c>
      <c r="V299" s="4">
        <v>0</v>
      </c>
      <c r="X299" s="4">
        <v>2.4300000000000002</v>
      </c>
      <c r="Z299" s="4">
        <v>1.2</v>
      </c>
      <c r="AB299" s="4">
        <v>0.9</v>
      </c>
      <c r="AD299" s="4">
        <v>0</v>
      </c>
      <c r="AF299" s="4">
        <v>0</v>
      </c>
      <c r="AH299" s="1" t="str">
        <f t="shared" si="4"/>
        <v>No</v>
      </c>
    </row>
    <row r="300" spans="1:34">
      <c r="A300" s="1" t="s">
        <v>884</v>
      </c>
      <c r="B300" s="1" t="s">
        <v>194</v>
      </c>
      <c r="C300" s="2" t="s">
        <v>33</v>
      </c>
      <c r="D300" s="179">
        <v>7006</v>
      </c>
      <c r="E300" s="182">
        <v>70006</v>
      </c>
      <c r="F300" s="2" t="s">
        <v>123</v>
      </c>
      <c r="G300" s="2" t="s">
        <v>121</v>
      </c>
      <c r="H300" s="18">
        <v>2150706</v>
      </c>
      <c r="I300" s="18">
        <v>484</v>
      </c>
      <c r="J300" s="2" t="s">
        <v>12</v>
      </c>
      <c r="K300" s="2" t="s">
        <v>9</v>
      </c>
      <c r="L300" s="1" t="s">
        <v>659</v>
      </c>
      <c r="M300" s="1" t="s">
        <v>656</v>
      </c>
      <c r="N300" s="4">
        <v>0</v>
      </c>
      <c r="P300" s="4">
        <v>0</v>
      </c>
      <c r="R300" s="4">
        <v>0</v>
      </c>
      <c r="T300" s="4">
        <v>0</v>
      </c>
      <c r="V300" s="4">
        <v>0</v>
      </c>
      <c r="X300" s="4">
        <v>0</v>
      </c>
      <c r="Z300" s="4">
        <v>0.96</v>
      </c>
      <c r="AB300" s="4">
        <v>7.61</v>
      </c>
      <c r="AD300" s="4">
        <v>0</v>
      </c>
      <c r="AF300" s="4">
        <v>0</v>
      </c>
      <c r="AH300" s="1" t="str">
        <f t="shared" si="4"/>
        <v>No</v>
      </c>
    </row>
    <row r="301" spans="1:34">
      <c r="A301" s="1" t="s">
        <v>884</v>
      </c>
      <c r="B301" s="1" t="s">
        <v>194</v>
      </c>
      <c r="C301" s="2" t="s">
        <v>33</v>
      </c>
      <c r="D301" s="179">
        <v>7006</v>
      </c>
      <c r="E301" s="182">
        <v>70006</v>
      </c>
      <c r="F301" s="2" t="s">
        <v>123</v>
      </c>
      <c r="G301" s="2" t="s">
        <v>121</v>
      </c>
      <c r="H301" s="18">
        <v>2150706</v>
      </c>
      <c r="I301" s="18">
        <v>484</v>
      </c>
      <c r="J301" s="2" t="s">
        <v>12</v>
      </c>
      <c r="K301" s="2" t="s">
        <v>9</v>
      </c>
      <c r="L301" s="1" t="s">
        <v>657</v>
      </c>
      <c r="M301" s="1" t="s">
        <v>656</v>
      </c>
      <c r="N301" s="4">
        <v>0</v>
      </c>
      <c r="P301" s="4">
        <v>0</v>
      </c>
      <c r="R301" s="4">
        <v>0</v>
      </c>
      <c r="T301" s="4">
        <v>0</v>
      </c>
      <c r="V301" s="4">
        <v>7.0000000000000007E-2</v>
      </c>
      <c r="X301" s="4">
        <v>0</v>
      </c>
      <c r="Z301" s="4">
        <v>2.08</v>
      </c>
      <c r="AB301" s="4">
        <v>1.55</v>
      </c>
      <c r="AD301" s="4">
        <v>0</v>
      </c>
      <c r="AF301" s="4">
        <v>0</v>
      </c>
      <c r="AH301" s="1" t="str">
        <f t="shared" si="4"/>
        <v>No</v>
      </c>
    </row>
    <row r="302" spans="1:34">
      <c r="A302" s="1" t="s">
        <v>884</v>
      </c>
      <c r="B302" s="1" t="s">
        <v>194</v>
      </c>
      <c r="C302" s="2" t="s">
        <v>33</v>
      </c>
      <c r="D302" s="179">
        <v>7006</v>
      </c>
      <c r="E302" s="182">
        <v>70006</v>
      </c>
      <c r="F302" s="2" t="s">
        <v>123</v>
      </c>
      <c r="G302" s="2" t="s">
        <v>121</v>
      </c>
      <c r="H302" s="18">
        <v>2150706</v>
      </c>
      <c r="I302" s="18">
        <v>484</v>
      </c>
      <c r="J302" s="2" t="s">
        <v>12</v>
      </c>
      <c r="K302" s="2" t="s">
        <v>9</v>
      </c>
      <c r="L302" s="1" t="s">
        <v>706</v>
      </c>
      <c r="M302" s="1" t="s">
        <v>656</v>
      </c>
      <c r="N302" s="4">
        <v>0</v>
      </c>
      <c r="P302" s="4">
        <v>0</v>
      </c>
      <c r="R302" s="4">
        <v>0</v>
      </c>
      <c r="T302" s="4">
        <v>0</v>
      </c>
      <c r="V302" s="4">
        <v>0</v>
      </c>
      <c r="X302" s="4">
        <v>0</v>
      </c>
      <c r="Z302" s="4">
        <v>1.54</v>
      </c>
      <c r="AB302" s="4">
        <v>6.49</v>
      </c>
      <c r="AD302" s="4">
        <v>0</v>
      </c>
      <c r="AF302" s="4">
        <v>0</v>
      </c>
      <c r="AH302" s="1" t="str">
        <f t="shared" si="4"/>
        <v>No</v>
      </c>
    </row>
    <row r="303" spans="1:34">
      <c r="A303" s="1" t="s">
        <v>884</v>
      </c>
      <c r="B303" s="1" t="s">
        <v>194</v>
      </c>
      <c r="C303" s="2" t="s">
        <v>33</v>
      </c>
      <c r="D303" s="179">
        <v>7006</v>
      </c>
      <c r="E303" s="182">
        <v>70006</v>
      </c>
      <c r="F303" s="2" t="s">
        <v>123</v>
      </c>
      <c r="G303" s="2" t="s">
        <v>121</v>
      </c>
      <c r="H303" s="18">
        <v>2150706</v>
      </c>
      <c r="I303" s="18">
        <v>484</v>
      </c>
      <c r="J303" s="2" t="s">
        <v>12</v>
      </c>
      <c r="K303" s="2" t="s">
        <v>9</v>
      </c>
      <c r="L303" s="1" t="s">
        <v>660</v>
      </c>
      <c r="M303" s="1" t="s">
        <v>656</v>
      </c>
      <c r="N303" s="4">
        <v>2.02</v>
      </c>
      <c r="P303" s="4">
        <v>0</v>
      </c>
      <c r="R303" s="4">
        <v>0</v>
      </c>
      <c r="T303" s="4">
        <v>0</v>
      </c>
      <c r="V303" s="4">
        <v>0</v>
      </c>
      <c r="X303" s="4">
        <v>0</v>
      </c>
      <c r="Z303" s="4">
        <v>0.26</v>
      </c>
      <c r="AB303" s="4">
        <v>2.5</v>
      </c>
      <c r="AD303" s="4">
        <v>0</v>
      </c>
      <c r="AF303" s="4">
        <v>0</v>
      </c>
      <c r="AH303" s="1" t="str">
        <f t="shared" si="4"/>
        <v>No</v>
      </c>
    </row>
    <row r="304" spans="1:34">
      <c r="A304" s="1" t="s">
        <v>884</v>
      </c>
      <c r="B304" s="1" t="s">
        <v>194</v>
      </c>
      <c r="C304" s="2" t="s">
        <v>33</v>
      </c>
      <c r="D304" s="179">
        <v>7006</v>
      </c>
      <c r="E304" s="182">
        <v>70006</v>
      </c>
      <c r="F304" s="2" t="s">
        <v>123</v>
      </c>
      <c r="G304" s="2" t="s">
        <v>121</v>
      </c>
      <c r="H304" s="18">
        <v>2150706</v>
      </c>
      <c r="I304" s="18">
        <v>484</v>
      </c>
      <c r="J304" s="2" t="s">
        <v>12</v>
      </c>
      <c r="K304" s="2" t="s">
        <v>9</v>
      </c>
      <c r="L304" s="1" t="s">
        <v>655</v>
      </c>
      <c r="M304" s="1" t="s">
        <v>656</v>
      </c>
      <c r="N304" s="4">
        <v>0</v>
      </c>
      <c r="P304" s="4">
        <v>0</v>
      </c>
      <c r="R304" s="4">
        <v>0</v>
      </c>
      <c r="T304" s="4">
        <v>0</v>
      </c>
      <c r="V304" s="4">
        <v>0</v>
      </c>
      <c r="X304" s="4">
        <v>0</v>
      </c>
      <c r="Z304" s="4">
        <v>52.38</v>
      </c>
      <c r="AB304" s="4">
        <v>12.25</v>
      </c>
      <c r="AD304" s="4">
        <v>0</v>
      </c>
      <c r="AF304" s="4">
        <v>0</v>
      </c>
      <c r="AH304" s="1" t="str">
        <f t="shared" si="4"/>
        <v>No</v>
      </c>
    </row>
    <row r="305" spans="1:34">
      <c r="A305" s="1" t="s">
        <v>884</v>
      </c>
      <c r="B305" s="1" t="s">
        <v>194</v>
      </c>
      <c r="C305" s="2" t="s">
        <v>33</v>
      </c>
      <c r="D305" s="179">
        <v>7006</v>
      </c>
      <c r="E305" s="182">
        <v>70006</v>
      </c>
      <c r="F305" s="2" t="s">
        <v>123</v>
      </c>
      <c r="G305" s="2" t="s">
        <v>121</v>
      </c>
      <c r="H305" s="18">
        <v>2150706</v>
      </c>
      <c r="I305" s="18">
        <v>484</v>
      </c>
      <c r="J305" s="2" t="s">
        <v>12</v>
      </c>
      <c r="K305" s="2" t="s">
        <v>9</v>
      </c>
      <c r="L305" s="1" t="s">
        <v>658</v>
      </c>
      <c r="M305" s="1" t="s">
        <v>656</v>
      </c>
      <c r="N305" s="4">
        <v>1.7</v>
      </c>
      <c r="P305" s="4">
        <v>0.04</v>
      </c>
      <c r="R305" s="4">
        <v>0</v>
      </c>
      <c r="T305" s="4">
        <v>0</v>
      </c>
      <c r="V305" s="4">
        <v>0</v>
      </c>
      <c r="X305" s="4">
        <v>0</v>
      </c>
      <c r="Z305" s="4">
        <v>2.56</v>
      </c>
      <c r="AB305" s="4">
        <v>2.38</v>
      </c>
      <c r="AD305" s="4">
        <v>0</v>
      </c>
      <c r="AF305" s="4">
        <v>0</v>
      </c>
      <c r="AH305" s="1" t="str">
        <f t="shared" si="4"/>
        <v>No</v>
      </c>
    </row>
    <row r="306" spans="1:34">
      <c r="A306" s="1" t="s">
        <v>904</v>
      </c>
      <c r="B306" s="1" t="s">
        <v>194</v>
      </c>
      <c r="C306" s="2" t="s">
        <v>33</v>
      </c>
      <c r="D306" s="179">
        <v>7057</v>
      </c>
      <c r="E306" s="182">
        <v>70057</v>
      </c>
      <c r="F306" s="2" t="s">
        <v>123</v>
      </c>
      <c r="G306" s="2" t="s">
        <v>903</v>
      </c>
      <c r="H306" s="18">
        <v>2150706</v>
      </c>
      <c r="I306" s="18">
        <v>0</v>
      </c>
      <c r="J306" s="2" t="s">
        <v>10</v>
      </c>
      <c r="K306" s="2" t="s">
        <v>13</v>
      </c>
      <c r="L306" s="1" t="s">
        <v>653</v>
      </c>
      <c r="M306" s="1" t="s">
        <v>654</v>
      </c>
      <c r="N306" s="4">
        <v>0</v>
      </c>
      <c r="P306" s="4">
        <v>0</v>
      </c>
      <c r="R306" s="4">
        <v>0</v>
      </c>
      <c r="T306" s="4">
        <v>0</v>
      </c>
      <c r="V306" s="4">
        <v>0</v>
      </c>
      <c r="X306" s="4">
        <v>0</v>
      </c>
      <c r="Z306" s="4">
        <v>0</v>
      </c>
      <c r="AB306" s="4">
        <v>0</v>
      </c>
      <c r="AD306" s="4">
        <v>100</v>
      </c>
      <c r="AF306" s="4">
        <v>0</v>
      </c>
      <c r="AH306" s="1" t="str">
        <f t="shared" si="4"/>
        <v>No</v>
      </c>
    </row>
    <row r="307" spans="1:34">
      <c r="A307" s="1" t="s">
        <v>882</v>
      </c>
      <c r="B307" s="1" t="s">
        <v>336</v>
      </c>
      <c r="C307" s="2" t="s">
        <v>33</v>
      </c>
      <c r="E307" s="182">
        <v>70271</v>
      </c>
      <c r="F307" s="2" t="s">
        <v>120</v>
      </c>
      <c r="G307" s="2" t="s">
        <v>121</v>
      </c>
      <c r="H307" s="18">
        <v>1519417</v>
      </c>
      <c r="I307" s="18">
        <v>4</v>
      </c>
      <c r="J307" s="2" t="s">
        <v>10</v>
      </c>
      <c r="K307" s="2" t="s">
        <v>13</v>
      </c>
      <c r="L307" s="1" t="s">
        <v>653</v>
      </c>
      <c r="M307" s="1" t="s">
        <v>654</v>
      </c>
      <c r="N307" s="4">
        <v>0</v>
      </c>
      <c r="P307" s="4">
        <v>0</v>
      </c>
      <c r="R307" s="4">
        <v>0</v>
      </c>
      <c r="T307" s="4">
        <v>0</v>
      </c>
      <c r="V307" s="4">
        <v>0</v>
      </c>
      <c r="X307" s="4">
        <v>0</v>
      </c>
      <c r="Z307" s="4">
        <v>0</v>
      </c>
      <c r="AB307" s="4">
        <v>0</v>
      </c>
      <c r="AD307" s="4">
        <v>100</v>
      </c>
      <c r="AF307" s="4">
        <v>0</v>
      </c>
      <c r="AH307" s="1" t="str">
        <f t="shared" si="4"/>
        <v>No</v>
      </c>
    </row>
    <row r="308" spans="1:34">
      <c r="A308" s="1" t="s">
        <v>136</v>
      </c>
      <c r="B308" s="1" t="s">
        <v>137</v>
      </c>
      <c r="C308" s="2" t="s">
        <v>46</v>
      </c>
      <c r="D308" s="179">
        <v>8001</v>
      </c>
      <c r="E308" s="182">
        <v>80001</v>
      </c>
      <c r="F308" s="2" t="s">
        <v>123</v>
      </c>
      <c r="G308" s="2" t="s">
        <v>121</v>
      </c>
      <c r="H308" s="18">
        <v>1021243</v>
      </c>
      <c r="I308" s="18">
        <v>1141</v>
      </c>
      <c r="J308" s="2" t="s">
        <v>12</v>
      </c>
      <c r="K308" s="2" t="s">
        <v>9</v>
      </c>
      <c r="L308" s="1" t="s">
        <v>657</v>
      </c>
      <c r="M308" s="1" t="s">
        <v>656</v>
      </c>
      <c r="N308" s="4">
        <v>0</v>
      </c>
      <c r="P308" s="4">
        <v>0</v>
      </c>
      <c r="R308" s="4">
        <v>0</v>
      </c>
      <c r="T308" s="4">
        <v>0</v>
      </c>
      <c r="V308" s="4">
        <v>0</v>
      </c>
      <c r="X308" s="4">
        <v>0</v>
      </c>
      <c r="Z308" s="4">
        <v>0</v>
      </c>
      <c r="AB308" s="4">
        <v>0</v>
      </c>
      <c r="AD308" s="4">
        <v>0.7</v>
      </c>
      <c r="AF308" s="4">
        <v>0</v>
      </c>
      <c r="AH308" s="1" t="str">
        <f t="shared" si="4"/>
        <v>No</v>
      </c>
    </row>
    <row r="309" spans="1:34">
      <c r="A309" s="1" t="s">
        <v>136</v>
      </c>
      <c r="B309" s="1" t="s">
        <v>137</v>
      </c>
      <c r="C309" s="2" t="s">
        <v>46</v>
      </c>
      <c r="D309" s="179">
        <v>8001</v>
      </c>
      <c r="E309" s="182">
        <v>80001</v>
      </c>
      <c r="F309" s="2" t="s">
        <v>123</v>
      </c>
      <c r="G309" s="2" t="s">
        <v>121</v>
      </c>
      <c r="H309" s="18">
        <v>1021243</v>
      </c>
      <c r="I309" s="18">
        <v>1141</v>
      </c>
      <c r="J309" s="2" t="s">
        <v>12</v>
      </c>
      <c r="K309" s="2" t="s">
        <v>9</v>
      </c>
      <c r="L309" s="1" t="s">
        <v>658</v>
      </c>
      <c r="M309" s="1" t="s">
        <v>656</v>
      </c>
      <c r="N309" s="4">
        <v>0</v>
      </c>
      <c r="P309" s="4">
        <v>0</v>
      </c>
      <c r="R309" s="4">
        <v>0</v>
      </c>
      <c r="T309" s="4">
        <v>0</v>
      </c>
      <c r="V309" s="4">
        <v>0</v>
      </c>
      <c r="X309" s="4">
        <v>0</v>
      </c>
      <c r="Z309" s="4">
        <v>0</v>
      </c>
      <c r="AB309" s="4">
        <v>0</v>
      </c>
      <c r="AD309" s="4">
        <v>1.7</v>
      </c>
      <c r="AF309" s="4">
        <v>0</v>
      </c>
      <c r="AH309" s="1" t="str">
        <f t="shared" si="4"/>
        <v>No</v>
      </c>
    </row>
    <row r="310" spans="1:34">
      <c r="A310" s="1" t="s">
        <v>136</v>
      </c>
      <c r="B310" s="1" t="s">
        <v>137</v>
      </c>
      <c r="C310" s="2" t="s">
        <v>46</v>
      </c>
      <c r="D310" s="179">
        <v>8001</v>
      </c>
      <c r="E310" s="182">
        <v>80001</v>
      </c>
      <c r="F310" s="2" t="s">
        <v>123</v>
      </c>
      <c r="G310" s="2" t="s">
        <v>121</v>
      </c>
      <c r="H310" s="18">
        <v>1021243</v>
      </c>
      <c r="I310" s="18">
        <v>1141</v>
      </c>
      <c r="J310" s="2" t="s">
        <v>12</v>
      </c>
      <c r="K310" s="2" t="s">
        <v>9</v>
      </c>
      <c r="L310" s="1" t="s">
        <v>653</v>
      </c>
      <c r="M310" s="1" t="s">
        <v>654</v>
      </c>
      <c r="N310" s="4">
        <v>0</v>
      </c>
      <c r="P310" s="4">
        <v>0</v>
      </c>
      <c r="R310" s="4">
        <v>0</v>
      </c>
      <c r="T310" s="4">
        <v>0</v>
      </c>
      <c r="V310" s="4">
        <v>0</v>
      </c>
      <c r="X310" s="4">
        <v>0</v>
      </c>
      <c r="Z310" s="4">
        <v>19.399999999999999</v>
      </c>
      <c r="AB310" s="4">
        <v>43.9</v>
      </c>
      <c r="AD310" s="4">
        <v>36.700000000000003</v>
      </c>
      <c r="AF310" s="4">
        <v>0</v>
      </c>
      <c r="AH310" s="1" t="str">
        <f t="shared" si="4"/>
        <v>No</v>
      </c>
    </row>
    <row r="311" spans="1:34">
      <c r="A311" s="1" t="s">
        <v>136</v>
      </c>
      <c r="B311" s="1" t="s">
        <v>137</v>
      </c>
      <c r="C311" s="2" t="s">
        <v>46</v>
      </c>
      <c r="D311" s="179">
        <v>8001</v>
      </c>
      <c r="E311" s="182">
        <v>80001</v>
      </c>
      <c r="F311" s="2" t="s">
        <v>123</v>
      </c>
      <c r="G311" s="2" t="s">
        <v>121</v>
      </c>
      <c r="H311" s="18">
        <v>1021243</v>
      </c>
      <c r="I311" s="18">
        <v>1141</v>
      </c>
      <c r="J311" s="2" t="s">
        <v>12</v>
      </c>
      <c r="K311" s="2" t="s">
        <v>9</v>
      </c>
      <c r="L311" s="1" t="s">
        <v>655</v>
      </c>
      <c r="M311" s="1" t="s">
        <v>654</v>
      </c>
      <c r="N311" s="4">
        <v>0</v>
      </c>
      <c r="P311" s="4">
        <v>0</v>
      </c>
      <c r="R311" s="4">
        <v>0</v>
      </c>
      <c r="T311" s="4">
        <v>0</v>
      </c>
      <c r="V311" s="4">
        <v>0</v>
      </c>
      <c r="X311" s="4">
        <v>0</v>
      </c>
      <c r="Z311" s="4">
        <v>33.4</v>
      </c>
      <c r="AB311" s="4">
        <v>1.1000000000000001</v>
      </c>
      <c r="AD311" s="4">
        <v>65.5</v>
      </c>
      <c r="AF311" s="4">
        <v>0</v>
      </c>
      <c r="AH311" s="1" t="str">
        <f t="shared" si="4"/>
        <v>No</v>
      </c>
    </row>
    <row r="312" spans="1:34">
      <c r="A312" s="1" t="s">
        <v>136</v>
      </c>
      <c r="B312" s="1" t="s">
        <v>137</v>
      </c>
      <c r="C312" s="2" t="s">
        <v>46</v>
      </c>
      <c r="D312" s="179">
        <v>8001</v>
      </c>
      <c r="E312" s="182">
        <v>80001</v>
      </c>
      <c r="F312" s="2" t="s">
        <v>123</v>
      </c>
      <c r="G312" s="2" t="s">
        <v>121</v>
      </c>
      <c r="H312" s="18">
        <v>1021243</v>
      </c>
      <c r="I312" s="18">
        <v>1141</v>
      </c>
      <c r="J312" s="2" t="s">
        <v>12</v>
      </c>
      <c r="K312" s="2" t="s">
        <v>9</v>
      </c>
      <c r="L312" s="1" t="s">
        <v>659</v>
      </c>
      <c r="M312" s="1" t="s">
        <v>656</v>
      </c>
      <c r="N312" s="4">
        <v>0</v>
      </c>
      <c r="P312" s="4">
        <v>0</v>
      </c>
      <c r="R312" s="4">
        <v>0</v>
      </c>
      <c r="T312" s="4">
        <v>0</v>
      </c>
      <c r="V312" s="4">
        <v>0</v>
      </c>
      <c r="X312" s="4">
        <v>0</v>
      </c>
      <c r="Z312" s="4">
        <v>0</v>
      </c>
      <c r="AB312" s="4">
        <v>0</v>
      </c>
      <c r="AD312" s="4">
        <v>2.7</v>
      </c>
      <c r="AF312" s="4">
        <v>0</v>
      </c>
      <c r="AH312" s="1" t="str">
        <f t="shared" si="4"/>
        <v>No</v>
      </c>
    </row>
    <row r="313" spans="1:34">
      <c r="A313" s="1" t="s">
        <v>136</v>
      </c>
      <c r="B313" s="1" t="s">
        <v>137</v>
      </c>
      <c r="C313" s="2" t="s">
        <v>46</v>
      </c>
      <c r="D313" s="179">
        <v>8001</v>
      </c>
      <c r="E313" s="182">
        <v>80001</v>
      </c>
      <c r="F313" s="2" t="s">
        <v>123</v>
      </c>
      <c r="G313" s="2" t="s">
        <v>121</v>
      </c>
      <c r="H313" s="18">
        <v>1021243</v>
      </c>
      <c r="I313" s="18">
        <v>1141</v>
      </c>
      <c r="J313" s="2" t="s">
        <v>15</v>
      </c>
      <c r="K313" s="2" t="s">
        <v>9</v>
      </c>
      <c r="L313" s="1" t="s">
        <v>658</v>
      </c>
      <c r="M313" s="1" t="s">
        <v>656</v>
      </c>
      <c r="N313" s="4">
        <v>0</v>
      </c>
      <c r="P313" s="4">
        <v>0</v>
      </c>
      <c r="R313" s="4">
        <v>0</v>
      </c>
      <c r="T313" s="4">
        <v>0</v>
      </c>
      <c r="V313" s="4">
        <v>0</v>
      </c>
      <c r="X313" s="4">
        <v>0</v>
      </c>
      <c r="Z313" s="4">
        <v>0</v>
      </c>
      <c r="AB313" s="4">
        <v>0</v>
      </c>
      <c r="AD313" s="4">
        <v>0.5</v>
      </c>
      <c r="AF313" s="4">
        <v>0</v>
      </c>
      <c r="AH313" s="1" t="str">
        <f t="shared" si="4"/>
        <v>No</v>
      </c>
    </row>
    <row r="314" spans="1:34">
      <c r="A314" s="1" t="s">
        <v>136</v>
      </c>
      <c r="B314" s="1" t="s">
        <v>137</v>
      </c>
      <c r="C314" s="2" t="s">
        <v>46</v>
      </c>
      <c r="D314" s="179">
        <v>8001</v>
      </c>
      <c r="E314" s="182">
        <v>80001</v>
      </c>
      <c r="F314" s="2" t="s">
        <v>123</v>
      </c>
      <c r="G314" s="2" t="s">
        <v>121</v>
      </c>
      <c r="H314" s="18">
        <v>1021243</v>
      </c>
      <c r="I314" s="18">
        <v>1141</v>
      </c>
      <c r="J314" s="2" t="s">
        <v>15</v>
      </c>
      <c r="K314" s="2" t="s">
        <v>9</v>
      </c>
      <c r="L314" s="1" t="s">
        <v>659</v>
      </c>
      <c r="M314" s="1" t="s">
        <v>656</v>
      </c>
      <c r="N314" s="4">
        <v>0</v>
      </c>
      <c r="P314" s="4">
        <v>0</v>
      </c>
      <c r="R314" s="4">
        <v>0</v>
      </c>
      <c r="T314" s="4">
        <v>0</v>
      </c>
      <c r="V314" s="4">
        <v>0</v>
      </c>
      <c r="X314" s="4">
        <v>0</v>
      </c>
      <c r="Z314" s="4">
        <v>0</v>
      </c>
      <c r="AB314" s="4">
        <v>0.9</v>
      </c>
      <c r="AD314" s="4">
        <v>6</v>
      </c>
      <c r="AF314" s="4">
        <v>0</v>
      </c>
      <c r="AH314" s="1" t="str">
        <f t="shared" si="4"/>
        <v>No</v>
      </c>
    </row>
    <row r="315" spans="1:34">
      <c r="A315" s="1" t="s">
        <v>136</v>
      </c>
      <c r="B315" s="1" t="s">
        <v>137</v>
      </c>
      <c r="C315" s="2" t="s">
        <v>46</v>
      </c>
      <c r="D315" s="179">
        <v>8001</v>
      </c>
      <c r="E315" s="182">
        <v>80001</v>
      </c>
      <c r="F315" s="2" t="s">
        <v>123</v>
      </c>
      <c r="G315" s="2" t="s">
        <v>121</v>
      </c>
      <c r="H315" s="18">
        <v>1021243</v>
      </c>
      <c r="I315" s="18">
        <v>1141</v>
      </c>
      <c r="J315" s="2" t="s">
        <v>15</v>
      </c>
      <c r="K315" s="2" t="s">
        <v>9</v>
      </c>
      <c r="L315" s="1" t="s">
        <v>657</v>
      </c>
      <c r="M315" s="1" t="s">
        <v>656</v>
      </c>
      <c r="N315" s="4">
        <v>0</v>
      </c>
      <c r="P315" s="4">
        <v>0</v>
      </c>
      <c r="R315" s="4">
        <v>0</v>
      </c>
      <c r="T315" s="4">
        <v>0</v>
      </c>
      <c r="V315" s="4">
        <v>0</v>
      </c>
      <c r="X315" s="4">
        <v>0</v>
      </c>
      <c r="Z315" s="4">
        <v>0</v>
      </c>
      <c r="AB315" s="4">
        <v>0</v>
      </c>
      <c r="AD315" s="4">
        <v>1.2</v>
      </c>
      <c r="AF315" s="4">
        <v>0</v>
      </c>
      <c r="AH315" s="1" t="str">
        <f t="shared" si="4"/>
        <v>No</v>
      </c>
    </row>
    <row r="316" spans="1:34">
      <c r="A316" s="1" t="s">
        <v>136</v>
      </c>
      <c r="B316" s="1" t="s">
        <v>137</v>
      </c>
      <c r="C316" s="2" t="s">
        <v>46</v>
      </c>
      <c r="D316" s="179">
        <v>8001</v>
      </c>
      <c r="E316" s="182">
        <v>80001</v>
      </c>
      <c r="F316" s="2" t="s">
        <v>123</v>
      </c>
      <c r="G316" s="2" t="s">
        <v>121</v>
      </c>
      <c r="H316" s="18">
        <v>1021243</v>
      </c>
      <c r="I316" s="18">
        <v>1141</v>
      </c>
      <c r="J316" s="2" t="s">
        <v>15</v>
      </c>
      <c r="K316" s="2" t="s">
        <v>9</v>
      </c>
      <c r="L316" s="1" t="s">
        <v>706</v>
      </c>
      <c r="M316" s="1" t="s">
        <v>656</v>
      </c>
      <c r="N316" s="4">
        <v>0</v>
      </c>
      <c r="P316" s="4">
        <v>0</v>
      </c>
      <c r="R316" s="4">
        <v>0</v>
      </c>
      <c r="T316" s="4">
        <v>0</v>
      </c>
      <c r="V316" s="4">
        <v>0</v>
      </c>
      <c r="X316" s="4">
        <v>0</v>
      </c>
      <c r="Z316" s="4">
        <v>0</v>
      </c>
      <c r="AB316" s="4">
        <v>0.6</v>
      </c>
      <c r="AD316" s="4">
        <v>1.4</v>
      </c>
      <c r="AF316" s="4">
        <v>0</v>
      </c>
      <c r="AH316" s="1" t="str">
        <f t="shared" si="4"/>
        <v>No</v>
      </c>
    </row>
    <row r="317" spans="1:34">
      <c r="A317" s="1" t="s">
        <v>136</v>
      </c>
      <c r="B317" s="1" t="s">
        <v>137</v>
      </c>
      <c r="C317" s="2" t="s">
        <v>46</v>
      </c>
      <c r="D317" s="179">
        <v>8001</v>
      </c>
      <c r="E317" s="182">
        <v>80001</v>
      </c>
      <c r="F317" s="2" t="s">
        <v>123</v>
      </c>
      <c r="G317" s="2" t="s">
        <v>121</v>
      </c>
      <c r="H317" s="18">
        <v>1021243</v>
      </c>
      <c r="I317" s="18">
        <v>1141</v>
      </c>
      <c r="J317" s="2" t="s">
        <v>15</v>
      </c>
      <c r="K317" s="2" t="s">
        <v>9</v>
      </c>
      <c r="L317" s="1" t="s">
        <v>655</v>
      </c>
      <c r="M317" s="1" t="s">
        <v>654</v>
      </c>
      <c r="N317" s="4">
        <v>0</v>
      </c>
      <c r="P317" s="4">
        <v>0</v>
      </c>
      <c r="R317" s="4">
        <v>0</v>
      </c>
      <c r="T317" s="4">
        <v>0</v>
      </c>
      <c r="V317" s="4">
        <v>0</v>
      </c>
      <c r="X317" s="4">
        <v>0</v>
      </c>
      <c r="Z317" s="4">
        <v>0</v>
      </c>
      <c r="AB317" s="4">
        <v>47</v>
      </c>
      <c r="AD317" s="4">
        <v>53</v>
      </c>
      <c r="AF317" s="4">
        <v>0</v>
      </c>
      <c r="AH317" s="1" t="str">
        <f t="shared" si="4"/>
        <v>No</v>
      </c>
    </row>
    <row r="318" spans="1:34">
      <c r="A318" s="1" t="s">
        <v>205</v>
      </c>
      <c r="B318" s="1" t="s">
        <v>206</v>
      </c>
      <c r="C318" s="2" t="s">
        <v>19</v>
      </c>
      <c r="D318" s="179">
        <v>8006</v>
      </c>
      <c r="E318" s="182">
        <v>80006</v>
      </c>
      <c r="F318" s="2" t="s">
        <v>123</v>
      </c>
      <c r="G318" s="2" t="s">
        <v>121</v>
      </c>
      <c r="H318" s="18">
        <v>2374203</v>
      </c>
      <c r="I318" s="18">
        <v>1483</v>
      </c>
      <c r="J318" s="2" t="s">
        <v>12</v>
      </c>
      <c r="K318" s="2" t="s">
        <v>9</v>
      </c>
      <c r="L318" s="1" t="s">
        <v>659</v>
      </c>
      <c r="M318" s="1" t="s">
        <v>656</v>
      </c>
      <c r="N318" s="4">
        <v>0</v>
      </c>
      <c r="P318" s="4">
        <v>0</v>
      </c>
      <c r="R318" s="4">
        <v>0</v>
      </c>
      <c r="T318" s="4">
        <v>0</v>
      </c>
      <c r="V318" s="4">
        <v>0</v>
      </c>
      <c r="X318" s="4">
        <v>0</v>
      </c>
      <c r="Z318" s="4">
        <v>0.3</v>
      </c>
      <c r="AB318" s="4">
        <v>3.7</v>
      </c>
      <c r="AD318" s="4">
        <v>2.7</v>
      </c>
      <c r="AF318" s="4">
        <v>0</v>
      </c>
      <c r="AH318" s="1" t="str">
        <f t="shared" si="4"/>
        <v>No</v>
      </c>
    </row>
    <row r="319" spans="1:34">
      <c r="A319" s="1" t="s">
        <v>205</v>
      </c>
      <c r="B319" s="1" t="s">
        <v>206</v>
      </c>
      <c r="C319" s="2" t="s">
        <v>19</v>
      </c>
      <c r="D319" s="179">
        <v>8006</v>
      </c>
      <c r="E319" s="182">
        <v>80006</v>
      </c>
      <c r="F319" s="2" t="s">
        <v>123</v>
      </c>
      <c r="G319" s="2" t="s">
        <v>121</v>
      </c>
      <c r="H319" s="18">
        <v>2374203</v>
      </c>
      <c r="I319" s="18">
        <v>1483</v>
      </c>
      <c r="J319" s="2" t="s">
        <v>12</v>
      </c>
      <c r="K319" s="2" t="s">
        <v>9</v>
      </c>
      <c r="L319" s="1" t="s">
        <v>657</v>
      </c>
      <c r="M319" s="1" t="s">
        <v>656</v>
      </c>
      <c r="N319" s="4">
        <v>0</v>
      </c>
      <c r="P319" s="4">
        <v>0</v>
      </c>
      <c r="R319" s="4">
        <v>0</v>
      </c>
      <c r="T319" s="4">
        <v>0</v>
      </c>
      <c r="V319" s="4">
        <v>0</v>
      </c>
      <c r="X319" s="4">
        <v>0</v>
      </c>
      <c r="Z319" s="4">
        <v>0</v>
      </c>
      <c r="AB319" s="4">
        <v>2.4</v>
      </c>
      <c r="AD319" s="4">
        <v>2.1</v>
      </c>
      <c r="AF319" s="4">
        <v>0</v>
      </c>
      <c r="AH319" s="1" t="str">
        <f t="shared" si="4"/>
        <v>No</v>
      </c>
    </row>
    <row r="320" spans="1:34">
      <c r="A320" s="1" t="s">
        <v>205</v>
      </c>
      <c r="B320" s="1" t="s">
        <v>206</v>
      </c>
      <c r="C320" s="2" t="s">
        <v>19</v>
      </c>
      <c r="D320" s="179">
        <v>8006</v>
      </c>
      <c r="E320" s="182">
        <v>80006</v>
      </c>
      <c r="F320" s="2" t="s">
        <v>123</v>
      </c>
      <c r="G320" s="2" t="s">
        <v>121</v>
      </c>
      <c r="H320" s="18">
        <v>2374203</v>
      </c>
      <c r="I320" s="18">
        <v>1483</v>
      </c>
      <c r="J320" s="2" t="s">
        <v>12</v>
      </c>
      <c r="K320" s="2" t="s">
        <v>9</v>
      </c>
      <c r="L320" s="1" t="s">
        <v>653</v>
      </c>
      <c r="M320" s="1" t="s">
        <v>656</v>
      </c>
      <c r="N320" s="4">
        <v>0</v>
      </c>
      <c r="P320" s="4">
        <v>0</v>
      </c>
      <c r="R320" s="4">
        <v>0</v>
      </c>
      <c r="T320" s="4">
        <v>0</v>
      </c>
      <c r="V320" s="4">
        <v>0</v>
      </c>
      <c r="X320" s="4">
        <v>0</v>
      </c>
      <c r="Z320" s="4">
        <v>5.3</v>
      </c>
      <c r="AB320" s="4">
        <v>1.8</v>
      </c>
      <c r="AD320" s="4">
        <v>2.2000000000000002</v>
      </c>
      <c r="AF320" s="4">
        <v>0</v>
      </c>
      <c r="AH320" s="1" t="str">
        <f t="shared" si="4"/>
        <v>No</v>
      </c>
    </row>
    <row r="321" spans="1:34">
      <c r="A321" s="1" t="s">
        <v>205</v>
      </c>
      <c r="B321" s="1" t="s">
        <v>206</v>
      </c>
      <c r="C321" s="2" t="s">
        <v>19</v>
      </c>
      <c r="D321" s="179">
        <v>8006</v>
      </c>
      <c r="E321" s="182">
        <v>80006</v>
      </c>
      <c r="F321" s="2" t="s">
        <v>123</v>
      </c>
      <c r="G321" s="2" t="s">
        <v>121</v>
      </c>
      <c r="H321" s="18">
        <v>2374203</v>
      </c>
      <c r="I321" s="18">
        <v>1483</v>
      </c>
      <c r="J321" s="2" t="s">
        <v>12</v>
      </c>
      <c r="K321" s="2" t="s">
        <v>9</v>
      </c>
      <c r="L321" s="1" t="s">
        <v>655</v>
      </c>
      <c r="M321" s="1" t="s">
        <v>656</v>
      </c>
      <c r="N321" s="4">
        <v>0</v>
      </c>
      <c r="P321" s="4">
        <v>0</v>
      </c>
      <c r="R321" s="4">
        <v>0</v>
      </c>
      <c r="T321" s="4">
        <v>0</v>
      </c>
      <c r="V321" s="4">
        <v>0</v>
      </c>
      <c r="X321" s="4">
        <v>0</v>
      </c>
      <c r="Z321" s="4">
        <v>6.7</v>
      </c>
      <c r="AB321" s="4">
        <v>73.900000000000006</v>
      </c>
      <c r="AD321" s="4">
        <v>29.6</v>
      </c>
      <c r="AF321" s="4">
        <v>0</v>
      </c>
      <c r="AH321" s="1" t="str">
        <f t="shared" si="4"/>
        <v>No</v>
      </c>
    </row>
    <row r="322" spans="1:34">
      <c r="A322" s="1" t="s">
        <v>205</v>
      </c>
      <c r="B322" s="1" t="s">
        <v>206</v>
      </c>
      <c r="C322" s="2" t="s">
        <v>19</v>
      </c>
      <c r="D322" s="179">
        <v>8006</v>
      </c>
      <c r="E322" s="182">
        <v>80006</v>
      </c>
      <c r="F322" s="2" t="s">
        <v>123</v>
      </c>
      <c r="G322" s="2" t="s">
        <v>121</v>
      </c>
      <c r="H322" s="18">
        <v>2374203</v>
      </c>
      <c r="I322" s="18">
        <v>1483</v>
      </c>
      <c r="J322" s="2" t="s">
        <v>15</v>
      </c>
      <c r="K322" s="2" t="s">
        <v>13</v>
      </c>
      <c r="L322" s="1" t="s">
        <v>658</v>
      </c>
      <c r="M322" s="1" t="s">
        <v>654</v>
      </c>
      <c r="N322" s="4">
        <v>0</v>
      </c>
      <c r="P322" s="4">
        <v>0</v>
      </c>
      <c r="R322" s="4">
        <v>0</v>
      </c>
      <c r="T322" s="4">
        <v>0</v>
      </c>
      <c r="V322" s="4">
        <v>0</v>
      </c>
      <c r="X322" s="4">
        <v>0</v>
      </c>
      <c r="Z322" s="4">
        <v>0</v>
      </c>
      <c r="AB322" s="4">
        <v>0</v>
      </c>
      <c r="AD322" s="4">
        <v>100</v>
      </c>
      <c r="AF322" s="4">
        <v>0</v>
      </c>
      <c r="AH322" s="1" t="str">
        <f t="shared" si="4"/>
        <v>No</v>
      </c>
    </row>
    <row r="323" spans="1:34">
      <c r="A323" s="1" t="s">
        <v>205</v>
      </c>
      <c r="B323" s="1" t="s">
        <v>206</v>
      </c>
      <c r="C323" s="2" t="s">
        <v>19</v>
      </c>
      <c r="D323" s="179">
        <v>8006</v>
      </c>
      <c r="E323" s="182">
        <v>80006</v>
      </c>
      <c r="F323" s="2" t="s">
        <v>123</v>
      </c>
      <c r="G323" s="2" t="s">
        <v>121</v>
      </c>
      <c r="H323" s="18">
        <v>2374203</v>
      </c>
      <c r="I323" s="18">
        <v>1483</v>
      </c>
      <c r="J323" s="2" t="s">
        <v>15</v>
      </c>
      <c r="K323" s="2" t="s">
        <v>13</v>
      </c>
      <c r="L323" s="1" t="s">
        <v>659</v>
      </c>
      <c r="M323" s="1" t="s">
        <v>654</v>
      </c>
      <c r="N323" s="4">
        <v>0</v>
      </c>
      <c r="P323" s="4">
        <v>0</v>
      </c>
      <c r="R323" s="4">
        <v>0</v>
      </c>
      <c r="T323" s="4">
        <v>0</v>
      </c>
      <c r="V323" s="4">
        <v>0</v>
      </c>
      <c r="X323" s="4">
        <v>0</v>
      </c>
      <c r="Z323" s="4">
        <v>0</v>
      </c>
      <c r="AB323" s="4">
        <v>0</v>
      </c>
      <c r="AD323" s="4">
        <v>100</v>
      </c>
      <c r="AF323" s="4">
        <v>0</v>
      </c>
      <c r="AH323" s="1" t="str">
        <f t="shared" ref="AH323:AH386" si="5">IF(AG323&amp;AE323&amp;AC323&amp;AA323&amp;Y323&amp;W323&amp;U323&amp;S323&amp;Q323&amp;O323&lt;&gt;"","Yes","No")</f>
        <v>No</v>
      </c>
    </row>
    <row r="324" spans="1:34">
      <c r="A324" s="1" t="s">
        <v>205</v>
      </c>
      <c r="B324" s="1" t="s">
        <v>206</v>
      </c>
      <c r="C324" s="2" t="s">
        <v>19</v>
      </c>
      <c r="D324" s="179">
        <v>8006</v>
      </c>
      <c r="E324" s="182">
        <v>80006</v>
      </c>
      <c r="F324" s="2" t="s">
        <v>123</v>
      </c>
      <c r="G324" s="2" t="s">
        <v>121</v>
      </c>
      <c r="H324" s="18">
        <v>2374203</v>
      </c>
      <c r="I324" s="18">
        <v>1483</v>
      </c>
      <c r="J324" s="2" t="s">
        <v>15</v>
      </c>
      <c r="K324" s="2" t="s">
        <v>13</v>
      </c>
      <c r="L324" s="1" t="s">
        <v>657</v>
      </c>
      <c r="M324" s="1" t="s">
        <v>654</v>
      </c>
      <c r="N324" s="4">
        <v>0</v>
      </c>
      <c r="P324" s="4">
        <v>0</v>
      </c>
      <c r="R324" s="4">
        <v>0</v>
      </c>
      <c r="T324" s="4">
        <v>0</v>
      </c>
      <c r="V324" s="4">
        <v>0</v>
      </c>
      <c r="X324" s="4">
        <v>0</v>
      </c>
      <c r="Z324" s="4">
        <v>0</v>
      </c>
      <c r="AB324" s="4">
        <v>0</v>
      </c>
      <c r="AD324" s="4">
        <v>100</v>
      </c>
      <c r="AF324" s="4">
        <v>0</v>
      </c>
      <c r="AH324" s="1" t="str">
        <f t="shared" si="5"/>
        <v>No</v>
      </c>
    </row>
    <row r="325" spans="1:34">
      <c r="A325" s="1" t="s">
        <v>205</v>
      </c>
      <c r="B325" s="1" t="s">
        <v>206</v>
      </c>
      <c r="C325" s="2" t="s">
        <v>19</v>
      </c>
      <c r="D325" s="179">
        <v>8006</v>
      </c>
      <c r="E325" s="182">
        <v>80006</v>
      </c>
      <c r="F325" s="2" t="s">
        <v>123</v>
      </c>
      <c r="G325" s="2" t="s">
        <v>121</v>
      </c>
      <c r="H325" s="18">
        <v>2374203</v>
      </c>
      <c r="I325" s="18">
        <v>1483</v>
      </c>
      <c r="J325" s="2" t="s">
        <v>15</v>
      </c>
      <c r="K325" s="2" t="s">
        <v>13</v>
      </c>
      <c r="L325" s="1" t="s">
        <v>706</v>
      </c>
      <c r="M325" s="1" t="s">
        <v>654</v>
      </c>
      <c r="N325" s="4">
        <v>0</v>
      </c>
      <c r="P325" s="4">
        <v>0</v>
      </c>
      <c r="R325" s="4">
        <v>0</v>
      </c>
      <c r="T325" s="4">
        <v>0</v>
      </c>
      <c r="V325" s="4">
        <v>0</v>
      </c>
      <c r="X325" s="4">
        <v>0</v>
      </c>
      <c r="Z325" s="4">
        <v>0</v>
      </c>
      <c r="AB325" s="4">
        <v>0</v>
      </c>
      <c r="AD325" s="4">
        <v>100</v>
      </c>
      <c r="AF325" s="4">
        <v>0</v>
      </c>
      <c r="AH325" s="1" t="str">
        <f t="shared" si="5"/>
        <v>No</v>
      </c>
    </row>
    <row r="326" spans="1:34">
      <c r="A326" s="1" t="s">
        <v>205</v>
      </c>
      <c r="B326" s="1" t="s">
        <v>206</v>
      </c>
      <c r="C326" s="2" t="s">
        <v>19</v>
      </c>
      <c r="D326" s="179">
        <v>8006</v>
      </c>
      <c r="E326" s="182">
        <v>80006</v>
      </c>
      <c r="F326" s="2" t="s">
        <v>123</v>
      </c>
      <c r="G326" s="2" t="s">
        <v>121</v>
      </c>
      <c r="H326" s="18">
        <v>2374203</v>
      </c>
      <c r="I326" s="18">
        <v>1483</v>
      </c>
      <c r="J326" s="2" t="s">
        <v>15</v>
      </c>
      <c r="K326" s="2" t="s">
        <v>13</v>
      </c>
      <c r="L326" s="1" t="s">
        <v>660</v>
      </c>
      <c r="M326" s="1" t="s">
        <v>654</v>
      </c>
      <c r="N326" s="4">
        <v>0</v>
      </c>
      <c r="P326" s="4">
        <v>0</v>
      </c>
      <c r="R326" s="4">
        <v>0</v>
      </c>
      <c r="T326" s="4">
        <v>0</v>
      </c>
      <c r="V326" s="4">
        <v>0</v>
      </c>
      <c r="X326" s="4">
        <v>0</v>
      </c>
      <c r="Z326" s="4">
        <v>0</v>
      </c>
      <c r="AB326" s="4">
        <v>0</v>
      </c>
      <c r="AD326" s="4">
        <v>100</v>
      </c>
      <c r="AF326" s="4">
        <v>0</v>
      </c>
      <c r="AH326" s="1" t="str">
        <f t="shared" si="5"/>
        <v>No</v>
      </c>
    </row>
    <row r="327" spans="1:34">
      <c r="A327" s="1" t="s">
        <v>205</v>
      </c>
      <c r="B327" s="1" t="s">
        <v>206</v>
      </c>
      <c r="C327" s="2" t="s">
        <v>19</v>
      </c>
      <c r="D327" s="179">
        <v>8006</v>
      </c>
      <c r="E327" s="182">
        <v>80006</v>
      </c>
      <c r="F327" s="2" t="s">
        <v>123</v>
      </c>
      <c r="G327" s="2" t="s">
        <v>121</v>
      </c>
      <c r="H327" s="18">
        <v>2374203</v>
      </c>
      <c r="I327" s="18">
        <v>1483</v>
      </c>
      <c r="J327" s="2" t="s">
        <v>15</v>
      </c>
      <c r="K327" s="2" t="s">
        <v>13</v>
      </c>
      <c r="L327" s="1" t="s">
        <v>653</v>
      </c>
      <c r="M327" s="1" t="s">
        <v>654</v>
      </c>
      <c r="N327" s="4">
        <v>0</v>
      </c>
      <c r="P327" s="4">
        <v>0</v>
      </c>
      <c r="R327" s="4">
        <v>0</v>
      </c>
      <c r="T327" s="4">
        <v>0</v>
      </c>
      <c r="V327" s="4">
        <v>0</v>
      </c>
      <c r="X327" s="4">
        <v>0</v>
      </c>
      <c r="Z327" s="4">
        <v>0</v>
      </c>
      <c r="AB327" s="4">
        <v>0</v>
      </c>
      <c r="AD327" s="4">
        <v>100</v>
      </c>
      <c r="AF327" s="4">
        <v>0</v>
      </c>
      <c r="AH327" s="1" t="str">
        <f t="shared" si="5"/>
        <v>No</v>
      </c>
    </row>
    <row r="328" spans="1:34">
      <c r="A328" s="1" t="s">
        <v>205</v>
      </c>
      <c r="B328" s="1" t="s">
        <v>206</v>
      </c>
      <c r="C328" s="2" t="s">
        <v>19</v>
      </c>
      <c r="D328" s="179">
        <v>8006</v>
      </c>
      <c r="E328" s="182">
        <v>80006</v>
      </c>
      <c r="F328" s="2" t="s">
        <v>123</v>
      </c>
      <c r="G328" s="2" t="s">
        <v>121</v>
      </c>
      <c r="H328" s="18">
        <v>2374203</v>
      </c>
      <c r="I328" s="18">
        <v>1483</v>
      </c>
      <c r="J328" s="2" t="s">
        <v>15</v>
      </c>
      <c r="K328" s="2" t="s">
        <v>13</v>
      </c>
      <c r="L328" s="1" t="s">
        <v>655</v>
      </c>
      <c r="M328" s="1" t="s">
        <v>654</v>
      </c>
      <c r="N328" s="4">
        <v>0</v>
      </c>
      <c r="P328" s="4">
        <v>0</v>
      </c>
      <c r="R328" s="4">
        <v>0</v>
      </c>
      <c r="T328" s="4">
        <v>0</v>
      </c>
      <c r="V328" s="4">
        <v>0</v>
      </c>
      <c r="X328" s="4">
        <v>0</v>
      </c>
      <c r="Z328" s="4">
        <v>0</v>
      </c>
      <c r="AB328" s="4">
        <v>0</v>
      </c>
      <c r="AD328" s="4">
        <v>100</v>
      </c>
      <c r="AF328" s="4">
        <v>0</v>
      </c>
      <c r="AH328" s="1" t="str">
        <f t="shared" si="5"/>
        <v>No</v>
      </c>
    </row>
    <row r="329" spans="1:34">
      <c r="A329" s="1" t="s">
        <v>139</v>
      </c>
      <c r="B329" s="1" t="s">
        <v>140</v>
      </c>
      <c r="C329" s="2" t="s">
        <v>14</v>
      </c>
      <c r="D329" s="179">
        <v>9003</v>
      </c>
      <c r="E329" s="182">
        <v>90003</v>
      </c>
      <c r="F329" s="2" t="s">
        <v>123</v>
      </c>
      <c r="G329" s="2" t="s">
        <v>121</v>
      </c>
      <c r="H329" s="18">
        <v>3281212</v>
      </c>
      <c r="I329" s="18">
        <v>605</v>
      </c>
      <c r="J329" s="2" t="s">
        <v>16</v>
      </c>
      <c r="K329" s="2" t="s">
        <v>9</v>
      </c>
      <c r="L329" s="1" t="s">
        <v>658</v>
      </c>
      <c r="M329" s="1" t="s">
        <v>654</v>
      </c>
      <c r="N329" s="4">
        <v>0</v>
      </c>
      <c r="P329" s="4">
        <v>0</v>
      </c>
      <c r="R329" s="4">
        <v>0</v>
      </c>
      <c r="T329" s="4">
        <v>100</v>
      </c>
      <c r="V329" s="4">
        <v>0</v>
      </c>
      <c r="X329" s="4">
        <v>0</v>
      </c>
      <c r="Z329" s="4">
        <v>0</v>
      </c>
      <c r="AB329" s="4">
        <v>0</v>
      </c>
      <c r="AD329" s="4">
        <v>0</v>
      </c>
      <c r="AF329" s="4">
        <v>0</v>
      </c>
      <c r="AH329" s="1" t="str">
        <f t="shared" si="5"/>
        <v>No</v>
      </c>
    </row>
    <row r="330" spans="1:34">
      <c r="A330" s="1" t="s">
        <v>139</v>
      </c>
      <c r="B330" s="1" t="s">
        <v>140</v>
      </c>
      <c r="C330" s="2" t="s">
        <v>14</v>
      </c>
      <c r="D330" s="179">
        <v>9003</v>
      </c>
      <c r="E330" s="182">
        <v>90003</v>
      </c>
      <c r="F330" s="2" t="s">
        <v>123</v>
      </c>
      <c r="G330" s="2" t="s">
        <v>121</v>
      </c>
      <c r="H330" s="18">
        <v>3281212</v>
      </c>
      <c r="I330" s="18">
        <v>605</v>
      </c>
      <c r="J330" s="2" t="s">
        <v>16</v>
      </c>
      <c r="K330" s="2" t="s">
        <v>9</v>
      </c>
      <c r="L330" s="1" t="s">
        <v>657</v>
      </c>
      <c r="M330" s="1" t="s">
        <v>654</v>
      </c>
      <c r="N330" s="4">
        <v>0</v>
      </c>
      <c r="P330" s="4">
        <v>0</v>
      </c>
      <c r="R330" s="4">
        <v>0</v>
      </c>
      <c r="T330" s="4">
        <v>91</v>
      </c>
      <c r="V330" s="4">
        <v>0</v>
      </c>
      <c r="X330" s="4">
        <v>0</v>
      </c>
      <c r="Z330" s="4">
        <v>9</v>
      </c>
      <c r="AB330" s="4">
        <v>0</v>
      </c>
      <c r="AD330" s="4">
        <v>0</v>
      </c>
      <c r="AF330" s="4">
        <v>0</v>
      </c>
      <c r="AH330" s="1" t="str">
        <f t="shared" si="5"/>
        <v>No</v>
      </c>
    </row>
    <row r="331" spans="1:34">
      <c r="A331" s="1" t="s">
        <v>139</v>
      </c>
      <c r="B331" s="1" t="s">
        <v>140</v>
      </c>
      <c r="C331" s="2" t="s">
        <v>14</v>
      </c>
      <c r="D331" s="179">
        <v>9003</v>
      </c>
      <c r="E331" s="182">
        <v>90003</v>
      </c>
      <c r="F331" s="2" t="s">
        <v>123</v>
      </c>
      <c r="G331" s="2" t="s">
        <v>121</v>
      </c>
      <c r="H331" s="18">
        <v>3281212</v>
      </c>
      <c r="I331" s="18">
        <v>605</v>
      </c>
      <c r="J331" s="2" t="s">
        <v>16</v>
      </c>
      <c r="K331" s="2" t="s">
        <v>9</v>
      </c>
      <c r="L331" s="1" t="s">
        <v>708</v>
      </c>
      <c r="M331" s="1" t="s">
        <v>654</v>
      </c>
      <c r="N331" s="4">
        <v>0</v>
      </c>
      <c r="P331" s="4">
        <v>0</v>
      </c>
      <c r="R331" s="4">
        <v>0</v>
      </c>
      <c r="T331" s="4">
        <v>100</v>
      </c>
      <c r="V331" s="4">
        <v>0</v>
      </c>
      <c r="X331" s="4">
        <v>0</v>
      </c>
      <c r="Z331" s="4">
        <v>0</v>
      </c>
      <c r="AB331" s="4">
        <v>0</v>
      </c>
      <c r="AD331" s="4">
        <v>0</v>
      </c>
      <c r="AF331" s="4">
        <v>0</v>
      </c>
      <c r="AH331" s="1" t="str">
        <f t="shared" si="5"/>
        <v>No</v>
      </c>
    </row>
    <row r="332" spans="1:34">
      <c r="A332" s="1" t="s">
        <v>139</v>
      </c>
      <c r="B332" s="1" t="s">
        <v>140</v>
      </c>
      <c r="C332" s="2" t="s">
        <v>14</v>
      </c>
      <c r="D332" s="179">
        <v>9003</v>
      </c>
      <c r="E332" s="182">
        <v>90003</v>
      </c>
      <c r="F332" s="2" t="s">
        <v>123</v>
      </c>
      <c r="G332" s="2" t="s">
        <v>121</v>
      </c>
      <c r="H332" s="18">
        <v>3281212</v>
      </c>
      <c r="I332" s="18">
        <v>605</v>
      </c>
      <c r="J332" s="2" t="s">
        <v>16</v>
      </c>
      <c r="K332" s="2" t="s">
        <v>9</v>
      </c>
      <c r="L332" s="1" t="s">
        <v>706</v>
      </c>
      <c r="M332" s="1" t="s">
        <v>654</v>
      </c>
      <c r="N332" s="4">
        <v>0</v>
      </c>
      <c r="P332" s="4">
        <v>0</v>
      </c>
      <c r="R332" s="4">
        <v>0</v>
      </c>
      <c r="T332" s="4">
        <v>0</v>
      </c>
      <c r="V332" s="4">
        <v>0</v>
      </c>
      <c r="X332" s="4">
        <v>0</v>
      </c>
      <c r="Z332" s="4">
        <v>33.299999999999997</v>
      </c>
      <c r="AB332" s="4">
        <v>0</v>
      </c>
      <c r="AD332" s="4">
        <v>66.7</v>
      </c>
      <c r="AF332" s="4">
        <v>0</v>
      </c>
      <c r="AH332" s="1" t="str">
        <f t="shared" si="5"/>
        <v>No</v>
      </c>
    </row>
    <row r="333" spans="1:34">
      <c r="A333" s="1" t="s">
        <v>139</v>
      </c>
      <c r="B333" s="1" t="s">
        <v>140</v>
      </c>
      <c r="C333" s="2" t="s">
        <v>14</v>
      </c>
      <c r="D333" s="179">
        <v>9003</v>
      </c>
      <c r="E333" s="182">
        <v>90003</v>
      </c>
      <c r="F333" s="2" t="s">
        <v>123</v>
      </c>
      <c r="G333" s="2" t="s">
        <v>121</v>
      </c>
      <c r="H333" s="18">
        <v>3281212</v>
      </c>
      <c r="I333" s="18">
        <v>605</v>
      </c>
      <c r="J333" s="2" t="s">
        <v>16</v>
      </c>
      <c r="K333" s="2" t="s">
        <v>9</v>
      </c>
      <c r="L333" s="1" t="s">
        <v>660</v>
      </c>
      <c r="M333" s="1" t="s">
        <v>654</v>
      </c>
      <c r="N333" s="4">
        <v>0</v>
      </c>
      <c r="P333" s="4">
        <v>0</v>
      </c>
      <c r="R333" s="4">
        <v>0</v>
      </c>
      <c r="T333" s="4">
        <v>0</v>
      </c>
      <c r="V333" s="4">
        <v>0</v>
      </c>
      <c r="X333" s="4">
        <v>0</v>
      </c>
      <c r="Z333" s="4">
        <v>31.1</v>
      </c>
      <c r="AB333" s="4">
        <v>0</v>
      </c>
      <c r="AD333" s="4">
        <v>68.900000000000006</v>
      </c>
      <c r="AF333" s="4">
        <v>0</v>
      </c>
      <c r="AH333" s="1" t="str">
        <f t="shared" si="5"/>
        <v>No</v>
      </c>
    </row>
    <row r="334" spans="1:34">
      <c r="A334" s="1" t="s">
        <v>139</v>
      </c>
      <c r="B334" s="1" t="s">
        <v>140</v>
      </c>
      <c r="C334" s="2" t="s">
        <v>14</v>
      </c>
      <c r="D334" s="179">
        <v>9003</v>
      </c>
      <c r="E334" s="182">
        <v>90003</v>
      </c>
      <c r="F334" s="2" t="s">
        <v>123</v>
      </c>
      <c r="G334" s="2" t="s">
        <v>121</v>
      </c>
      <c r="H334" s="18">
        <v>3281212</v>
      </c>
      <c r="I334" s="18">
        <v>605</v>
      </c>
      <c r="J334" s="2" t="s">
        <v>16</v>
      </c>
      <c r="K334" s="2" t="s">
        <v>9</v>
      </c>
      <c r="L334" s="1" t="s">
        <v>707</v>
      </c>
      <c r="M334" s="1" t="s">
        <v>654</v>
      </c>
      <c r="N334" s="4">
        <v>0</v>
      </c>
      <c r="P334" s="4">
        <v>0</v>
      </c>
      <c r="R334" s="4">
        <v>0</v>
      </c>
      <c r="T334" s="4">
        <v>70</v>
      </c>
      <c r="V334" s="4">
        <v>0</v>
      </c>
      <c r="X334" s="4">
        <v>0</v>
      </c>
      <c r="Z334" s="4">
        <v>30</v>
      </c>
      <c r="AB334" s="4">
        <v>0</v>
      </c>
      <c r="AD334" s="4">
        <v>0</v>
      </c>
      <c r="AF334" s="4">
        <v>0</v>
      </c>
      <c r="AH334" s="1" t="str">
        <f t="shared" si="5"/>
        <v>No</v>
      </c>
    </row>
    <row r="335" spans="1:34">
      <c r="A335" s="1" t="s">
        <v>139</v>
      </c>
      <c r="B335" s="1" t="s">
        <v>140</v>
      </c>
      <c r="C335" s="2" t="s">
        <v>14</v>
      </c>
      <c r="D335" s="179">
        <v>9003</v>
      </c>
      <c r="E335" s="182">
        <v>90003</v>
      </c>
      <c r="F335" s="2" t="s">
        <v>123</v>
      </c>
      <c r="G335" s="2" t="s">
        <v>121</v>
      </c>
      <c r="H335" s="18">
        <v>3281212</v>
      </c>
      <c r="I335" s="18">
        <v>605</v>
      </c>
      <c r="J335" s="2" t="s">
        <v>16</v>
      </c>
      <c r="K335" s="2" t="s">
        <v>9</v>
      </c>
      <c r="L335" s="1" t="s">
        <v>653</v>
      </c>
      <c r="M335" s="1" t="s">
        <v>654</v>
      </c>
      <c r="N335" s="4">
        <v>0</v>
      </c>
      <c r="P335" s="4">
        <v>0</v>
      </c>
      <c r="R335" s="4">
        <v>0</v>
      </c>
      <c r="T335" s="4">
        <v>23</v>
      </c>
      <c r="V335" s="4">
        <v>0</v>
      </c>
      <c r="X335" s="4">
        <v>0</v>
      </c>
      <c r="Z335" s="4">
        <v>77</v>
      </c>
      <c r="AB335" s="4">
        <v>0</v>
      </c>
      <c r="AD335" s="4">
        <v>0</v>
      </c>
      <c r="AF335" s="4">
        <v>0</v>
      </c>
      <c r="AH335" s="1" t="str">
        <f t="shared" si="5"/>
        <v>No</v>
      </c>
    </row>
    <row r="336" spans="1:34">
      <c r="A336" s="1" t="s">
        <v>139</v>
      </c>
      <c r="B336" s="1" t="s">
        <v>140</v>
      </c>
      <c r="C336" s="2" t="s">
        <v>14</v>
      </c>
      <c r="D336" s="179">
        <v>9003</v>
      </c>
      <c r="E336" s="182">
        <v>90003</v>
      </c>
      <c r="F336" s="2" t="s">
        <v>123</v>
      </c>
      <c r="G336" s="2" t="s">
        <v>121</v>
      </c>
      <c r="H336" s="18">
        <v>3281212</v>
      </c>
      <c r="I336" s="18">
        <v>605</v>
      </c>
      <c r="J336" s="2" t="s">
        <v>16</v>
      </c>
      <c r="K336" s="2" t="s">
        <v>9</v>
      </c>
      <c r="L336" s="1" t="s">
        <v>655</v>
      </c>
      <c r="M336" s="1" t="s">
        <v>654</v>
      </c>
      <c r="N336" s="4">
        <v>0</v>
      </c>
      <c r="P336" s="4">
        <v>0</v>
      </c>
      <c r="R336" s="4">
        <v>0</v>
      </c>
      <c r="T336" s="4">
        <v>46</v>
      </c>
      <c r="V336" s="4">
        <v>0</v>
      </c>
      <c r="X336" s="4">
        <v>0</v>
      </c>
      <c r="Z336" s="4">
        <v>39.200000000000003</v>
      </c>
      <c r="AB336" s="4">
        <v>0</v>
      </c>
      <c r="AD336" s="4">
        <v>14.8</v>
      </c>
      <c r="AF336" s="4">
        <v>0</v>
      </c>
      <c r="AH336" s="1" t="str">
        <f t="shared" si="5"/>
        <v>No</v>
      </c>
    </row>
    <row r="337" spans="1:34">
      <c r="A337" s="1" t="s">
        <v>139</v>
      </c>
      <c r="B337" s="1" t="s">
        <v>140</v>
      </c>
      <c r="C337" s="2" t="s">
        <v>14</v>
      </c>
      <c r="D337" s="179">
        <v>9003</v>
      </c>
      <c r="E337" s="182">
        <v>90003</v>
      </c>
      <c r="F337" s="2" t="s">
        <v>123</v>
      </c>
      <c r="G337" s="2" t="s">
        <v>121</v>
      </c>
      <c r="H337" s="18">
        <v>3281212</v>
      </c>
      <c r="I337" s="18">
        <v>605</v>
      </c>
      <c r="J337" s="2" t="s">
        <v>23</v>
      </c>
      <c r="K337" s="2" t="s">
        <v>13</v>
      </c>
      <c r="L337" s="1" t="s">
        <v>657</v>
      </c>
      <c r="M337" s="1" t="s">
        <v>654</v>
      </c>
      <c r="N337" s="4">
        <v>0</v>
      </c>
      <c r="P337" s="4">
        <v>0</v>
      </c>
      <c r="R337" s="4">
        <v>0</v>
      </c>
      <c r="T337" s="4">
        <v>0</v>
      </c>
      <c r="V337" s="4">
        <v>0</v>
      </c>
      <c r="X337" s="4">
        <v>0</v>
      </c>
      <c r="Z337" s="4">
        <v>0</v>
      </c>
      <c r="AB337" s="4">
        <v>0</v>
      </c>
      <c r="AD337" s="4">
        <v>100</v>
      </c>
      <c r="AF337" s="4">
        <v>0</v>
      </c>
      <c r="AH337" s="1" t="str">
        <f t="shared" si="5"/>
        <v>No</v>
      </c>
    </row>
    <row r="338" spans="1:34">
      <c r="A338" s="1" t="s">
        <v>139</v>
      </c>
      <c r="B338" s="1" t="s">
        <v>140</v>
      </c>
      <c r="C338" s="2" t="s">
        <v>14</v>
      </c>
      <c r="D338" s="179">
        <v>9003</v>
      </c>
      <c r="E338" s="182">
        <v>90003</v>
      </c>
      <c r="F338" s="2" t="s">
        <v>123</v>
      </c>
      <c r="G338" s="2" t="s">
        <v>121</v>
      </c>
      <c r="H338" s="18">
        <v>3281212</v>
      </c>
      <c r="I338" s="18">
        <v>605</v>
      </c>
      <c r="J338" s="2" t="s">
        <v>23</v>
      </c>
      <c r="K338" s="2" t="s">
        <v>13</v>
      </c>
      <c r="L338" s="1" t="s">
        <v>706</v>
      </c>
      <c r="M338" s="1" t="s">
        <v>654</v>
      </c>
      <c r="N338" s="4">
        <v>0</v>
      </c>
      <c r="P338" s="4">
        <v>0</v>
      </c>
      <c r="R338" s="4">
        <v>0</v>
      </c>
      <c r="T338" s="4">
        <v>0</v>
      </c>
      <c r="V338" s="4">
        <v>0</v>
      </c>
      <c r="X338" s="4">
        <v>0</v>
      </c>
      <c r="Z338" s="4">
        <v>0</v>
      </c>
      <c r="AB338" s="4">
        <v>0</v>
      </c>
      <c r="AD338" s="4">
        <v>100</v>
      </c>
      <c r="AF338" s="4">
        <v>0</v>
      </c>
      <c r="AH338" s="1" t="str">
        <f t="shared" si="5"/>
        <v>No</v>
      </c>
    </row>
    <row r="339" spans="1:34">
      <c r="A339" s="1" t="s">
        <v>139</v>
      </c>
      <c r="B339" s="1" t="s">
        <v>140</v>
      </c>
      <c r="C339" s="2" t="s">
        <v>14</v>
      </c>
      <c r="D339" s="179">
        <v>9003</v>
      </c>
      <c r="E339" s="182">
        <v>90003</v>
      </c>
      <c r="F339" s="2" t="s">
        <v>123</v>
      </c>
      <c r="G339" s="2" t="s">
        <v>121</v>
      </c>
      <c r="H339" s="18">
        <v>3281212</v>
      </c>
      <c r="I339" s="18">
        <v>605</v>
      </c>
      <c r="J339" s="2" t="s">
        <v>23</v>
      </c>
      <c r="K339" s="2" t="s">
        <v>13</v>
      </c>
      <c r="L339" s="1" t="s">
        <v>653</v>
      </c>
      <c r="M339" s="1" t="s">
        <v>654</v>
      </c>
      <c r="N339" s="4">
        <v>0</v>
      </c>
      <c r="P339" s="4">
        <v>0</v>
      </c>
      <c r="R339" s="4">
        <v>0</v>
      </c>
      <c r="T339" s="4">
        <v>0</v>
      </c>
      <c r="V339" s="4">
        <v>0</v>
      </c>
      <c r="X339" s="4">
        <v>0</v>
      </c>
      <c r="Z339" s="4">
        <v>0</v>
      </c>
      <c r="AB339" s="4">
        <v>0</v>
      </c>
      <c r="AD339" s="4">
        <v>100</v>
      </c>
      <c r="AF339" s="4">
        <v>0</v>
      </c>
      <c r="AH339" s="1" t="str">
        <f t="shared" si="5"/>
        <v>No</v>
      </c>
    </row>
    <row r="340" spans="1:34">
      <c r="A340" s="1" t="s">
        <v>139</v>
      </c>
      <c r="B340" s="1" t="s">
        <v>140</v>
      </c>
      <c r="C340" s="2" t="s">
        <v>14</v>
      </c>
      <c r="D340" s="179">
        <v>9003</v>
      </c>
      <c r="E340" s="182">
        <v>90003</v>
      </c>
      <c r="F340" s="2" t="s">
        <v>123</v>
      </c>
      <c r="G340" s="2" t="s">
        <v>121</v>
      </c>
      <c r="H340" s="18">
        <v>3281212</v>
      </c>
      <c r="I340" s="18">
        <v>605</v>
      </c>
      <c r="J340" s="2" t="s">
        <v>17</v>
      </c>
      <c r="K340" s="2" t="s">
        <v>9</v>
      </c>
      <c r="L340" s="1" t="s">
        <v>660</v>
      </c>
      <c r="M340" s="1" t="s">
        <v>654</v>
      </c>
      <c r="N340" s="4">
        <v>0</v>
      </c>
      <c r="P340" s="4">
        <v>0</v>
      </c>
      <c r="R340" s="4">
        <v>0</v>
      </c>
      <c r="T340" s="4">
        <v>0</v>
      </c>
      <c r="V340" s="4">
        <v>0</v>
      </c>
      <c r="X340" s="4">
        <v>0</v>
      </c>
      <c r="Z340" s="4">
        <v>0</v>
      </c>
      <c r="AB340" s="4">
        <v>0</v>
      </c>
      <c r="AD340" s="4">
        <v>100</v>
      </c>
      <c r="AF340" s="4">
        <v>0</v>
      </c>
      <c r="AH340" s="1" t="str">
        <f t="shared" si="5"/>
        <v>No</v>
      </c>
    </row>
    <row r="341" spans="1:34">
      <c r="A341" s="1" t="s">
        <v>139</v>
      </c>
      <c r="B341" s="1" t="s">
        <v>140</v>
      </c>
      <c r="C341" s="2" t="s">
        <v>14</v>
      </c>
      <c r="D341" s="179">
        <v>9003</v>
      </c>
      <c r="E341" s="182">
        <v>90003</v>
      </c>
      <c r="F341" s="2" t="s">
        <v>123</v>
      </c>
      <c r="G341" s="2" t="s">
        <v>121</v>
      </c>
      <c r="H341" s="18">
        <v>3281212</v>
      </c>
      <c r="I341" s="18">
        <v>605</v>
      </c>
      <c r="J341" s="2" t="s">
        <v>17</v>
      </c>
      <c r="K341" s="2" t="s">
        <v>9</v>
      </c>
      <c r="L341" s="1" t="s">
        <v>653</v>
      </c>
      <c r="M341" s="1" t="s">
        <v>654</v>
      </c>
      <c r="N341" s="4">
        <v>0</v>
      </c>
      <c r="P341" s="4">
        <v>0</v>
      </c>
      <c r="R341" s="4">
        <v>0</v>
      </c>
      <c r="T341" s="4">
        <v>0</v>
      </c>
      <c r="V341" s="4">
        <v>0</v>
      </c>
      <c r="X341" s="4">
        <v>0</v>
      </c>
      <c r="Z341" s="4">
        <v>0</v>
      </c>
      <c r="AB341" s="4">
        <v>0</v>
      </c>
      <c r="AD341" s="4">
        <v>100</v>
      </c>
      <c r="AF341" s="4">
        <v>0</v>
      </c>
      <c r="AH341" s="1" t="str">
        <f t="shared" si="5"/>
        <v>No</v>
      </c>
    </row>
    <row r="342" spans="1:34">
      <c r="A342" s="1" t="s">
        <v>139</v>
      </c>
      <c r="B342" s="1" t="s">
        <v>140</v>
      </c>
      <c r="C342" s="2" t="s">
        <v>14</v>
      </c>
      <c r="D342" s="179">
        <v>9003</v>
      </c>
      <c r="E342" s="182">
        <v>90003</v>
      </c>
      <c r="F342" s="2" t="s">
        <v>123</v>
      </c>
      <c r="G342" s="2" t="s">
        <v>121</v>
      </c>
      <c r="H342" s="18">
        <v>3281212</v>
      </c>
      <c r="I342" s="18">
        <v>605</v>
      </c>
      <c r="J342" s="2" t="s">
        <v>17</v>
      </c>
      <c r="K342" s="2" t="s">
        <v>9</v>
      </c>
      <c r="L342" s="1" t="s">
        <v>655</v>
      </c>
      <c r="M342" s="1" t="s">
        <v>654</v>
      </c>
      <c r="N342" s="4">
        <v>0</v>
      </c>
      <c r="P342" s="4">
        <v>0</v>
      </c>
      <c r="R342" s="4">
        <v>0</v>
      </c>
      <c r="T342" s="4">
        <v>0</v>
      </c>
      <c r="V342" s="4">
        <v>0</v>
      </c>
      <c r="X342" s="4">
        <v>0</v>
      </c>
      <c r="Z342" s="4">
        <v>0</v>
      </c>
      <c r="AB342" s="4">
        <v>0</v>
      </c>
      <c r="AD342" s="4">
        <v>100</v>
      </c>
      <c r="AF342" s="4">
        <v>0</v>
      </c>
      <c r="AH342" s="1" t="str">
        <f t="shared" si="5"/>
        <v>No</v>
      </c>
    </row>
    <row r="343" spans="1:34">
      <c r="A343" s="1" t="s">
        <v>199</v>
      </c>
      <c r="B343" s="1" t="s">
        <v>200</v>
      </c>
      <c r="C343" s="2" t="s">
        <v>14</v>
      </c>
      <c r="D343" s="179">
        <v>9013</v>
      </c>
      <c r="E343" s="182">
        <v>90013</v>
      </c>
      <c r="F343" s="2" t="s">
        <v>123</v>
      </c>
      <c r="G343" s="2" t="s">
        <v>121</v>
      </c>
      <c r="H343" s="18">
        <v>1664496</v>
      </c>
      <c r="I343" s="18">
        <v>650</v>
      </c>
      <c r="J343" s="2" t="s">
        <v>12</v>
      </c>
      <c r="K343" s="2" t="s">
        <v>9</v>
      </c>
      <c r="L343" s="1" t="s">
        <v>658</v>
      </c>
      <c r="M343" s="1" t="s">
        <v>656</v>
      </c>
      <c r="N343" s="4">
        <v>0</v>
      </c>
      <c r="P343" s="4">
        <v>0</v>
      </c>
      <c r="R343" s="4">
        <v>0</v>
      </c>
      <c r="T343" s="4">
        <v>0</v>
      </c>
      <c r="V343" s="4">
        <v>0</v>
      </c>
      <c r="X343" s="4">
        <v>0.53</v>
      </c>
      <c r="Z343" s="4">
        <v>1.57</v>
      </c>
      <c r="AB343" s="4">
        <v>0.61</v>
      </c>
      <c r="AD343" s="4">
        <v>0</v>
      </c>
      <c r="AF343" s="4">
        <v>0</v>
      </c>
      <c r="AH343" s="1" t="str">
        <f t="shared" si="5"/>
        <v>No</v>
      </c>
    </row>
    <row r="344" spans="1:34">
      <c r="A344" s="1" t="s">
        <v>199</v>
      </c>
      <c r="B344" s="1" t="s">
        <v>200</v>
      </c>
      <c r="C344" s="2" t="s">
        <v>14</v>
      </c>
      <c r="D344" s="179">
        <v>9013</v>
      </c>
      <c r="E344" s="182">
        <v>90013</v>
      </c>
      <c r="F344" s="2" t="s">
        <v>123</v>
      </c>
      <c r="G344" s="2" t="s">
        <v>121</v>
      </c>
      <c r="H344" s="18">
        <v>1664496</v>
      </c>
      <c r="I344" s="18">
        <v>650</v>
      </c>
      <c r="J344" s="2" t="s">
        <v>12</v>
      </c>
      <c r="K344" s="2" t="s">
        <v>9</v>
      </c>
      <c r="L344" s="1" t="s">
        <v>659</v>
      </c>
      <c r="M344" s="1" t="s">
        <v>656</v>
      </c>
      <c r="N344" s="4">
        <v>0</v>
      </c>
      <c r="P344" s="4">
        <v>0</v>
      </c>
      <c r="R344" s="4">
        <v>0</v>
      </c>
      <c r="T344" s="4">
        <v>0</v>
      </c>
      <c r="V344" s="4">
        <v>0</v>
      </c>
      <c r="X344" s="4">
        <v>0</v>
      </c>
      <c r="Z344" s="4">
        <v>17.46</v>
      </c>
      <c r="AB344" s="4">
        <v>0</v>
      </c>
      <c r="AD344" s="4">
        <v>0</v>
      </c>
      <c r="AF344" s="4">
        <v>0</v>
      </c>
      <c r="AH344" s="1" t="str">
        <f t="shared" si="5"/>
        <v>No</v>
      </c>
    </row>
    <row r="345" spans="1:34">
      <c r="A345" s="1" t="s">
        <v>199</v>
      </c>
      <c r="B345" s="1" t="s">
        <v>200</v>
      </c>
      <c r="C345" s="2" t="s">
        <v>14</v>
      </c>
      <c r="D345" s="179">
        <v>9013</v>
      </c>
      <c r="E345" s="182">
        <v>90013</v>
      </c>
      <c r="F345" s="2" t="s">
        <v>123</v>
      </c>
      <c r="G345" s="2" t="s">
        <v>121</v>
      </c>
      <c r="H345" s="18">
        <v>1664496</v>
      </c>
      <c r="I345" s="18">
        <v>650</v>
      </c>
      <c r="J345" s="2" t="s">
        <v>12</v>
      </c>
      <c r="K345" s="2" t="s">
        <v>9</v>
      </c>
      <c r="L345" s="1" t="s">
        <v>657</v>
      </c>
      <c r="M345" s="1" t="s">
        <v>656</v>
      </c>
      <c r="N345" s="4">
        <v>0</v>
      </c>
      <c r="P345" s="4">
        <v>0</v>
      </c>
      <c r="R345" s="4">
        <v>0</v>
      </c>
      <c r="T345" s="4">
        <v>0</v>
      </c>
      <c r="V345" s="4">
        <v>0</v>
      </c>
      <c r="X345" s="4">
        <v>0</v>
      </c>
      <c r="Z345" s="4">
        <v>0</v>
      </c>
      <c r="AB345" s="4">
        <v>2.68</v>
      </c>
      <c r="AD345" s="4">
        <v>0</v>
      </c>
      <c r="AF345" s="4">
        <v>0</v>
      </c>
      <c r="AH345" s="1" t="str">
        <f t="shared" si="5"/>
        <v>No</v>
      </c>
    </row>
    <row r="346" spans="1:34">
      <c r="A346" s="1" t="s">
        <v>199</v>
      </c>
      <c r="B346" s="1" t="s">
        <v>200</v>
      </c>
      <c r="C346" s="2" t="s">
        <v>14</v>
      </c>
      <c r="D346" s="179">
        <v>9013</v>
      </c>
      <c r="E346" s="182">
        <v>90013</v>
      </c>
      <c r="F346" s="2" t="s">
        <v>123</v>
      </c>
      <c r="G346" s="2" t="s">
        <v>121</v>
      </c>
      <c r="H346" s="18">
        <v>1664496</v>
      </c>
      <c r="I346" s="18">
        <v>650</v>
      </c>
      <c r="J346" s="2" t="s">
        <v>12</v>
      </c>
      <c r="K346" s="2" t="s">
        <v>9</v>
      </c>
      <c r="L346" s="1" t="s">
        <v>706</v>
      </c>
      <c r="M346" s="1" t="s">
        <v>656</v>
      </c>
      <c r="N346" s="4">
        <v>0</v>
      </c>
      <c r="P346" s="4">
        <v>0</v>
      </c>
      <c r="R346" s="4">
        <v>0</v>
      </c>
      <c r="T346" s="4">
        <v>0</v>
      </c>
      <c r="V346" s="4">
        <v>0</v>
      </c>
      <c r="X346" s="4">
        <v>0.39</v>
      </c>
      <c r="Z346" s="4">
        <v>0.71</v>
      </c>
      <c r="AB346" s="4">
        <v>0.26</v>
      </c>
      <c r="AD346" s="4">
        <v>0</v>
      </c>
      <c r="AF346" s="4">
        <v>0</v>
      </c>
      <c r="AH346" s="1" t="str">
        <f t="shared" si="5"/>
        <v>No</v>
      </c>
    </row>
    <row r="347" spans="1:34">
      <c r="A347" s="1" t="s">
        <v>199</v>
      </c>
      <c r="B347" s="1" t="s">
        <v>200</v>
      </c>
      <c r="C347" s="2" t="s">
        <v>14</v>
      </c>
      <c r="D347" s="179">
        <v>9013</v>
      </c>
      <c r="E347" s="182">
        <v>90013</v>
      </c>
      <c r="F347" s="2" t="s">
        <v>123</v>
      </c>
      <c r="G347" s="2" t="s">
        <v>121</v>
      </c>
      <c r="H347" s="18">
        <v>1664496</v>
      </c>
      <c r="I347" s="18">
        <v>650</v>
      </c>
      <c r="J347" s="2" t="s">
        <v>12</v>
      </c>
      <c r="K347" s="2" t="s">
        <v>9</v>
      </c>
      <c r="L347" s="1" t="s">
        <v>660</v>
      </c>
      <c r="M347" s="1" t="s">
        <v>656</v>
      </c>
      <c r="N347" s="4">
        <v>0</v>
      </c>
      <c r="P347" s="4">
        <v>0</v>
      </c>
      <c r="R347" s="4">
        <v>0</v>
      </c>
      <c r="T347" s="4">
        <v>0</v>
      </c>
      <c r="V347" s="4">
        <v>0</v>
      </c>
      <c r="X347" s="4">
        <v>0</v>
      </c>
      <c r="Z347" s="4">
        <v>0.13</v>
      </c>
      <c r="AB347" s="4">
        <v>0.32</v>
      </c>
      <c r="AD347" s="4">
        <v>0</v>
      </c>
      <c r="AF347" s="4">
        <v>0</v>
      </c>
      <c r="AH347" s="1" t="str">
        <f t="shared" si="5"/>
        <v>No</v>
      </c>
    </row>
    <row r="348" spans="1:34">
      <c r="A348" s="1" t="s">
        <v>199</v>
      </c>
      <c r="B348" s="1" t="s">
        <v>200</v>
      </c>
      <c r="C348" s="2" t="s">
        <v>14</v>
      </c>
      <c r="D348" s="179">
        <v>9013</v>
      </c>
      <c r="E348" s="182">
        <v>90013</v>
      </c>
      <c r="F348" s="2" t="s">
        <v>123</v>
      </c>
      <c r="G348" s="2" t="s">
        <v>121</v>
      </c>
      <c r="H348" s="18">
        <v>1664496</v>
      </c>
      <c r="I348" s="18">
        <v>650</v>
      </c>
      <c r="J348" s="2" t="s">
        <v>12</v>
      </c>
      <c r="K348" s="2" t="s">
        <v>9</v>
      </c>
      <c r="L348" s="1" t="s">
        <v>653</v>
      </c>
      <c r="M348" s="1" t="s">
        <v>656</v>
      </c>
      <c r="N348" s="4">
        <v>0</v>
      </c>
      <c r="P348" s="4">
        <v>0</v>
      </c>
      <c r="R348" s="4">
        <v>0</v>
      </c>
      <c r="T348" s="4">
        <v>0</v>
      </c>
      <c r="V348" s="4">
        <v>0</v>
      </c>
      <c r="X348" s="4">
        <v>7.73</v>
      </c>
      <c r="Z348" s="4">
        <v>2.4500000000000002</v>
      </c>
      <c r="AB348" s="4">
        <v>2.2000000000000002</v>
      </c>
      <c r="AD348" s="4">
        <v>0.05</v>
      </c>
      <c r="AF348" s="4">
        <v>0</v>
      </c>
      <c r="AH348" s="1" t="str">
        <f t="shared" si="5"/>
        <v>No</v>
      </c>
    </row>
    <row r="349" spans="1:34">
      <c r="A349" s="1" t="s">
        <v>199</v>
      </c>
      <c r="B349" s="1" t="s">
        <v>200</v>
      </c>
      <c r="C349" s="2" t="s">
        <v>14</v>
      </c>
      <c r="D349" s="179">
        <v>9013</v>
      </c>
      <c r="E349" s="182">
        <v>90013</v>
      </c>
      <c r="F349" s="2" t="s">
        <v>123</v>
      </c>
      <c r="G349" s="2" t="s">
        <v>121</v>
      </c>
      <c r="H349" s="18">
        <v>1664496</v>
      </c>
      <c r="I349" s="18">
        <v>650</v>
      </c>
      <c r="J349" s="2" t="s">
        <v>12</v>
      </c>
      <c r="K349" s="2" t="s">
        <v>9</v>
      </c>
      <c r="L349" s="1" t="s">
        <v>655</v>
      </c>
      <c r="M349" s="1" t="s">
        <v>656</v>
      </c>
      <c r="N349" s="4">
        <v>0</v>
      </c>
      <c r="P349" s="4">
        <v>0</v>
      </c>
      <c r="R349" s="4">
        <v>0</v>
      </c>
      <c r="T349" s="4">
        <v>0</v>
      </c>
      <c r="V349" s="4">
        <v>0</v>
      </c>
      <c r="X349" s="4">
        <v>8.56</v>
      </c>
      <c r="Z349" s="4">
        <v>15.55</v>
      </c>
      <c r="AB349" s="4">
        <v>18</v>
      </c>
      <c r="AD349" s="4">
        <v>0.83</v>
      </c>
      <c r="AF349" s="4">
        <v>0</v>
      </c>
      <c r="AH349" s="1" t="str">
        <f t="shared" si="5"/>
        <v>No</v>
      </c>
    </row>
    <row r="350" spans="1:34">
      <c r="A350" s="1" t="s">
        <v>727</v>
      </c>
      <c r="B350" s="1" t="s">
        <v>119</v>
      </c>
      <c r="C350" s="2" t="s">
        <v>14</v>
      </c>
      <c r="D350" s="179">
        <v>9015</v>
      </c>
      <c r="E350" s="182">
        <v>90015</v>
      </c>
      <c r="F350" s="2" t="s">
        <v>120</v>
      </c>
      <c r="G350" s="2" t="s">
        <v>121</v>
      </c>
      <c r="H350" s="18">
        <v>3281212</v>
      </c>
      <c r="I350" s="18">
        <v>1006</v>
      </c>
      <c r="J350" s="2" t="s">
        <v>18</v>
      </c>
      <c r="K350" s="2" t="s">
        <v>9</v>
      </c>
      <c r="L350" s="1" t="s">
        <v>653</v>
      </c>
      <c r="M350" s="1" t="s">
        <v>654</v>
      </c>
      <c r="N350" s="4">
        <v>0</v>
      </c>
      <c r="P350" s="4">
        <v>0</v>
      </c>
      <c r="R350" s="4">
        <v>0</v>
      </c>
      <c r="T350" s="4">
        <v>0</v>
      </c>
      <c r="V350" s="4">
        <v>0</v>
      </c>
      <c r="X350" s="4">
        <v>100</v>
      </c>
      <c r="Z350" s="4">
        <v>0</v>
      </c>
      <c r="AB350" s="4">
        <v>0</v>
      </c>
      <c r="AD350" s="4">
        <v>0</v>
      </c>
      <c r="AF350" s="4">
        <v>0</v>
      </c>
      <c r="AH350" s="1" t="str">
        <f t="shared" si="5"/>
        <v>No</v>
      </c>
    </row>
    <row r="351" spans="1:34">
      <c r="A351" s="1" t="s">
        <v>727</v>
      </c>
      <c r="B351" s="1" t="s">
        <v>119</v>
      </c>
      <c r="C351" s="2" t="s">
        <v>14</v>
      </c>
      <c r="D351" s="179">
        <v>9015</v>
      </c>
      <c r="E351" s="182">
        <v>90015</v>
      </c>
      <c r="F351" s="2" t="s">
        <v>120</v>
      </c>
      <c r="G351" s="2" t="s">
        <v>121</v>
      </c>
      <c r="H351" s="18">
        <v>3281212</v>
      </c>
      <c r="I351" s="18">
        <v>1006</v>
      </c>
      <c r="J351" s="2" t="s">
        <v>10</v>
      </c>
      <c r="K351" s="2" t="s">
        <v>9</v>
      </c>
      <c r="L351" s="1" t="s">
        <v>653</v>
      </c>
      <c r="M351" s="1" t="s">
        <v>654</v>
      </c>
      <c r="N351" s="4">
        <v>0</v>
      </c>
      <c r="P351" s="4">
        <v>0</v>
      </c>
      <c r="R351" s="4">
        <v>0</v>
      </c>
      <c r="T351" s="4">
        <v>0</v>
      </c>
      <c r="V351" s="4">
        <v>0</v>
      </c>
      <c r="X351" s="4">
        <v>60</v>
      </c>
      <c r="Z351" s="4">
        <v>20</v>
      </c>
      <c r="AB351" s="4">
        <v>20</v>
      </c>
      <c r="AD351" s="4">
        <v>0</v>
      </c>
      <c r="AF351" s="4">
        <v>0</v>
      </c>
      <c r="AH351" s="1" t="str">
        <f t="shared" si="5"/>
        <v>No</v>
      </c>
    </row>
    <row r="352" spans="1:34">
      <c r="A352" s="1" t="s">
        <v>727</v>
      </c>
      <c r="B352" s="1" t="s">
        <v>119</v>
      </c>
      <c r="C352" s="2" t="s">
        <v>14</v>
      </c>
      <c r="D352" s="179">
        <v>9015</v>
      </c>
      <c r="E352" s="182">
        <v>90015</v>
      </c>
      <c r="F352" s="2" t="s">
        <v>120</v>
      </c>
      <c r="G352" s="2" t="s">
        <v>121</v>
      </c>
      <c r="H352" s="18">
        <v>3281212</v>
      </c>
      <c r="I352" s="18">
        <v>1006</v>
      </c>
      <c r="J352" s="2" t="s">
        <v>12</v>
      </c>
      <c r="K352" s="2" t="s">
        <v>9</v>
      </c>
      <c r="L352" s="1" t="s">
        <v>706</v>
      </c>
      <c r="M352" s="1" t="s">
        <v>654</v>
      </c>
      <c r="N352" s="4">
        <v>0</v>
      </c>
      <c r="P352" s="4">
        <v>0</v>
      </c>
      <c r="R352" s="4">
        <v>0</v>
      </c>
      <c r="T352" s="4">
        <v>0</v>
      </c>
      <c r="V352" s="4">
        <v>0</v>
      </c>
      <c r="X352" s="4">
        <v>0</v>
      </c>
      <c r="Z352" s="4">
        <v>0</v>
      </c>
      <c r="AB352" s="4">
        <v>100</v>
      </c>
      <c r="AD352" s="4">
        <v>0</v>
      </c>
      <c r="AF352" s="4">
        <v>0</v>
      </c>
      <c r="AH352" s="1" t="str">
        <f t="shared" si="5"/>
        <v>No</v>
      </c>
    </row>
    <row r="353" spans="1:34">
      <c r="A353" s="1" t="s">
        <v>727</v>
      </c>
      <c r="B353" s="1" t="s">
        <v>119</v>
      </c>
      <c r="C353" s="2" t="s">
        <v>14</v>
      </c>
      <c r="D353" s="179">
        <v>9015</v>
      </c>
      <c r="E353" s="182">
        <v>90015</v>
      </c>
      <c r="F353" s="2" t="s">
        <v>120</v>
      </c>
      <c r="G353" s="2" t="s">
        <v>121</v>
      </c>
      <c r="H353" s="18">
        <v>3281212</v>
      </c>
      <c r="I353" s="18">
        <v>1006</v>
      </c>
      <c r="J353" s="2" t="s">
        <v>12</v>
      </c>
      <c r="K353" s="2" t="s">
        <v>9</v>
      </c>
      <c r="L353" s="1" t="s">
        <v>660</v>
      </c>
      <c r="M353" s="1" t="s">
        <v>654</v>
      </c>
      <c r="N353" s="4">
        <v>0</v>
      </c>
      <c r="P353" s="4">
        <v>0</v>
      </c>
      <c r="R353" s="4">
        <v>0</v>
      </c>
      <c r="T353" s="4">
        <v>0</v>
      </c>
      <c r="V353" s="4">
        <v>0</v>
      </c>
      <c r="X353" s="4">
        <v>50</v>
      </c>
      <c r="Z353" s="4">
        <v>0</v>
      </c>
      <c r="AB353" s="4">
        <v>50</v>
      </c>
      <c r="AD353" s="4">
        <v>0</v>
      </c>
      <c r="AF353" s="4">
        <v>0</v>
      </c>
      <c r="AH353" s="1" t="str">
        <f t="shared" si="5"/>
        <v>No</v>
      </c>
    </row>
    <row r="354" spans="1:34">
      <c r="A354" s="1" t="s">
        <v>727</v>
      </c>
      <c r="B354" s="1" t="s">
        <v>119</v>
      </c>
      <c r="C354" s="2" t="s">
        <v>14</v>
      </c>
      <c r="D354" s="179">
        <v>9015</v>
      </c>
      <c r="E354" s="182">
        <v>90015</v>
      </c>
      <c r="F354" s="2" t="s">
        <v>120</v>
      </c>
      <c r="G354" s="2" t="s">
        <v>121</v>
      </c>
      <c r="H354" s="18">
        <v>3281212</v>
      </c>
      <c r="I354" s="18">
        <v>1006</v>
      </c>
      <c r="J354" s="2" t="s">
        <v>12</v>
      </c>
      <c r="K354" s="2" t="s">
        <v>9</v>
      </c>
      <c r="L354" s="1" t="s">
        <v>707</v>
      </c>
      <c r="M354" s="1" t="s">
        <v>654</v>
      </c>
      <c r="N354" s="4">
        <v>0</v>
      </c>
      <c r="P354" s="4">
        <v>0</v>
      </c>
      <c r="R354" s="4">
        <v>0</v>
      </c>
      <c r="T354" s="4">
        <v>0</v>
      </c>
      <c r="V354" s="4">
        <v>0</v>
      </c>
      <c r="X354" s="4">
        <v>50</v>
      </c>
      <c r="Z354" s="4">
        <v>0</v>
      </c>
      <c r="AB354" s="4">
        <v>50</v>
      </c>
      <c r="AD354" s="4">
        <v>0</v>
      </c>
      <c r="AF354" s="4">
        <v>0</v>
      </c>
      <c r="AH354" s="1" t="str">
        <f t="shared" si="5"/>
        <v>No</v>
      </c>
    </row>
    <row r="355" spans="1:34">
      <c r="A355" s="1" t="s">
        <v>727</v>
      </c>
      <c r="B355" s="1" t="s">
        <v>119</v>
      </c>
      <c r="C355" s="2" t="s">
        <v>14</v>
      </c>
      <c r="D355" s="179">
        <v>9015</v>
      </c>
      <c r="E355" s="182">
        <v>90015</v>
      </c>
      <c r="F355" s="2" t="s">
        <v>120</v>
      </c>
      <c r="G355" s="2" t="s">
        <v>121</v>
      </c>
      <c r="H355" s="18">
        <v>3281212</v>
      </c>
      <c r="I355" s="18">
        <v>1006</v>
      </c>
      <c r="J355" s="2" t="s">
        <v>12</v>
      </c>
      <c r="K355" s="2" t="s">
        <v>9</v>
      </c>
      <c r="L355" s="1" t="s">
        <v>653</v>
      </c>
      <c r="M355" s="1" t="s">
        <v>654</v>
      </c>
      <c r="N355" s="4">
        <v>0</v>
      </c>
      <c r="P355" s="4">
        <v>0</v>
      </c>
      <c r="R355" s="4">
        <v>0</v>
      </c>
      <c r="T355" s="4">
        <v>0</v>
      </c>
      <c r="V355" s="4">
        <v>0</v>
      </c>
      <c r="X355" s="4">
        <v>40</v>
      </c>
      <c r="Z355" s="4">
        <v>40</v>
      </c>
      <c r="AB355" s="4">
        <v>10</v>
      </c>
      <c r="AD355" s="4">
        <v>10</v>
      </c>
      <c r="AF355" s="4">
        <v>0</v>
      </c>
      <c r="AH355" s="1" t="str">
        <f t="shared" si="5"/>
        <v>No</v>
      </c>
    </row>
    <row r="356" spans="1:34">
      <c r="A356" s="1" t="s">
        <v>727</v>
      </c>
      <c r="B356" s="1" t="s">
        <v>119</v>
      </c>
      <c r="C356" s="2" t="s">
        <v>14</v>
      </c>
      <c r="D356" s="179">
        <v>9015</v>
      </c>
      <c r="E356" s="182">
        <v>90015</v>
      </c>
      <c r="F356" s="2" t="s">
        <v>120</v>
      </c>
      <c r="G356" s="2" t="s">
        <v>121</v>
      </c>
      <c r="H356" s="18">
        <v>3281212</v>
      </c>
      <c r="I356" s="18">
        <v>1006</v>
      </c>
      <c r="J356" s="2" t="s">
        <v>12</v>
      </c>
      <c r="K356" s="2" t="s">
        <v>9</v>
      </c>
      <c r="L356" s="1" t="s">
        <v>655</v>
      </c>
      <c r="M356" s="1" t="s">
        <v>654</v>
      </c>
      <c r="N356" s="4">
        <v>0</v>
      </c>
      <c r="P356" s="4">
        <v>0</v>
      </c>
      <c r="R356" s="4">
        <v>0</v>
      </c>
      <c r="T356" s="4">
        <v>0</v>
      </c>
      <c r="V356" s="4">
        <v>0</v>
      </c>
      <c r="X356" s="4">
        <v>60</v>
      </c>
      <c r="Z356" s="4">
        <v>20</v>
      </c>
      <c r="AB356" s="4">
        <v>10</v>
      </c>
      <c r="AD356" s="4">
        <v>10</v>
      </c>
      <c r="AF356" s="4">
        <v>0</v>
      </c>
      <c r="AH356" s="1" t="str">
        <f t="shared" si="5"/>
        <v>No</v>
      </c>
    </row>
    <row r="357" spans="1:34">
      <c r="A357" s="1" t="s">
        <v>885</v>
      </c>
      <c r="B357" s="1" t="s">
        <v>198</v>
      </c>
      <c r="C357" s="2" t="s">
        <v>14</v>
      </c>
      <c r="D357" s="179">
        <v>9019</v>
      </c>
      <c r="E357" s="182">
        <v>90019</v>
      </c>
      <c r="F357" s="2" t="s">
        <v>123</v>
      </c>
      <c r="G357" s="2" t="s">
        <v>121</v>
      </c>
      <c r="H357" s="18">
        <v>1723634</v>
      </c>
      <c r="I357" s="18">
        <v>258</v>
      </c>
      <c r="J357" s="2" t="s">
        <v>12</v>
      </c>
      <c r="K357" s="2" t="s">
        <v>9</v>
      </c>
      <c r="L357" s="1" t="s">
        <v>653</v>
      </c>
      <c r="M357" s="1" t="s">
        <v>656</v>
      </c>
      <c r="N357" s="4">
        <v>0</v>
      </c>
      <c r="P357" s="4">
        <v>0</v>
      </c>
      <c r="R357" s="4">
        <v>0</v>
      </c>
      <c r="T357" s="4">
        <v>0</v>
      </c>
      <c r="V357" s="4">
        <v>0</v>
      </c>
      <c r="X357" s="4">
        <v>7.32</v>
      </c>
      <c r="Z357" s="4">
        <v>0</v>
      </c>
      <c r="AB357" s="4">
        <v>5</v>
      </c>
      <c r="AD357" s="4">
        <v>0</v>
      </c>
      <c r="AF357" s="4">
        <v>0</v>
      </c>
      <c r="AH357" s="1" t="str">
        <f t="shared" si="5"/>
        <v>No</v>
      </c>
    </row>
    <row r="358" spans="1:34">
      <c r="A358" s="1" t="s">
        <v>885</v>
      </c>
      <c r="B358" s="1" t="s">
        <v>198</v>
      </c>
      <c r="C358" s="2" t="s">
        <v>14</v>
      </c>
      <c r="D358" s="179">
        <v>9019</v>
      </c>
      <c r="E358" s="182">
        <v>90019</v>
      </c>
      <c r="F358" s="2" t="s">
        <v>123</v>
      </c>
      <c r="G358" s="2" t="s">
        <v>121</v>
      </c>
      <c r="H358" s="18">
        <v>1723634</v>
      </c>
      <c r="I358" s="18">
        <v>258</v>
      </c>
      <c r="J358" s="2" t="s">
        <v>12</v>
      </c>
      <c r="K358" s="2" t="s">
        <v>9</v>
      </c>
      <c r="L358" s="1" t="s">
        <v>655</v>
      </c>
      <c r="M358" s="1" t="s">
        <v>656</v>
      </c>
      <c r="N358" s="4">
        <v>0</v>
      </c>
      <c r="P358" s="4">
        <v>0</v>
      </c>
      <c r="R358" s="4">
        <v>0</v>
      </c>
      <c r="T358" s="4">
        <v>0</v>
      </c>
      <c r="V358" s="4">
        <v>0</v>
      </c>
      <c r="X358" s="4">
        <v>26</v>
      </c>
      <c r="Z358" s="4">
        <v>2</v>
      </c>
      <c r="AB358" s="4">
        <v>24.56</v>
      </c>
      <c r="AD358" s="4">
        <v>6.8</v>
      </c>
      <c r="AF358" s="4">
        <v>0</v>
      </c>
      <c r="AH358" s="1" t="str">
        <f t="shared" si="5"/>
        <v>No</v>
      </c>
    </row>
    <row r="359" spans="1:34">
      <c r="A359" s="1" t="s">
        <v>885</v>
      </c>
      <c r="B359" s="1" t="s">
        <v>198</v>
      </c>
      <c r="C359" s="2" t="s">
        <v>14</v>
      </c>
      <c r="D359" s="179">
        <v>9019</v>
      </c>
      <c r="E359" s="182">
        <v>90019</v>
      </c>
      <c r="F359" s="2" t="s">
        <v>123</v>
      </c>
      <c r="G359" s="2" t="s">
        <v>121</v>
      </c>
      <c r="H359" s="18">
        <v>1723634</v>
      </c>
      <c r="I359" s="18">
        <v>258</v>
      </c>
      <c r="J359" s="2" t="s">
        <v>12</v>
      </c>
      <c r="K359" s="2" t="s">
        <v>9</v>
      </c>
      <c r="L359" s="1" t="s">
        <v>659</v>
      </c>
      <c r="M359" s="1" t="s">
        <v>656</v>
      </c>
      <c r="N359" s="4">
        <v>0</v>
      </c>
      <c r="P359" s="4">
        <v>0</v>
      </c>
      <c r="R359" s="4">
        <v>0</v>
      </c>
      <c r="T359" s="4">
        <v>0</v>
      </c>
      <c r="V359" s="4">
        <v>0</v>
      </c>
      <c r="X359" s="4">
        <v>3.22</v>
      </c>
      <c r="Z359" s="4">
        <v>0</v>
      </c>
      <c r="AB359" s="4">
        <v>1</v>
      </c>
      <c r="AD359" s="4">
        <v>1</v>
      </c>
      <c r="AF359" s="4">
        <v>0</v>
      </c>
      <c r="AH359" s="1" t="str">
        <f t="shared" si="5"/>
        <v>No</v>
      </c>
    </row>
    <row r="360" spans="1:34">
      <c r="A360" s="1" t="s">
        <v>885</v>
      </c>
      <c r="B360" s="1" t="s">
        <v>198</v>
      </c>
      <c r="C360" s="2" t="s">
        <v>14</v>
      </c>
      <c r="D360" s="179">
        <v>9019</v>
      </c>
      <c r="E360" s="182">
        <v>90019</v>
      </c>
      <c r="F360" s="2" t="s">
        <v>123</v>
      </c>
      <c r="G360" s="2" t="s">
        <v>121</v>
      </c>
      <c r="H360" s="18">
        <v>1723634</v>
      </c>
      <c r="I360" s="18">
        <v>258</v>
      </c>
      <c r="J360" s="2" t="s">
        <v>12</v>
      </c>
      <c r="K360" s="2" t="s">
        <v>9</v>
      </c>
      <c r="L360" s="1" t="s">
        <v>657</v>
      </c>
      <c r="M360" s="1" t="s">
        <v>656</v>
      </c>
      <c r="N360" s="4">
        <v>0</v>
      </c>
      <c r="P360" s="4">
        <v>0</v>
      </c>
      <c r="R360" s="4">
        <v>0</v>
      </c>
      <c r="T360" s="4">
        <v>0</v>
      </c>
      <c r="V360" s="4">
        <v>0</v>
      </c>
      <c r="X360" s="4">
        <v>5</v>
      </c>
      <c r="Z360" s="4">
        <v>0</v>
      </c>
      <c r="AB360" s="4">
        <v>1</v>
      </c>
      <c r="AD360" s="4">
        <v>1</v>
      </c>
      <c r="AF360" s="4">
        <v>0</v>
      </c>
      <c r="AH360" s="1" t="str">
        <f t="shared" si="5"/>
        <v>No</v>
      </c>
    </row>
    <row r="361" spans="1:34">
      <c r="A361" s="1" t="s">
        <v>202</v>
      </c>
      <c r="B361" s="1" t="s">
        <v>203</v>
      </c>
      <c r="C361" s="2" t="s">
        <v>14</v>
      </c>
      <c r="D361" s="179">
        <v>9026</v>
      </c>
      <c r="E361" s="182">
        <v>90026</v>
      </c>
      <c r="F361" s="2" t="s">
        <v>123</v>
      </c>
      <c r="G361" s="2" t="s">
        <v>121</v>
      </c>
      <c r="H361" s="18">
        <v>2956746</v>
      </c>
      <c r="I361" s="18">
        <v>969</v>
      </c>
      <c r="J361" s="2" t="s">
        <v>12</v>
      </c>
      <c r="K361" s="2" t="s">
        <v>9</v>
      </c>
      <c r="L361" s="1" t="s">
        <v>657</v>
      </c>
      <c r="M361" s="1" t="s">
        <v>656</v>
      </c>
      <c r="N361" s="4">
        <v>0</v>
      </c>
      <c r="P361" s="4">
        <v>0</v>
      </c>
      <c r="R361" s="4">
        <v>0</v>
      </c>
      <c r="T361" s="4">
        <v>0</v>
      </c>
      <c r="V361" s="4">
        <v>0</v>
      </c>
      <c r="X361" s="4">
        <v>0</v>
      </c>
      <c r="Z361" s="4">
        <v>3.7</v>
      </c>
      <c r="AB361" s="4">
        <v>2</v>
      </c>
      <c r="AD361" s="4">
        <v>0</v>
      </c>
      <c r="AF361" s="4">
        <v>0</v>
      </c>
      <c r="AH361" s="1" t="str">
        <f t="shared" si="5"/>
        <v>No</v>
      </c>
    </row>
    <row r="362" spans="1:34">
      <c r="A362" s="1" t="s">
        <v>202</v>
      </c>
      <c r="B362" s="1" t="s">
        <v>203</v>
      </c>
      <c r="C362" s="2" t="s">
        <v>14</v>
      </c>
      <c r="D362" s="179">
        <v>9026</v>
      </c>
      <c r="E362" s="182">
        <v>90026</v>
      </c>
      <c r="F362" s="2" t="s">
        <v>123</v>
      </c>
      <c r="G362" s="2" t="s">
        <v>121</v>
      </c>
      <c r="H362" s="18">
        <v>2956746</v>
      </c>
      <c r="I362" s="18">
        <v>969</v>
      </c>
      <c r="J362" s="2" t="s">
        <v>12</v>
      </c>
      <c r="K362" s="2" t="s">
        <v>9</v>
      </c>
      <c r="L362" s="1" t="s">
        <v>706</v>
      </c>
      <c r="M362" s="1" t="s">
        <v>656</v>
      </c>
      <c r="N362" s="4">
        <v>0</v>
      </c>
      <c r="P362" s="4">
        <v>0</v>
      </c>
      <c r="R362" s="4">
        <v>0</v>
      </c>
      <c r="T362" s="4">
        <v>0</v>
      </c>
      <c r="V362" s="4">
        <v>0</v>
      </c>
      <c r="X362" s="4">
        <v>0</v>
      </c>
      <c r="Z362" s="4">
        <v>1.4</v>
      </c>
      <c r="AB362" s="4">
        <v>0</v>
      </c>
      <c r="AD362" s="4">
        <v>0</v>
      </c>
      <c r="AF362" s="4">
        <v>0</v>
      </c>
      <c r="AH362" s="1" t="str">
        <f t="shared" si="5"/>
        <v>No</v>
      </c>
    </row>
    <row r="363" spans="1:34">
      <c r="A363" s="1" t="s">
        <v>202</v>
      </c>
      <c r="B363" s="1" t="s">
        <v>203</v>
      </c>
      <c r="C363" s="2" t="s">
        <v>14</v>
      </c>
      <c r="D363" s="179">
        <v>9026</v>
      </c>
      <c r="E363" s="182">
        <v>90026</v>
      </c>
      <c r="F363" s="2" t="s">
        <v>123</v>
      </c>
      <c r="G363" s="2" t="s">
        <v>121</v>
      </c>
      <c r="H363" s="18">
        <v>2956746</v>
      </c>
      <c r="I363" s="18">
        <v>969</v>
      </c>
      <c r="J363" s="2" t="s">
        <v>12</v>
      </c>
      <c r="K363" s="2" t="s">
        <v>9</v>
      </c>
      <c r="L363" s="1" t="s">
        <v>660</v>
      </c>
      <c r="M363" s="1" t="s">
        <v>656</v>
      </c>
      <c r="N363" s="4">
        <v>0</v>
      </c>
      <c r="P363" s="4">
        <v>0</v>
      </c>
      <c r="R363" s="4">
        <v>0</v>
      </c>
      <c r="T363" s="4">
        <v>0</v>
      </c>
      <c r="V363" s="4">
        <v>0</v>
      </c>
      <c r="X363" s="4">
        <v>0</v>
      </c>
      <c r="Z363" s="4">
        <v>0</v>
      </c>
      <c r="AB363" s="4">
        <v>3</v>
      </c>
      <c r="AD363" s="4">
        <v>0</v>
      </c>
      <c r="AF363" s="4">
        <v>0</v>
      </c>
      <c r="AH363" s="1" t="str">
        <f t="shared" si="5"/>
        <v>No</v>
      </c>
    </row>
    <row r="364" spans="1:34">
      <c r="A364" s="1" t="s">
        <v>202</v>
      </c>
      <c r="B364" s="1" t="s">
        <v>203</v>
      </c>
      <c r="C364" s="2" t="s">
        <v>14</v>
      </c>
      <c r="D364" s="179">
        <v>9026</v>
      </c>
      <c r="E364" s="182">
        <v>90026</v>
      </c>
      <c r="F364" s="2" t="s">
        <v>123</v>
      </c>
      <c r="G364" s="2" t="s">
        <v>121</v>
      </c>
      <c r="H364" s="18">
        <v>2956746</v>
      </c>
      <c r="I364" s="18">
        <v>969</v>
      </c>
      <c r="J364" s="2" t="s">
        <v>12</v>
      </c>
      <c r="K364" s="2" t="s">
        <v>9</v>
      </c>
      <c r="L364" s="1" t="s">
        <v>707</v>
      </c>
      <c r="M364" s="1" t="s">
        <v>656</v>
      </c>
      <c r="N364" s="4">
        <v>0</v>
      </c>
      <c r="P364" s="4">
        <v>0</v>
      </c>
      <c r="R364" s="4">
        <v>0</v>
      </c>
      <c r="T364" s="4">
        <v>0</v>
      </c>
      <c r="V364" s="4">
        <v>0</v>
      </c>
      <c r="X364" s="4">
        <v>0</v>
      </c>
      <c r="Z364" s="4">
        <v>0</v>
      </c>
      <c r="AB364" s="4">
        <v>1</v>
      </c>
      <c r="AD364" s="4">
        <v>0</v>
      </c>
      <c r="AF364" s="4">
        <v>0</v>
      </c>
      <c r="AH364" s="1" t="str">
        <f t="shared" si="5"/>
        <v>No</v>
      </c>
    </row>
    <row r="365" spans="1:34">
      <c r="A365" s="1" t="s">
        <v>202</v>
      </c>
      <c r="B365" s="1" t="s">
        <v>203</v>
      </c>
      <c r="C365" s="2" t="s">
        <v>14</v>
      </c>
      <c r="D365" s="179">
        <v>9026</v>
      </c>
      <c r="E365" s="182">
        <v>90026</v>
      </c>
      <c r="F365" s="2" t="s">
        <v>123</v>
      </c>
      <c r="G365" s="2" t="s">
        <v>121</v>
      </c>
      <c r="H365" s="18">
        <v>2956746</v>
      </c>
      <c r="I365" s="18">
        <v>969</v>
      </c>
      <c r="J365" s="2" t="s">
        <v>12</v>
      </c>
      <c r="K365" s="2" t="s">
        <v>9</v>
      </c>
      <c r="L365" s="1" t="s">
        <v>653</v>
      </c>
      <c r="M365" s="1" t="s">
        <v>656</v>
      </c>
      <c r="N365" s="4">
        <v>0</v>
      </c>
      <c r="P365" s="4">
        <v>0</v>
      </c>
      <c r="R365" s="4">
        <v>0</v>
      </c>
      <c r="T365" s="4">
        <v>0</v>
      </c>
      <c r="V365" s="4">
        <v>0</v>
      </c>
      <c r="X365" s="4">
        <v>8.6</v>
      </c>
      <c r="Z365" s="4">
        <v>4</v>
      </c>
      <c r="AB365" s="4">
        <v>0</v>
      </c>
      <c r="AD365" s="4">
        <v>0</v>
      </c>
      <c r="AF365" s="4">
        <v>0</v>
      </c>
      <c r="AH365" s="1" t="str">
        <f t="shared" si="5"/>
        <v>No</v>
      </c>
    </row>
    <row r="366" spans="1:34">
      <c r="A366" s="1" t="s">
        <v>202</v>
      </c>
      <c r="B366" s="1" t="s">
        <v>203</v>
      </c>
      <c r="C366" s="2" t="s">
        <v>14</v>
      </c>
      <c r="D366" s="179">
        <v>9026</v>
      </c>
      <c r="E366" s="182">
        <v>90026</v>
      </c>
      <c r="F366" s="2" t="s">
        <v>123</v>
      </c>
      <c r="G366" s="2" t="s">
        <v>121</v>
      </c>
      <c r="H366" s="18">
        <v>2956746</v>
      </c>
      <c r="I366" s="18">
        <v>969</v>
      </c>
      <c r="J366" s="2" t="s">
        <v>12</v>
      </c>
      <c r="K366" s="2" t="s">
        <v>9</v>
      </c>
      <c r="L366" s="1" t="s">
        <v>655</v>
      </c>
      <c r="M366" s="1" t="s">
        <v>654</v>
      </c>
      <c r="N366" s="4">
        <v>0</v>
      </c>
      <c r="P366" s="4">
        <v>0</v>
      </c>
      <c r="R366" s="4">
        <v>0</v>
      </c>
      <c r="T366" s="4">
        <v>0</v>
      </c>
      <c r="V366" s="4">
        <v>0</v>
      </c>
      <c r="X366" s="4">
        <v>36</v>
      </c>
      <c r="Z366" s="4">
        <v>38</v>
      </c>
      <c r="AB366" s="4">
        <v>12</v>
      </c>
      <c r="AD366" s="4">
        <v>14</v>
      </c>
      <c r="AF366" s="4">
        <v>0</v>
      </c>
      <c r="AH366" s="1" t="str">
        <f t="shared" si="5"/>
        <v>No</v>
      </c>
    </row>
    <row r="367" spans="1:34">
      <c r="A367" s="1" t="s">
        <v>186</v>
      </c>
      <c r="B367" s="1" t="s">
        <v>187</v>
      </c>
      <c r="C367" s="2" t="s">
        <v>14</v>
      </c>
      <c r="D367" s="179">
        <v>9030</v>
      </c>
      <c r="E367" s="182">
        <v>90030</v>
      </c>
      <c r="F367" s="2" t="s">
        <v>123</v>
      </c>
      <c r="G367" s="2" t="s">
        <v>121</v>
      </c>
      <c r="H367" s="18">
        <v>2956746</v>
      </c>
      <c r="I367" s="18">
        <v>203</v>
      </c>
      <c r="J367" s="2" t="s">
        <v>15</v>
      </c>
      <c r="K367" s="2" t="s">
        <v>13</v>
      </c>
      <c r="L367" s="1" t="s">
        <v>706</v>
      </c>
      <c r="M367" s="1" t="s">
        <v>654</v>
      </c>
      <c r="N367" s="4">
        <v>0</v>
      </c>
      <c r="P367" s="4">
        <v>0</v>
      </c>
      <c r="R367" s="4">
        <v>0</v>
      </c>
      <c r="T367" s="4">
        <v>0</v>
      </c>
      <c r="V367" s="4">
        <v>0</v>
      </c>
      <c r="X367" s="4">
        <v>0</v>
      </c>
      <c r="Z367" s="4">
        <v>100</v>
      </c>
      <c r="AB367" s="4">
        <v>0</v>
      </c>
      <c r="AD367" s="4">
        <v>0</v>
      </c>
      <c r="AF367" s="4">
        <v>0</v>
      </c>
      <c r="AH367" s="1" t="str">
        <f t="shared" si="5"/>
        <v>No</v>
      </c>
    </row>
    <row r="368" spans="1:34">
      <c r="A368" s="1" t="s">
        <v>186</v>
      </c>
      <c r="B368" s="1" t="s">
        <v>187</v>
      </c>
      <c r="C368" s="2" t="s">
        <v>14</v>
      </c>
      <c r="D368" s="179">
        <v>9030</v>
      </c>
      <c r="E368" s="182">
        <v>90030</v>
      </c>
      <c r="F368" s="2" t="s">
        <v>123</v>
      </c>
      <c r="G368" s="2" t="s">
        <v>121</v>
      </c>
      <c r="H368" s="18">
        <v>2956746</v>
      </c>
      <c r="I368" s="18">
        <v>203</v>
      </c>
      <c r="J368" s="2" t="s">
        <v>15</v>
      </c>
      <c r="K368" s="2" t="s">
        <v>13</v>
      </c>
      <c r="L368" s="1" t="s">
        <v>655</v>
      </c>
      <c r="M368" s="1" t="s">
        <v>654</v>
      </c>
      <c r="N368" s="4">
        <v>0</v>
      </c>
      <c r="P368" s="4">
        <v>0</v>
      </c>
      <c r="R368" s="4">
        <v>0</v>
      </c>
      <c r="T368" s="4">
        <v>0</v>
      </c>
      <c r="V368" s="4">
        <v>0</v>
      </c>
      <c r="X368" s="4">
        <v>0</v>
      </c>
      <c r="Z368" s="4">
        <v>100</v>
      </c>
      <c r="AB368" s="4">
        <v>0</v>
      </c>
      <c r="AD368" s="4">
        <v>0</v>
      </c>
      <c r="AF368" s="4">
        <v>4</v>
      </c>
      <c r="AH368" s="1" t="str">
        <f t="shared" si="5"/>
        <v>No</v>
      </c>
    </row>
    <row r="369" spans="1:34">
      <c r="A369" s="1" t="s">
        <v>186</v>
      </c>
      <c r="B369" s="1" t="s">
        <v>187</v>
      </c>
      <c r="C369" s="2" t="s">
        <v>14</v>
      </c>
      <c r="D369" s="179">
        <v>9030</v>
      </c>
      <c r="E369" s="182">
        <v>90030</v>
      </c>
      <c r="F369" s="2" t="s">
        <v>123</v>
      </c>
      <c r="G369" s="2" t="s">
        <v>121</v>
      </c>
      <c r="H369" s="18">
        <v>2956746</v>
      </c>
      <c r="I369" s="18">
        <v>203</v>
      </c>
      <c r="J369" s="2" t="s">
        <v>15</v>
      </c>
      <c r="K369" s="2" t="s">
        <v>13</v>
      </c>
      <c r="L369" s="1" t="s">
        <v>658</v>
      </c>
      <c r="M369" s="1" t="s">
        <v>654</v>
      </c>
      <c r="N369" s="4">
        <v>0</v>
      </c>
      <c r="P369" s="4">
        <v>0</v>
      </c>
      <c r="R369" s="4">
        <v>0</v>
      </c>
      <c r="T369" s="4">
        <v>0</v>
      </c>
      <c r="V369" s="4">
        <v>0</v>
      </c>
      <c r="X369" s="4">
        <v>0</v>
      </c>
      <c r="Z369" s="4">
        <v>100</v>
      </c>
      <c r="AB369" s="4">
        <v>0</v>
      </c>
      <c r="AD369" s="4">
        <v>0</v>
      </c>
      <c r="AF369" s="4">
        <v>0</v>
      </c>
      <c r="AH369" s="1" t="str">
        <f t="shared" si="5"/>
        <v>No</v>
      </c>
    </row>
    <row r="370" spans="1:34">
      <c r="A370" s="1" t="s">
        <v>186</v>
      </c>
      <c r="B370" s="1" t="s">
        <v>187</v>
      </c>
      <c r="C370" s="2" t="s">
        <v>14</v>
      </c>
      <c r="D370" s="179">
        <v>9030</v>
      </c>
      <c r="E370" s="182">
        <v>90030</v>
      </c>
      <c r="F370" s="2" t="s">
        <v>123</v>
      </c>
      <c r="G370" s="2" t="s">
        <v>121</v>
      </c>
      <c r="H370" s="18">
        <v>2956746</v>
      </c>
      <c r="I370" s="18">
        <v>203</v>
      </c>
      <c r="J370" s="2" t="s">
        <v>15</v>
      </c>
      <c r="K370" s="2" t="s">
        <v>13</v>
      </c>
      <c r="L370" s="1" t="s">
        <v>659</v>
      </c>
      <c r="M370" s="1" t="s">
        <v>654</v>
      </c>
      <c r="N370" s="4">
        <v>0</v>
      </c>
      <c r="P370" s="4">
        <v>0</v>
      </c>
      <c r="R370" s="4">
        <v>0</v>
      </c>
      <c r="T370" s="4">
        <v>0</v>
      </c>
      <c r="V370" s="4">
        <v>0</v>
      </c>
      <c r="X370" s="4">
        <v>0</v>
      </c>
      <c r="Z370" s="4">
        <v>100</v>
      </c>
      <c r="AB370" s="4">
        <v>0</v>
      </c>
      <c r="AD370" s="4">
        <v>0</v>
      </c>
      <c r="AF370" s="4">
        <v>0</v>
      </c>
      <c r="AH370" s="1" t="str">
        <f t="shared" si="5"/>
        <v>No</v>
      </c>
    </row>
    <row r="371" spans="1:34">
      <c r="A371" s="1" t="s">
        <v>186</v>
      </c>
      <c r="B371" s="1" t="s">
        <v>187</v>
      </c>
      <c r="C371" s="2" t="s">
        <v>14</v>
      </c>
      <c r="D371" s="179">
        <v>9030</v>
      </c>
      <c r="E371" s="182">
        <v>90030</v>
      </c>
      <c r="F371" s="2" t="s">
        <v>123</v>
      </c>
      <c r="G371" s="2" t="s">
        <v>121</v>
      </c>
      <c r="H371" s="18">
        <v>2956746</v>
      </c>
      <c r="I371" s="18">
        <v>203</v>
      </c>
      <c r="J371" s="2" t="s">
        <v>15</v>
      </c>
      <c r="K371" s="2" t="s">
        <v>13</v>
      </c>
      <c r="L371" s="1" t="s">
        <v>657</v>
      </c>
      <c r="M371" s="1" t="s">
        <v>654</v>
      </c>
      <c r="N371" s="4">
        <v>0</v>
      </c>
      <c r="P371" s="4">
        <v>0</v>
      </c>
      <c r="R371" s="4">
        <v>0</v>
      </c>
      <c r="T371" s="4">
        <v>0</v>
      </c>
      <c r="V371" s="4">
        <v>0</v>
      </c>
      <c r="X371" s="4">
        <v>0</v>
      </c>
      <c r="Z371" s="4">
        <v>100</v>
      </c>
      <c r="AB371" s="4">
        <v>0</v>
      </c>
      <c r="AD371" s="4">
        <v>0</v>
      </c>
      <c r="AF371" s="4">
        <v>0</v>
      </c>
      <c r="AH371" s="1" t="str">
        <f t="shared" si="5"/>
        <v>No</v>
      </c>
    </row>
    <row r="372" spans="1:34">
      <c r="A372" s="1" t="s">
        <v>186</v>
      </c>
      <c r="B372" s="1" t="s">
        <v>187</v>
      </c>
      <c r="C372" s="2" t="s">
        <v>14</v>
      </c>
      <c r="D372" s="179">
        <v>9030</v>
      </c>
      <c r="E372" s="182">
        <v>90030</v>
      </c>
      <c r="F372" s="2" t="s">
        <v>123</v>
      </c>
      <c r="G372" s="2" t="s">
        <v>121</v>
      </c>
      <c r="H372" s="18">
        <v>2956746</v>
      </c>
      <c r="I372" s="18">
        <v>203</v>
      </c>
      <c r="J372" s="2" t="s">
        <v>17</v>
      </c>
      <c r="K372" s="2" t="s">
        <v>13</v>
      </c>
      <c r="L372" s="1" t="s">
        <v>658</v>
      </c>
      <c r="M372" s="1" t="s">
        <v>654</v>
      </c>
      <c r="N372" s="4">
        <v>0</v>
      </c>
      <c r="P372" s="4">
        <v>0</v>
      </c>
      <c r="R372" s="4">
        <v>0</v>
      </c>
      <c r="T372" s="4">
        <v>0</v>
      </c>
      <c r="V372" s="4">
        <v>0</v>
      </c>
      <c r="X372" s="4">
        <v>0</v>
      </c>
      <c r="Z372" s="4">
        <v>100</v>
      </c>
      <c r="AB372" s="4">
        <v>0</v>
      </c>
      <c r="AD372" s="4">
        <v>0</v>
      </c>
      <c r="AF372" s="4">
        <v>0</v>
      </c>
      <c r="AH372" s="1" t="str">
        <f t="shared" si="5"/>
        <v>No</v>
      </c>
    </row>
    <row r="373" spans="1:34">
      <c r="A373" s="1" t="s">
        <v>186</v>
      </c>
      <c r="B373" s="1" t="s">
        <v>187</v>
      </c>
      <c r="C373" s="2" t="s">
        <v>14</v>
      </c>
      <c r="D373" s="179">
        <v>9030</v>
      </c>
      <c r="E373" s="182">
        <v>90030</v>
      </c>
      <c r="F373" s="2" t="s">
        <v>123</v>
      </c>
      <c r="G373" s="2" t="s">
        <v>121</v>
      </c>
      <c r="H373" s="18">
        <v>2956746</v>
      </c>
      <c r="I373" s="18">
        <v>203</v>
      </c>
      <c r="J373" s="2" t="s">
        <v>17</v>
      </c>
      <c r="K373" s="2" t="s">
        <v>13</v>
      </c>
      <c r="L373" s="1" t="s">
        <v>657</v>
      </c>
      <c r="M373" s="1" t="s">
        <v>654</v>
      </c>
      <c r="N373" s="4">
        <v>0</v>
      </c>
      <c r="P373" s="4">
        <v>0</v>
      </c>
      <c r="R373" s="4">
        <v>0</v>
      </c>
      <c r="T373" s="4">
        <v>0</v>
      </c>
      <c r="V373" s="4">
        <v>0</v>
      </c>
      <c r="X373" s="4">
        <v>0</v>
      </c>
      <c r="Z373" s="4">
        <v>100</v>
      </c>
      <c r="AB373" s="4">
        <v>0</v>
      </c>
      <c r="AD373" s="4">
        <v>0</v>
      </c>
      <c r="AF373" s="4">
        <v>0</v>
      </c>
      <c r="AH373" s="1" t="str">
        <f t="shared" si="5"/>
        <v>No</v>
      </c>
    </row>
    <row r="374" spans="1:34">
      <c r="A374" s="1" t="s">
        <v>186</v>
      </c>
      <c r="B374" s="1" t="s">
        <v>187</v>
      </c>
      <c r="C374" s="2" t="s">
        <v>14</v>
      </c>
      <c r="D374" s="179">
        <v>9030</v>
      </c>
      <c r="E374" s="182">
        <v>90030</v>
      </c>
      <c r="F374" s="2" t="s">
        <v>123</v>
      </c>
      <c r="G374" s="2" t="s">
        <v>121</v>
      </c>
      <c r="H374" s="18">
        <v>2956746</v>
      </c>
      <c r="I374" s="18">
        <v>203</v>
      </c>
      <c r="J374" s="2" t="s">
        <v>17</v>
      </c>
      <c r="K374" s="2" t="s">
        <v>13</v>
      </c>
      <c r="L374" s="1" t="s">
        <v>655</v>
      </c>
      <c r="M374" s="1" t="s">
        <v>654</v>
      </c>
      <c r="N374" s="4">
        <v>0</v>
      </c>
      <c r="P374" s="4">
        <v>0</v>
      </c>
      <c r="R374" s="4">
        <v>0</v>
      </c>
      <c r="T374" s="4">
        <v>0</v>
      </c>
      <c r="V374" s="4">
        <v>0</v>
      </c>
      <c r="X374" s="4">
        <v>0</v>
      </c>
      <c r="Z374" s="4">
        <v>100</v>
      </c>
      <c r="AB374" s="4">
        <v>0</v>
      </c>
      <c r="AD374" s="4">
        <v>0</v>
      </c>
      <c r="AF374" s="4">
        <v>0</v>
      </c>
      <c r="AH374" s="1" t="str">
        <f t="shared" si="5"/>
        <v>No</v>
      </c>
    </row>
    <row r="375" spans="1:34">
      <c r="A375" s="1" t="s">
        <v>617</v>
      </c>
      <c r="B375" s="1" t="s">
        <v>295</v>
      </c>
      <c r="C375" s="2" t="s">
        <v>11</v>
      </c>
      <c r="D375" s="179">
        <v>9033</v>
      </c>
      <c r="E375" s="182">
        <v>90033</v>
      </c>
      <c r="F375" s="2" t="s">
        <v>120</v>
      </c>
      <c r="G375" s="2" t="s">
        <v>121</v>
      </c>
      <c r="H375" s="18">
        <v>843168</v>
      </c>
      <c r="I375" s="18">
        <v>331</v>
      </c>
      <c r="J375" s="2" t="s">
        <v>10</v>
      </c>
      <c r="K375" s="2" t="s">
        <v>13</v>
      </c>
      <c r="L375" s="1" t="s">
        <v>658</v>
      </c>
      <c r="M375" s="1" t="s">
        <v>656</v>
      </c>
      <c r="N375" s="4">
        <v>0</v>
      </c>
      <c r="P375" s="4">
        <v>0</v>
      </c>
      <c r="R375" s="4">
        <v>0</v>
      </c>
      <c r="T375" s="4">
        <v>0</v>
      </c>
      <c r="V375" s="4">
        <v>0</v>
      </c>
      <c r="X375" s="4">
        <v>0</v>
      </c>
      <c r="Z375" s="4">
        <v>0</v>
      </c>
      <c r="AB375" s="4">
        <v>0</v>
      </c>
      <c r="AD375" s="4">
        <v>0.4</v>
      </c>
      <c r="AF375" s="4">
        <v>0</v>
      </c>
      <c r="AH375" s="1" t="str">
        <f t="shared" si="5"/>
        <v>No</v>
      </c>
    </row>
    <row r="376" spans="1:34">
      <c r="A376" s="1" t="s">
        <v>617</v>
      </c>
      <c r="B376" s="1" t="s">
        <v>295</v>
      </c>
      <c r="C376" s="2" t="s">
        <v>11</v>
      </c>
      <c r="D376" s="179">
        <v>9033</v>
      </c>
      <c r="E376" s="182">
        <v>90033</v>
      </c>
      <c r="F376" s="2" t="s">
        <v>120</v>
      </c>
      <c r="G376" s="2" t="s">
        <v>121</v>
      </c>
      <c r="H376" s="18">
        <v>843168</v>
      </c>
      <c r="I376" s="18">
        <v>331</v>
      </c>
      <c r="J376" s="2" t="s">
        <v>10</v>
      </c>
      <c r="K376" s="2" t="s">
        <v>13</v>
      </c>
      <c r="L376" s="1" t="s">
        <v>660</v>
      </c>
      <c r="M376" s="1" t="s">
        <v>656</v>
      </c>
      <c r="N376" s="4">
        <v>0</v>
      </c>
      <c r="P376" s="4">
        <v>0</v>
      </c>
      <c r="R376" s="4">
        <v>0</v>
      </c>
      <c r="T376" s="4">
        <v>0</v>
      </c>
      <c r="V376" s="4">
        <v>0</v>
      </c>
      <c r="X376" s="4">
        <v>0</v>
      </c>
      <c r="Z376" s="4">
        <v>0</v>
      </c>
      <c r="AB376" s="4">
        <v>0</v>
      </c>
      <c r="AD376" s="4">
        <v>0.03</v>
      </c>
      <c r="AF376" s="4">
        <v>0</v>
      </c>
      <c r="AH376" s="1" t="str">
        <f t="shared" si="5"/>
        <v>No</v>
      </c>
    </row>
    <row r="377" spans="1:34">
      <c r="A377" s="1" t="s">
        <v>617</v>
      </c>
      <c r="B377" s="1" t="s">
        <v>295</v>
      </c>
      <c r="C377" s="2" t="s">
        <v>11</v>
      </c>
      <c r="D377" s="179">
        <v>9033</v>
      </c>
      <c r="E377" s="182">
        <v>90033</v>
      </c>
      <c r="F377" s="2" t="s">
        <v>120</v>
      </c>
      <c r="G377" s="2" t="s">
        <v>121</v>
      </c>
      <c r="H377" s="18">
        <v>843168</v>
      </c>
      <c r="I377" s="18">
        <v>331</v>
      </c>
      <c r="J377" s="2" t="s">
        <v>10</v>
      </c>
      <c r="K377" s="2" t="s">
        <v>13</v>
      </c>
      <c r="L377" s="1" t="s">
        <v>653</v>
      </c>
      <c r="M377" s="1" t="s">
        <v>656</v>
      </c>
      <c r="N377" s="4">
        <v>0</v>
      </c>
      <c r="P377" s="4">
        <v>0</v>
      </c>
      <c r="R377" s="4">
        <v>0</v>
      </c>
      <c r="T377" s="4">
        <v>0</v>
      </c>
      <c r="V377" s="4">
        <v>0</v>
      </c>
      <c r="X377" s="4">
        <v>0</v>
      </c>
      <c r="Z377" s="4">
        <v>0</v>
      </c>
      <c r="AB377" s="4">
        <v>0.28000000000000003</v>
      </c>
      <c r="AD377" s="4">
        <v>7.09</v>
      </c>
      <c r="AF377" s="4">
        <v>0</v>
      </c>
      <c r="AH377" s="1" t="str">
        <f t="shared" si="5"/>
        <v>No</v>
      </c>
    </row>
    <row r="378" spans="1:34">
      <c r="A378" s="1" t="s">
        <v>757</v>
      </c>
      <c r="B378" s="1" t="s">
        <v>168</v>
      </c>
      <c r="C378" s="2" t="s">
        <v>14</v>
      </c>
      <c r="D378" s="179">
        <v>9134</v>
      </c>
      <c r="E378" s="182">
        <v>90134</v>
      </c>
      <c r="F378" s="2" t="s">
        <v>123</v>
      </c>
      <c r="G378" s="2" t="s">
        <v>121</v>
      </c>
      <c r="H378" s="18">
        <v>3281212</v>
      </c>
      <c r="I378" s="18">
        <v>140</v>
      </c>
      <c r="J378" s="2" t="s">
        <v>15</v>
      </c>
      <c r="K378" s="2" t="s">
        <v>13</v>
      </c>
      <c r="L378" s="1" t="s">
        <v>653</v>
      </c>
      <c r="M378" s="1" t="s">
        <v>656</v>
      </c>
      <c r="N378" s="4">
        <v>0</v>
      </c>
      <c r="P378" s="4">
        <v>0</v>
      </c>
      <c r="R378" s="4">
        <v>0</v>
      </c>
      <c r="T378" s="4">
        <v>0</v>
      </c>
      <c r="V378" s="4">
        <v>0.14000000000000001</v>
      </c>
      <c r="X378" s="4">
        <v>0.05</v>
      </c>
      <c r="Z378" s="4">
        <v>0.86</v>
      </c>
      <c r="AB378" s="4">
        <v>0.93</v>
      </c>
      <c r="AD378" s="4">
        <v>0.04</v>
      </c>
      <c r="AF378" s="4">
        <v>0</v>
      </c>
      <c r="AH378" s="1" t="str">
        <f t="shared" si="5"/>
        <v>No</v>
      </c>
    </row>
    <row r="379" spans="1:34">
      <c r="A379" s="1" t="s">
        <v>757</v>
      </c>
      <c r="B379" s="1" t="s">
        <v>168</v>
      </c>
      <c r="C379" s="2" t="s">
        <v>14</v>
      </c>
      <c r="D379" s="179">
        <v>9134</v>
      </c>
      <c r="E379" s="182">
        <v>90134</v>
      </c>
      <c r="F379" s="2" t="s">
        <v>123</v>
      </c>
      <c r="G379" s="2" t="s">
        <v>121</v>
      </c>
      <c r="H379" s="18">
        <v>3281212</v>
      </c>
      <c r="I379" s="18">
        <v>140</v>
      </c>
      <c r="J379" s="2" t="s">
        <v>15</v>
      </c>
      <c r="K379" s="2" t="s">
        <v>13</v>
      </c>
      <c r="L379" s="1" t="s">
        <v>655</v>
      </c>
      <c r="M379" s="1" t="s">
        <v>656</v>
      </c>
      <c r="N379" s="4">
        <v>139.12</v>
      </c>
      <c r="P379" s="4">
        <v>3.22</v>
      </c>
      <c r="R379" s="4">
        <v>0.69</v>
      </c>
      <c r="T379" s="4">
        <v>0.06</v>
      </c>
      <c r="V379" s="4">
        <v>0</v>
      </c>
      <c r="X379" s="4">
        <v>0</v>
      </c>
      <c r="Z379" s="4">
        <v>3.02</v>
      </c>
      <c r="AB379" s="4">
        <v>17.420000000000002</v>
      </c>
      <c r="AD379" s="4">
        <v>0.17</v>
      </c>
      <c r="AF379" s="4">
        <v>2.2999999999999998</v>
      </c>
      <c r="AH379" s="1" t="str">
        <f t="shared" si="5"/>
        <v>No</v>
      </c>
    </row>
    <row r="380" spans="1:34">
      <c r="A380" s="1" t="s">
        <v>757</v>
      </c>
      <c r="B380" s="1" t="s">
        <v>168</v>
      </c>
      <c r="C380" s="2" t="s">
        <v>14</v>
      </c>
      <c r="D380" s="179">
        <v>9134</v>
      </c>
      <c r="E380" s="182">
        <v>90134</v>
      </c>
      <c r="F380" s="2" t="s">
        <v>123</v>
      </c>
      <c r="G380" s="2" t="s">
        <v>121</v>
      </c>
      <c r="H380" s="18">
        <v>3281212</v>
      </c>
      <c r="I380" s="18">
        <v>140</v>
      </c>
      <c r="J380" s="2" t="s">
        <v>15</v>
      </c>
      <c r="K380" s="2" t="s">
        <v>13</v>
      </c>
      <c r="L380" s="1" t="s">
        <v>658</v>
      </c>
      <c r="M380" s="1" t="s">
        <v>656</v>
      </c>
      <c r="N380" s="4">
        <v>0.32</v>
      </c>
      <c r="P380" s="4">
        <v>0.03</v>
      </c>
      <c r="R380" s="4">
        <v>0.09</v>
      </c>
      <c r="T380" s="4">
        <v>0.23</v>
      </c>
      <c r="V380" s="4">
        <v>0.08</v>
      </c>
      <c r="X380" s="4">
        <v>0.02</v>
      </c>
      <c r="Z380" s="4">
        <v>7.0000000000000007E-2</v>
      </c>
      <c r="AB380" s="4">
        <v>0.05</v>
      </c>
      <c r="AD380" s="4">
        <v>0.28999999999999998</v>
      </c>
      <c r="AF380" s="4">
        <v>0.04</v>
      </c>
      <c r="AH380" s="1" t="str">
        <f t="shared" si="5"/>
        <v>No</v>
      </c>
    </row>
    <row r="381" spans="1:34">
      <c r="A381" s="1" t="s">
        <v>757</v>
      </c>
      <c r="B381" s="1" t="s">
        <v>168</v>
      </c>
      <c r="C381" s="2" t="s">
        <v>14</v>
      </c>
      <c r="D381" s="179">
        <v>9134</v>
      </c>
      <c r="E381" s="182">
        <v>90134</v>
      </c>
      <c r="F381" s="2" t="s">
        <v>123</v>
      </c>
      <c r="G381" s="2" t="s">
        <v>121</v>
      </c>
      <c r="H381" s="18">
        <v>3281212</v>
      </c>
      <c r="I381" s="18">
        <v>140</v>
      </c>
      <c r="J381" s="2" t="s">
        <v>15</v>
      </c>
      <c r="K381" s="2" t="s">
        <v>13</v>
      </c>
      <c r="L381" s="1" t="s">
        <v>659</v>
      </c>
      <c r="M381" s="1" t="s">
        <v>656</v>
      </c>
      <c r="N381" s="4">
        <v>0.47</v>
      </c>
      <c r="P381" s="4">
        <v>0</v>
      </c>
      <c r="R381" s="4">
        <v>0</v>
      </c>
      <c r="T381" s="4">
        <v>0</v>
      </c>
      <c r="V381" s="4">
        <v>0</v>
      </c>
      <c r="X381" s="4">
        <v>0</v>
      </c>
      <c r="Z381" s="4">
        <v>3.49</v>
      </c>
      <c r="AB381" s="4">
        <v>0.25</v>
      </c>
      <c r="AD381" s="4">
        <v>2.02</v>
      </c>
      <c r="AF381" s="4">
        <v>1.58</v>
      </c>
      <c r="AH381" s="1" t="str">
        <f t="shared" si="5"/>
        <v>No</v>
      </c>
    </row>
    <row r="382" spans="1:34">
      <c r="A382" s="1" t="s">
        <v>757</v>
      </c>
      <c r="B382" s="1" t="s">
        <v>168</v>
      </c>
      <c r="C382" s="2" t="s">
        <v>14</v>
      </c>
      <c r="D382" s="179">
        <v>9134</v>
      </c>
      <c r="E382" s="182">
        <v>90134</v>
      </c>
      <c r="F382" s="2" t="s">
        <v>123</v>
      </c>
      <c r="G382" s="2" t="s">
        <v>121</v>
      </c>
      <c r="H382" s="18">
        <v>3281212</v>
      </c>
      <c r="I382" s="18">
        <v>140</v>
      </c>
      <c r="J382" s="2" t="s">
        <v>15</v>
      </c>
      <c r="K382" s="2" t="s">
        <v>13</v>
      </c>
      <c r="L382" s="1" t="s">
        <v>657</v>
      </c>
      <c r="M382" s="1" t="s">
        <v>656</v>
      </c>
      <c r="N382" s="4">
        <v>0.06</v>
      </c>
      <c r="P382" s="4">
        <v>0</v>
      </c>
      <c r="R382" s="4">
        <v>0.01</v>
      </c>
      <c r="T382" s="4">
        <v>0.14000000000000001</v>
      </c>
      <c r="V382" s="4">
        <v>0.06</v>
      </c>
      <c r="X382" s="4">
        <v>0.05</v>
      </c>
      <c r="Z382" s="4">
        <v>0.77</v>
      </c>
      <c r="AB382" s="4">
        <v>0.27</v>
      </c>
      <c r="AD382" s="4">
        <v>0.04</v>
      </c>
      <c r="AF382" s="4">
        <v>0.13</v>
      </c>
      <c r="AH382" s="1" t="str">
        <f t="shared" si="5"/>
        <v>No</v>
      </c>
    </row>
    <row r="383" spans="1:34">
      <c r="A383" s="1" t="s">
        <v>757</v>
      </c>
      <c r="B383" s="1" t="s">
        <v>168</v>
      </c>
      <c r="C383" s="2" t="s">
        <v>14</v>
      </c>
      <c r="D383" s="179">
        <v>9134</v>
      </c>
      <c r="E383" s="182">
        <v>90134</v>
      </c>
      <c r="F383" s="2" t="s">
        <v>123</v>
      </c>
      <c r="G383" s="2" t="s">
        <v>121</v>
      </c>
      <c r="H383" s="18">
        <v>3281212</v>
      </c>
      <c r="I383" s="18">
        <v>140</v>
      </c>
      <c r="J383" s="2" t="s">
        <v>15</v>
      </c>
      <c r="K383" s="2" t="s">
        <v>13</v>
      </c>
      <c r="L383" s="1" t="s">
        <v>706</v>
      </c>
      <c r="M383" s="1" t="s">
        <v>656</v>
      </c>
      <c r="N383" s="4">
        <v>0.45</v>
      </c>
      <c r="P383" s="4">
        <v>0</v>
      </c>
      <c r="R383" s="4">
        <v>0</v>
      </c>
      <c r="T383" s="4">
        <v>0</v>
      </c>
      <c r="V383" s="4">
        <v>0</v>
      </c>
      <c r="X383" s="4">
        <v>0</v>
      </c>
      <c r="Z383" s="4">
        <v>0</v>
      </c>
      <c r="AB383" s="4">
        <v>0</v>
      </c>
      <c r="AD383" s="4">
        <v>0</v>
      </c>
      <c r="AF383" s="4">
        <v>0</v>
      </c>
      <c r="AH383" s="1" t="str">
        <f t="shared" si="5"/>
        <v>No</v>
      </c>
    </row>
    <row r="384" spans="1:34">
      <c r="A384" s="1" t="s">
        <v>757</v>
      </c>
      <c r="B384" s="1" t="s">
        <v>168</v>
      </c>
      <c r="C384" s="2" t="s">
        <v>14</v>
      </c>
      <c r="D384" s="179">
        <v>9134</v>
      </c>
      <c r="E384" s="182">
        <v>90134</v>
      </c>
      <c r="F384" s="2" t="s">
        <v>123</v>
      </c>
      <c r="G384" s="2" t="s">
        <v>121</v>
      </c>
      <c r="H384" s="18">
        <v>3281212</v>
      </c>
      <c r="I384" s="18">
        <v>140</v>
      </c>
      <c r="J384" s="2" t="s">
        <v>15</v>
      </c>
      <c r="K384" s="2" t="s">
        <v>13</v>
      </c>
      <c r="L384" s="1" t="s">
        <v>660</v>
      </c>
      <c r="M384" s="1" t="s">
        <v>656</v>
      </c>
      <c r="N384" s="4">
        <v>3.34</v>
      </c>
      <c r="P384" s="4">
        <v>0</v>
      </c>
      <c r="R384" s="4">
        <v>0</v>
      </c>
      <c r="T384" s="4">
        <v>0</v>
      </c>
      <c r="V384" s="4">
        <v>0</v>
      </c>
      <c r="X384" s="4">
        <v>0</v>
      </c>
      <c r="Z384" s="4">
        <v>0</v>
      </c>
      <c r="AB384" s="4">
        <v>0</v>
      </c>
      <c r="AD384" s="4">
        <v>0</v>
      </c>
      <c r="AF384" s="4">
        <v>0</v>
      </c>
      <c r="AH384" s="1" t="str">
        <f t="shared" si="5"/>
        <v>No</v>
      </c>
    </row>
    <row r="385" spans="1:34">
      <c r="A385" s="1" t="s">
        <v>878</v>
      </c>
      <c r="B385" s="1" t="s">
        <v>154</v>
      </c>
      <c r="C385" s="2" t="s">
        <v>14</v>
      </c>
      <c r="D385" s="179">
        <v>9151</v>
      </c>
      <c r="E385" s="182">
        <v>90151</v>
      </c>
      <c r="F385" s="2" t="s">
        <v>123</v>
      </c>
      <c r="G385" s="2" t="s">
        <v>121</v>
      </c>
      <c r="H385" s="18">
        <v>12150996</v>
      </c>
      <c r="I385" s="18">
        <v>195</v>
      </c>
      <c r="J385" s="2" t="s">
        <v>15</v>
      </c>
      <c r="K385" s="2" t="s">
        <v>13</v>
      </c>
      <c r="L385" s="1" t="s">
        <v>658</v>
      </c>
      <c r="M385" s="1" t="s">
        <v>654</v>
      </c>
      <c r="N385" s="4">
        <v>37</v>
      </c>
      <c r="P385" s="4">
        <v>4</v>
      </c>
      <c r="R385" s="4">
        <v>15</v>
      </c>
      <c r="T385" s="4">
        <v>17</v>
      </c>
      <c r="V385" s="4">
        <v>0</v>
      </c>
      <c r="X385" s="4">
        <v>0</v>
      </c>
      <c r="Z385" s="4">
        <v>9</v>
      </c>
      <c r="AB385" s="4">
        <v>12</v>
      </c>
      <c r="AD385" s="4">
        <v>6</v>
      </c>
      <c r="AF385" s="4">
        <v>0</v>
      </c>
      <c r="AH385" s="1" t="str">
        <f t="shared" si="5"/>
        <v>No</v>
      </c>
    </row>
    <row r="386" spans="1:34">
      <c r="A386" s="1" t="s">
        <v>878</v>
      </c>
      <c r="B386" s="1" t="s">
        <v>154</v>
      </c>
      <c r="C386" s="2" t="s">
        <v>14</v>
      </c>
      <c r="D386" s="179">
        <v>9151</v>
      </c>
      <c r="E386" s="182">
        <v>90151</v>
      </c>
      <c r="F386" s="2" t="s">
        <v>123</v>
      </c>
      <c r="G386" s="2" t="s">
        <v>121</v>
      </c>
      <c r="H386" s="18">
        <v>12150996</v>
      </c>
      <c r="I386" s="18">
        <v>195</v>
      </c>
      <c r="J386" s="2" t="s">
        <v>15</v>
      </c>
      <c r="K386" s="2" t="s">
        <v>13</v>
      </c>
      <c r="L386" s="1" t="s">
        <v>657</v>
      </c>
      <c r="M386" s="1" t="s">
        <v>654</v>
      </c>
      <c r="N386" s="4">
        <v>11</v>
      </c>
      <c r="P386" s="4">
        <v>1</v>
      </c>
      <c r="R386" s="4">
        <v>4</v>
      </c>
      <c r="T386" s="4">
        <v>13</v>
      </c>
      <c r="V386" s="4">
        <v>20</v>
      </c>
      <c r="X386" s="4">
        <v>3</v>
      </c>
      <c r="Z386" s="4">
        <v>22</v>
      </c>
      <c r="AB386" s="4">
        <v>22</v>
      </c>
      <c r="AD386" s="4">
        <v>4</v>
      </c>
      <c r="AF386" s="4">
        <v>0</v>
      </c>
      <c r="AH386" s="1" t="str">
        <f t="shared" si="5"/>
        <v>No</v>
      </c>
    </row>
    <row r="387" spans="1:34">
      <c r="A387" s="1" t="s">
        <v>878</v>
      </c>
      <c r="B387" s="1" t="s">
        <v>154</v>
      </c>
      <c r="C387" s="2" t="s">
        <v>14</v>
      </c>
      <c r="D387" s="179">
        <v>9151</v>
      </c>
      <c r="E387" s="182">
        <v>90151</v>
      </c>
      <c r="F387" s="2" t="s">
        <v>123</v>
      </c>
      <c r="G387" s="2" t="s">
        <v>121</v>
      </c>
      <c r="H387" s="18">
        <v>12150996</v>
      </c>
      <c r="I387" s="18">
        <v>195</v>
      </c>
      <c r="J387" s="2" t="s">
        <v>15</v>
      </c>
      <c r="K387" s="2" t="s">
        <v>13</v>
      </c>
      <c r="L387" s="1" t="s">
        <v>707</v>
      </c>
      <c r="M387" s="1" t="s">
        <v>654</v>
      </c>
      <c r="N387" s="4">
        <v>100</v>
      </c>
      <c r="P387" s="4">
        <v>0</v>
      </c>
      <c r="R387" s="4">
        <v>0</v>
      </c>
      <c r="T387" s="4">
        <v>0</v>
      </c>
      <c r="V387" s="4">
        <v>0</v>
      </c>
      <c r="X387" s="4">
        <v>0</v>
      </c>
      <c r="Z387" s="4">
        <v>0</v>
      </c>
      <c r="AB387" s="4">
        <v>0</v>
      </c>
      <c r="AD387" s="4">
        <v>0</v>
      </c>
      <c r="AF387" s="4">
        <v>0</v>
      </c>
      <c r="AH387" s="1" t="str">
        <f t="shared" ref="AH387:AH408" si="6">IF(AG387&amp;AE387&amp;AC387&amp;AA387&amp;Y387&amp;W387&amp;U387&amp;S387&amp;Q387&amp;O387&lt;&gt;"","Yes","No")</f>
        <v>No</v>
      </c>
    </row>
    <row r="388" spans="1:34">
      <c r="A388" s="1" t="s">
        <v>878</v>
      </c>
      <c r="B388" s="1" t="s">
        <v>154</v>
      </c>
      <c r="C388" s="2" t="s">
        <v>14</v>
      </c>
      <c r="D388" s="179">
        <v>9151</v>
      </c>
      <c r="E388" s="182">
        <v>90151</v>
      </c>
      <c r="F388" s="2" t="s">
        <v>123</v>
      </c>
      <c r="G388" s="2" t="s">
        <v>121</v>
      </c>
      <c r="H388" s="18">
        <v>12150996</v>
      </c>
      <c r="I388" s="18">
        <v>195</v>
      </c>
      <c r="J388" s="2" t="s">
        <v>15</v>
      </c>
      <c r="K388" s="2" t="s">
        <v>13</v>
      </c>
      <c r="L388" s="1" t="s">
        <v>655</v>
      </c>
      <c r="M388" s="1" t="s">
        <v>654</v>
      </c>
      <c r="N388" s="4">
        <v>0</v>
      </c>
      <c r="P388" s="4">
        <v>5</v>
      </c>
      <c r="R388" s="4">
        <v>10</v>
      </c>
      <c r="T388" s="4">
        <v>10</v>
      </c>
      <c r="V388" s="4">
        <v>10</v>
      </c>
      <c r="X388" s="4">
        <v>15</v>
      </c>
      <c r="Z388" s="4">
        <v>30</v>
      </c>
      <c r="AB388" s="4">
        <v>8</v>
      </c>
      <c r="AD388" s="4">
        <v>12</v>
      </c>
      <c r="AF388" s="4">
        <v>1</v>
      </c>
      <c r="AH388" s="1" t="str">
        <f t="shared" si="6"/>
        <v>No</v>
      </c>
    </row>
    <row r="389" spans="1:34">
      <c r="A389" s="1" t="s">
        <v>723</v>
      </c>
      <c r="B389" s="1" t="s">
        <v>154</v>
      </c>
      <c r="C389" s="2" t="s">
        <v>14</v>
      </c>
      <c r="D389" s="179">
        <v>9154</v>
      </c>
      <c r="E389" s="182">
        <v>90154</v>
      </c>
      <c r="F389" s="2" t="s">
        <v>123</v>
      </c>
      <c r="G389" s="2" t="s">
        <v>121</v>
      </c>
      <c r="H389" s="18">
        <v>12150996</v>
      </c>
      <c r="I389" s="18">
        <v>3469</v>
      </c>
      <c r="J389" s="2" t="s">
        <v>16</v>
      </c>
      <c r="K389" s="2" t="s">
        <v>9</v>
      </c>
      <c r="L389" s="1" t="s">
        <v>655</v>
      </c>
      <c r="M389" s="1" t="s">
        <v>656</v>
      </c>
      <c r="N389" s="4">
        <v>0</v>
      </c>
      <c r="P389" s="4">
        <v>0</v>
      </c>
      <c r="R389" s="4">
        <v>0</v>
      </c>
      <c r="T389" s="4">
        <v>0</v>
      </c>
      <c r="V389" s="4">
        <v>0</v>
      </c>
      <c r="X389" s="4">
        <v>0</v>
      </c>
      <c r="Z389" s="4">
        <v>10.01</v>
      </c>
      <c r="AB389" s="4">
        <v>0</v>
      </c>
      <c r="AD389" s="4">
        <v>0</v>
      </c>
      <c r="AF389" s="4">
        <v>0</v>
      </c>
      <c r="AH389" s="1" t="str">
        <f t="shared" si="6"/>
        <v>No</v>
      </c>
    </row>
    <row r="390" spans="1:34">
      <c r="A390" s="1" t="s">
        <v>723</v>
      </c>
      <c r="B390" s="1" t="s">
        <v>154</v>
      </c>
      <c r="C390" s="2" t="s">
        <v>14</v>
      </c>
      <c r="D390" s="179">
        <v>9154</v>
      </c>
      <c r="E390" s="182">
        <v>90154</v>
      </c>
      <c r="F390" s="2" t="s">
        <v>123</v>
      </c>
      <c r="G390" s="2" t="s">
        <v>121</v>
      </c>
      <c r="H390" s="18">
        <v>12150996</v>
      </c>
      <c r="I390" s="18">
        <v>3469</v>
      </c>
      <c r="J390" s="2" t="s">
        <v>16</v>
      </c>
      <c r="K390" s="2" t="s">
        <v>9</v>
      </c>
      <c r="L390" s="1" t="s">
        <v>660</v>
      </c>
      <c r="M390" s="1" t="s">
        <v>656</v>
      </c>
      <c r="N390" s="4">
        <v>0</v>
      </c>
      <c r="P390" s="4">
        <v>0</v>
      </c>
      <c r="R390" s="4">
        <v>0</v>
      </c>
      <c r="T390" s="4">
        <v>0</v>
      </c>
      <c r="V390" s="4">
        <v>0</v>
      </c>
      <c r="X390" s="4">
        <v>0</v>
      </c>
      <c r="Z390" s="4">
        <v>4.6900000000000004</v>
      </c>
      <c r="AB390" s="4">
        <v>1.31</v>
      </c>
      <c r="AD390" s="4">
        <v>0</v>
      </c>
      <c r="AF390" s="4">
        <v>0</v>
      </c>
      <c r="AH390" s="1" t="str">
        <f t="shared" si="6"/>
        <v>No</v>
      </c>
    </row>
    <row r="391" spans="1:34">
      <c r="A391" s="1" t="s">
        <v>723</v>
      </c>
      <c r="B391" s="1" t="s">
        <v>154</v>
      </c>
      <c r="C391" s="2" t="s">
        <v>14</v>
      </c>
      <c r="D391" s="179">
        <v>9154</v>
      </c>
      <c r="E391" s="182">
        <v>90154</v>
      </c>
      <c r="F391" s="2" t="s">
        <v>123</v>
      </c>
      <c r="G391" s="2" t="s">
        <v>121</v>
      </c>
      <c r="H391" s="18">
        <v>12150996</v>
      </c>
      <c r="I391" s="18">
        <v>3469</v>
      </c>
      <c r="J391" s="2" t="s">
        <v>16</v>
      </c>
      <c r="K391" s="2" t="s">
        <v>9</v>
      </c>
      <c r="L391" s="1" t="s">
        <v>707</v>
      </c>
      <c r="M391" s="1" t="s">
        <v>656</v>
      </c>
      <c r="N391" s="4">
        <v>0</v>
      </c>
      <c r="P391" s="4">
        <v>0</v>
      </c>
      <c r="R391" s="4">
        <v>0</v>
      </c>
      <c r="T391" s="4">
        <v>0</v>
      </c>
      <c r="V391" s="4">
        <v>0</v>
      </c>
      <c r="X391" s="4">
        <v>0</v>
      </c>
      <c r="Z391" s="4">
        <v>15.53</v>
      </c>
      <c r="AB391" s="4">
        <v>11.38</v>
      </c>
      <c r="AD391" s="4">
        <v>0</v>
      </c>
      <c r="AF391" s="4">
        <v>0</v>
      </c>
      <c r="AH391" s="1" t="str">
        <f t="shared" si="6"/>
        <v>No</v>
      </c>
    </row>
    <row r="392" spans="1:34">
      <c r="A392" s="1" t="s">
        <v>723</v>
      </c>
      <c r="B392" s="1" t="s">
        <v>154</v>
      </c>
      <c r="C392" s="2" t="s">
        <v>14</v>
      </c>
      <c r="D392" s="179">
        <v>9154</v>
      </c>
      <c r="E392" s="182">
        <v>90154</v>
      </c>
      <c r="F392" s="2" t="s">
        <v>123</v>
      </c>
      <c r="G392" s="2" t="s">
        <v>121</v>
      </c>
      <c r="H392" s="18">
        <v>12150996</v>
      </c>
      <c r="I392" s="18">
        <v>3469</v>
      </c>
      <c r="J392" s="2" t="s">
        <v>12</v>
      </c>
      <c r="K392" s="2" t="s">
        <v>9</v>
      </c>
      <c r="L392" s="1" t="s">
        <v>658</v>
      </c>
      <c r="M392" s="1" t="s">
        <v>656</v>
      </c>
      <c r="N392" s="4">
        <v>0.39</v>
      </c>
      <c r="P392" s="4">
        <v>0.17</v>
      </c>
      <c r="R392" s="4">
        <v>0</v>
      </c>
      <c r="T392" s="4">
        <v>0.2</v>
      </c>
      <c r="V392" s="4">
        <v>0</v>
      </c>
      <c r="X392" s="4">
        <v>0</v>
      </c>
      <c r="Z392" s="4">
        <v>0</v>
      </c>
      <c r="AB392" s="4">
        <v>0</v>
      </c>
      <c r="AD392" s="4">
        <v>0.18</v>
      </c>
      <c r="AF392" s="4">
        <v>0</v>
      </c>
      <c r="AH392" s="1" t="str">
        <f t="shared" si="6"/>
        <v>No</v>
      </c>
    </row>
    <row r="393" spans="1:34">
      <c r="A393" s="1" t="s">
        <v>723</v>
      </c>
      <c r="B393" s="1" t="s">
        <v>154</v>
      </c>
      <c r="C393" s="2" t="s">
        <v>14</v>
      </c>
      <c r="D393" s="179">
        <v>9154</v>
      </c>
      <c r="E393" s="182">
        <v>90154</v>
      </c>
      <c r="F393" s="2" t="s">
        <v>123</v>
      </c>
      <c r="G393" s="2" t="s">
        <v>121</v>
      </c>
      <c r="H393" s="18">
        <v>12150996</v>
      </c>
      <c r="I393" s="18">
        <v>3469</v>
      </c>
      <c r="J393" s="2" t="s">
        <v>12</v>
      </c>
      <c r="K393" s="2" t="s">
        <v>9</v>
      </c>
      <c r="L393" s="1" t="s">
        <v>659</v>
      </c>
      <c r="M393" s="1" t="s">
        <v>656</v>
      </c>
      <c r="N393" s="4">
        <v>0</v>
      </c>
      <c r="P393" s="4">
        <v>0</v>
      </c>
      <c r="R393" s="4">
        <v>0</v>
      </c>
      <c r="T393" s="4">
        <v>0</v>
      </c>
      <c r="V393" s="4">
        <v>0</v>
      </c>
      <c r="X393" s="4">
        <v>0</v>
      </c>
      <c r="Z393" s="4">
        <v>2.74</v>
      </c>
      <c r="AB393" s="4">
        <v>1.49</v>
      </c>
      <c r="AD393" s="4">
        <v>6.67</v>
      </c>
      <c r="AF393" s="4">
        <v>0</v>
      </c>
      <c r="AH393" s="1" t="str">
        <f t="shared" si="6"/>
        <v>No</v>
      </c>
    </row>
    <row r="394" spans="1:34">
      <c r="A394" s="1" t="s">
        <v>723</v>
      </c>
      <c r="B394" s="1" t="s">
        <v>154</v>
      </c>
      <c r="C394" s="2" t="s">
        <v>14</v>
      </c>
      <c r="D394" s="179">
        <v>9154</v>
      </c>
      <c r="E394" s="182">
        <v>90154</v>
      </c>
      <c r="F394" s="2" t="s">
        <v>123</v>
      </c>
      <c r="G394" s="2" t="s">
        <v>121</v>
      </c>
      <c r="H394" s="18">
        <v>12150996</v>
      </c>
      <c r="I394" s="18">
        <v>3469</v>
      </c>
      <c r="J394" s="2" t="s">
        <v>12</v>
      </c>
      <c r="K394" s="2" t="s">
        <v>9</v>
      </c>
      <c r="L394" s="1" t="s">
        <v>657</v>
      </c>
      <c r="M394" s="1" t="s">
        <v>656</v>
      </c>
      <c r="N394" s="4">
        <v>0.56999999999999995</v>
      </c>
      <c r="P394" s="4">
        <v>0</v>
      </c>
      <c r="R394" s="4">
        <v>0.06</v>
      </c>
      <c r="T394" s="4">
        <v>7.0000000000000007E-2</v>
      </c>
      <c r="V394" s="4">
        <v>0.98</v>
      </c>
      <c r="X394" s="4">
        <v>2.27</v>
      </c>
      <c r="Z394" s="4">
        <v>14.9</v>
      </c>
      <c r="AB394" s="4">
        <v>1.46</v>
      </c>
      <c r="AD394" s="4">
        <v>3.73</v>
      </c>
      <c r="AF394" s="4">
        <v>0</v>
      </c>
      <c r="AH394" s="1" t="str">
        <f t="shared" si="6"/>
        <v>No</v>
      </c>
    </row>
    <row r="395" spans="1:34">
      <c r="A395" s="1" t="s">
        <v>723</v>
      </c>
      <c r="B395" s="1" t="s">
        <v>154</v>
      </c>
      <c r="C395" s="2" t="s">
        <v>14</v>
      </c>
      <c r="D395" s="179">
        <v>9154</v>
      </c>
      <c r="E395" s="182">
        <v>90154</v>
      </c>
      <c r="F395" s="2" t="s">
        <v>123</v>
      </c>
      <c r="G395" s="2" t="s">
        <v>121</v>
      </c>
      <c r="H395" s="18">
        <v>12150996</v>
      </c>
      <c r="I395" s="18">
        <v>3469</v>
      </c>
      <c r="J395" s="2" t="s">
        <v>12</v>
      </c>
      <c r="K395" s="2" t="s">
        <v>9</v>
      </c>
      <c r="L395" s="1" t="s">
        <v>706</v>
      </c>
      <c r="M395" s="1" t="s">
        <v>656</v>
      </c>
      <c r="N395" s="4">
        <v>0</v>
      </c>
      <c r="P395" s="4">
        <v>0</v>
      </c>
      <c r="R395" s="4">
        <v>0</v>
      </c>
      <c r="T395" s="4">
        <v>0</v>
      </c>
      <c r="V395" s="4">
        <v>0</v>
      </c>
      <c r="X395" s="4">
        <v>0</v>
      </c>
      <c r="Z395" s="4">
        <v>0.19</v>
      </c>
      <c r="AB395" s="4">
        <v>2.94</v>
      </c>
      <c r="AD395" s="4">
        <v>0.94</v>
      </c>
      <c r="AF395" s="4">
        <v>0</v>
      </c>
      <c r="AH395" s="1" t="str">
        <f t="shared" si="6"/>
        <v>No</v>
      </c>
    </row>
    <row r="396" spans="1:34">
      <c r="A396" s="1" t="s">
        <v>723</v>
      </c>
      <c r="B396" s="1" t="s">
        <v>154</v>
      </c>
      <c r="C396" s="2" t="s">
        <v>14</v>
      </c>
      <c r="D396" s="179">
        <v>9154</v>
      </c>
      <c r="E396" s="182">
        <v>90154</v>
      </c>
      <c r="F396" s="2" t="s">
        <v>123</v>
      </c>
      <c r="G396" s="2" t="s">
        <v>121</v>
      </c>
      <c r="H396" s="18">
        <v>12150996</v>
      </c>
      <c r="I396" s="18">
        <v>3469</v>
      </c>
      <c r="J396" s="2" t="s">
        <v>12</v>
      </c>
      <c r="K396" s="2" t="s">
        <v>9</v>
      </c>
      <c r="L396" s="1" t="s">
        <v>660</v>
      </c>
      <c r="M396" s="1" t="s">
        <v>656</v>
      </c>
      <c r="N396" s="4">
        <v>0</v>
      </c>
      <c r="P396" s="4">
        <v>0</v>
      </c>
      <c r="R396" s="4">
        <v>0</v>
      </c>
      <c r="T396" s="4">
        <v>0</v>
      </c>
      <c r="V396" s="4">
        <v>0.23</v>
      </c>
      <c r="X396" s="4">
        <v>0</v>
      </c>
      <c r="Z396" s="4">
        <v>1.24</v>
      </c>
      <c r="AB396" s="4">
        <v>1.18</v>
      </c>
      <c r="AD396" s="4">
        <v>0.34</v>
      </c>
      <c r="AF396" s="4">
        <v>0</v>
      </c>
      <c r="AH396" s="1" t="str">
        <f t="shared" si="6"/>
        <v>No</v>
      </c>
    </row>
    <row r="397" spans="1:34">
      <c r="A397" s="1" t="s">
        <v>723</v>
      </c>
      <c r="B397" s="1" t="s">
        <v>154</v>
      </c>
      <c r="C397" s="2" t="s">
        <v>14</v>
      </c>
      <c r="D397" s="179">
        <v>9154</v>
      </c>
      <c r="E397" s="182">
        <v>90154</v>
      </c>
      <c r="F397" s="2" t="s">
        <v>123</v>
      </c>
      <c r="G397" s="2" t="s">
        <v>121</v>
      </c>
      <c r="H397" s="18">
        <v>12150996</v>
      </c>
      <c r="I397" s="18">
        <v>3469</v>
      </c>
      <c r="J397" s="2" t="s">
        <v>12</v>
      </c>
      <c r="K397" s="2" t="s">
        <v>9</v>
      </c>
      <c r="L397" s="1" t="s">
        <v>707</v>
      </c>
      <c r="M397" s="1" t="s">
        <v>656</v>
      </c>
      <c r="N397" s="4">
        <v>0</v>
      </c>
      <c r="P397" s="4">
        <v>0</v>
      </c>
      <c r="R397" s="4">
        <v>0</v>
      </c>
      <c r="T397" s="4">
        <v>0</v>
      </c>
      <c r="V397" s="4">
        <v>0</v>
      </c>
      <c r="X397" s="4">
        <v>0</v>
      </c>
      <c r="Z397" s="4">
        <v>0</v>
      </c>
      <c r="AB397" s="4">
        <v>2.82</v>
      </c>
      <c r="AD397" s="4">
        <v>0</v>
      </c>
      <c r="AF397" s="4">
        <v>0</v>
      </c>
      <c r="AH397" s="1" t="str">
        <f t="shared" si="6"/>
        <v>No</v>
      </c>
    </row>
    <row r="398" spans="1:34">
      <c r="A398" s="1" t="s">
        <v>723</v>
      </c>
      <c r="B398" s="1" t="s">
        <v>154</v>
      </c>
      <c r="C398" s="2" t="s">
        <v>14</v>
      </c>
      <c r="D398" s="179">
        <v>9154</v>
      </c>
      <c r="E398" s="182">
        <v>90154</v>
      </c>
      <c r="F398" s="2" t="s">
        <v>123</v>
      </c>
      <c r="G398" s="2" t="s">
        <v>121</v>
      </c>
      <c r="H398" s="18">
        <v>12150996</v>
      </c>
      <c r="I398" s="18">
        <v>3469</v>
      </c>
      <c r="J398" s="2" t="s">
        <v>12</v>
      </c>
      <c r="K398" s="2" t="s">
        <v>9</v>
      </c>
      <c r="L398" s="1" t="s">
        <v>653</v>
      </c>
      <c r="M398" s="1" t="s">
        <v>656</v>
      </c>
      <c r="N398" s="4">
        <v>0</v>
      </c>
      <c r="P398" s="4">
        <v>0</v>
      </c>
      <c r="R398" s="4">
        <v>0</v>
      </c>
      <c r="T398" s="4">
        <v>0</v>
      </c>
      <c r="V398" s="4">
        <v>0</v>
      </c>
      <c r="X398" s="4">
        <v>0</v>
      </c>
      <c r="Z398" s="4">
        <v>10.63</v>
      </c>
      <c r="AB398" s="4">
        <v>7.49</v>
      </c>
      <c r="AD398" s="4">
        <v>6.28</v>
      </c>
      <c r="AF398" s="4">
        <v>0</v>
      </c>
      <c r="AH398" s="1" t="str">
        <f t="shared" si="6"/>
        <v>No</v>
      </c>
    </row>
    <row r="399" spans="1:34">
      <c r="A399" s="1" t="s">
        <v>723</v>
      </c>
      <c r="B399" s="1" t="s">
        <v>154</v>
      </c>
      <c r="C399" s="2" t="s">
        <v>14</v>
      </c>
      <c r="D399" s="179">
        <v>9154</v>
      </c>
      <c r="E399" s="182">
        <v>90154</v>
      </c>
      <c r="F399" s="2" t="s">
        <v>123</v>
      </c>
      <c r="G399" s="2" t="s">
        <v>121</v>
      </c>
      <c r="H399" s="18">
        <v>12150996</v>
      </c>
      <c r="I399" s="18">
        <v>3469</v>
      </c>
      <c r="J399" s="2" t="s">
        <v>12</v>
      </c>
      <c r="K399" s="2" t="s">
        <v>9</v>
      </c>
      <c r="L399" s="1" t="s">
        <v>655</v>
      </c>
      <c r="M399" s="1" t="s">
        <v>656</v>
      </c>
      <c r="N399" s="4">
        <v>0</v>
      </c>
      <c r="P399" s="4">
        <v>0</v>
      </c>
      <c r="R399" s="4">
        <v>0</v>
      </c>
      <c r="T399" s="4">
        <v>0</v>
      </c>
      <c r="V399" s="4">
        <v>0</v>
      </c>
      <c r="X399" s="4">
        <v>0</v>
      </c>
      <c r="Z399" s="4">
        <v>59.38</v>
      </c>
      <c r="AB399" s="4">
        <v>21.32</v>
      </c>
      <c r="AD399" s="4">
        <v>42.12</v>
      </c>
      <c r="AF399" s="4">
        <v>0</v>
      </c>
      <c r="AH399" s="1" t="str">
        <f t="shared" si="6"/>
        <v>No</v>
      </c>
    </row>
    <row r="400" spans="1:34">
      <c r="A400" s="1" t="s">
        <v>177</v>
      </c>
      <c r="B400" s="1" t="s">
        <v>178</v>
      </c>
      <c r="C400" s="2" t="s">
        <v>14</v>
      </c>
      <c r="D400" s="179">
        <v>9182</v>
      </c>
      <c r="E400" s="182">
        <v>90182</v>
      </c>
      <c r="F400" s="2" t="s">
        <v>123</v>
      </c>
      <c r="G400" s="2" t="s">
        <v>121</v>
      </c>
      <c r="H400" s="18">
        <v>370583</v>
      </c>
      <c r="I400" s="18">
        <v>28</v>
      </c>
      <c r="J400" s="2" t="s">
        <v>15</v>
      </c>
      <c r="K400" s="2" t="s">
        <v>13</v>
      </c>
      <c r="L400" s="1" t="s">
        <v>655</v>
      </c>
      <c r="M400" s="1" t="s">
        <v>656</v>
      </c>
      <c r="N400" s="4">
        <v>130.5</v>
      </c>
      <c r="P400" s="4">
        <v>0</v>
      </c>
      <c r="R400" s="4">
        <v>0</v>
      </c>
      <c r="T400" s="4">
        <v>0</v>
      </c>
      <c r="V400" s="4">
        <v>0</v>
      </c>
      <c r="X400" s="4">
        <v>0</v>
      </c>
      <c r="Z400" s="4">
        <v>0</v>
      </c>
      <c r="AB400" s="4">
        <v>0</v>
      </c>
      <c r="AD400" s="4">
        <v>0</v>
      </c>
      <c r="AF400" s="4">
        <v>0</v>
      </c>
      <c r="AH400" s="1" t="str">
        <f t="shared" si="6"/>
        <v>No</v>
      </c>
    </row>
    <row r="401" spans="1:34">
      <c r="A401" s="1" t="s">
        <v>177</v>
      </c>
      <c r="B401" s="1" t="s">
        <v>178</v>
      </c>
      <c r="C401" s="2" t="s">
        <v>14</v>
      </c>
      <c r="D401" s="179">
        <v>9182</v>
      </c>
      <c r="E401" s="182">
        <v>90182</v>
      </c>
      <c r="F401" s="2" t="s">
        <v>123</v>
      </c>
      <c r="G401" s="2" t="s">
        <v>121</v>
      </c>
      <c r="H401" s="18">
        <v>370583</v>
      </c>
      <c r="I401" s="18">
        <v>28</v>
      </c>
      <c r="J401" s="2" t="s">
        <v>15</v>
      </c>
      <c r="K401" s="2" t="s">
        <v>13</v>
      </c>
      <c r="L401" s="1" t="s">
        <v>659</v>
      </c>
      <c r="M401" s="1" t="s">
        <v>656</v>
      </c>
      <c r="N401" s="4">
        <v>6.6</v>
      </c>
      <c r="P401" s="4">
        <v>0</v>
      </c>
      <c r="R401" s="4">
        <v>0</v>
      </c>
      <c r="T401" s="4">
        <v>0</v>
      </c>
      <c r="V401" s="4">
        <v>0</v>
      </c>
      <c r="X401" s="4">
        <v>0</v>
      </c>
      <c r="Z401" s="4">
        <v>0</v>
      </c>
      <c r="AB401" s="4">
        <v>0</v>
      </c>
      <c r="AD401" s="4">
        <v>0</v>
      </c>
      <c r="AF401" s="4">
        <v>0</v>
      </c>
      <c r="AH401" s="1" t="str">
        <f t="shared" si="6"/>
        <v>No</v>
      </c>
    </row>
    <row r="402" spans="1:34">
      <c r="A402" s="1" t="s">
        <v>177</v>
      </c>
      <c r="B402" s="1" t="s">
        <v>178</v>
      </c>
      <c r="C402" s="2" t="s">
        <v>14</v>
      </c>
      <c r="D402" s="179">
        <v>9182</v>
      </c>
      <c r="E402" s="182">
        <v>90182</v>
      </c>
      <c r="F402" s="2" t="s">
        <v>123</v>
      </c>
      <c r="G402" s="2" t="s">
        <v>121</v>
      </c>
      <c r="H402" s="18">
        <v>370583</v>
      </c>
      <c r="I402" s="18">
        <v>28</v>
      </c>
      <c r="J402" s="2" t="s">
        <v>15</v>
      </c>
      <c r="K402" s="2" t="s">
        <v>13</v>
      </c>
      <c r="L402" s="1" t="s">
        <v>657</v>
      </c>
      <c r="M402" s="1" t="s">
        <v>656</v>
      </c>
      <c r="N402" s="4">
        <v>3.3</v>
      </c>
      <c r="P402" s="4">
        <v>0</v>
      </c>
      <c r="R402" s="4">
        <v>0</v>
      </c>
      <c r="T402" s="4">
        <v>0</v>
      </c>
      <c r="V402" s="4">
        <v>0</v>
      </c>
      <c r="X402" s="4">
        <v>0</v>
      </c>
      <c r="Z402" s="4">
        <v>0</v>
      </c>
      <c r="AB402" s="4">
        <v>0</v>
      </c>
      <c r="AD402" s="4">
        <v>0</v>
      </c>
      <c r="AF402" s="4">
        <v>0</v>
      </c>
      <c r="AH402" s="1" t="str">
        <f t="shared" si="6"/>
        <v>No</v>
      </c>
    </row>
    <row r="403" spans="1:34">
      <c r="A403" s="1" t="s">
        <v>177</v>
      </c>
      <c r="B403" s="1" t="s">
        <v>178</v>
      </c>
      <c r="C403" s="2" t="s">
        <v>14</v>
      </c>
      <c r="D403" s="179">
        <v>9182</v>
      </c>
      <c r="E403" s="182">
        <v>90182</v>
      </c>
      <c r="F403" s="2" t="s">
        <v>123</v>
      </c>
      <c r="G403" s="2" t="s">
        <v>121</v>
      </c>
      <c r="H403" s="18">
        <v>370583</v>
      </c>
      <c r="I403" s="18">
        <v>28</v>
      </c>
      <c r="J403" s="2" t="s">
        <v>15</v>
      </c>
      <c r="K403" s="2" t="s">
        <v>13</v>
      </c>
      <c r="L403" s="1" t="s">
        <v>706</v>
      </c>
      <c r="M403" s="1" t="s">
        <v>656</v>
      </c>
      <c r="N403" s="4">
        <v>2</v>
      </c>
      <c r="P403" s="4">
        <v>0</v>
      </c>
      <c r="R403" s="4">
        <v>0</v>
      </c>
      <c r="T403" s="4">
        <v>0</v>
      </c>
      <c r="V403" s="4">
        <v>0</v>
      </c>
      <c r="X403" s="4">
        <v>0</v>
      </c>
      <c r="Z403" s="4">
        <v>0</v>
      </c>
      <c r="AB403" s="4">
        <v>0</v>
      </c>
      <c r="AD403" s="4">
        <v>0</v>
      </c>
      <c r="AF403" s="4">
        <v>0</v>
      </c>
      <c r="AH403" s="1" t="str">
        <f t="shared" si="6"/>
        <v>No</v>
      </c>
    </row>
    <row r="404" spans="1:34">
      <c r="A404" s="1" t="s">
        <v>221</v>
      </c>
      <c r="B404" s="1" t="s">
        <v>222</v>
      </c>
      <c r="C404" s="2" t="s">
        <v>11</v>
      </c>
      <c r="D404" s="179">
        <v>9209</v>
      </c>
      <c r="E404" s="182">
        <v>90209</v>
      </c>
      <c r="F404" s="2" t="s">
        <v>135</v>
      </c>
      <c r="G404" s="2" t="s">
        <v>121</v>
      </c>
      <c r="H404" s="18">
        <v>3629114</v>
      </c>
      <c r="I404" s="18">
        <v>38</v>
      </c>
      <c r="J404" s="2" t="s">
        <v>12</v>
      </c>
      <c r="K404" s="2" t="s">
        <v>13</v>
      </c>
      <c r="L404" s="1" t="s">
        <v>658</v>
      </c>
      <c r="M404" s="1" t="s">
        <v>654</v>
      </c>
      <c r="N404" s="4">
        <v>0</v>
      </c>
      <c r="P404" s="4">
        <v>0</v>
      </c>
      <c r="R404" s="4">
        <v>0</v>
      </c>
      <c r="T404" s="4">
        <v>0</v>
      </c>
      <c r="V404" s="4">
        <v>0</v>
      </c>
      <c r="X404" s="4">
        <v>0</v>
      </c>
      <c r="Z404" s="4">
        <v>0</v>
      </c>
      <c r="AB404" s="4">
        <v>100</v>
      </c>
      <c r="AD404" s="4">
        <v>0</v>
      </c>
      <c r="AF404" s="4">
        <v>0</v>
      </c>
      <c r="AH404" s="1" t="str">
        <f t="shared" si="6"/>
        <v>No</v>
      </c>
    </row>
    <row r="405" spans="1:34">
      <c r="A405" s="1" t="s">
        <v>221</v>
      </c>
      <c r="B405" s="1" t="s">
        <v>222</v>
      </c>
      <c r="C405" s="2" t="s">
        <v>11</v>
      </c>
      <c r="D405" s="179">
        <v>9209</v>
      </c>
      <c r="E405" s="182">
        <v>90209</v>
      </c>
      <c r="F405" s="2" t="s">
        <v>135</v>
      </c>
      <c r="G405" s="2" t="s">
        <v>121</v>
      </c>
      <c r="H405" s="18">
        <v>3629114</v>
      </c>
      <c r="I405" s="18">
        <v>38</v>
      </c>
      <c r="J405" s="2" t="s">
        <v>12</v>
      </c>
      <c r="K405" s="2" t="s">
        <v>13</v>
      </c>
      <c r="L405" s="1" t="s">
        <v>653</v>
      </c>
      <c r="M405" s="1" t="s">
        <v>654</v>
      </c>
      <c r="N405" s="4">
        <v>0</v>
      </c>
      <c r="P405" s="4">
        <v>0</v>
      </c>
      <c r="R405" s="4">
        <v>0</v>
      </c>
      <c r="T405" s="4">
        <v>0</v>
      </c>
      <c r="V405" s="4">
        <v>0</v>
      </c>
      <c r="X405" s="4">
        <v>0</v>
      </c>
      <c r="Z405" s="4">
        <v>0</v>
      </c>
      <c r="AB405" s="4">
        <v>65.900000000000006</v>
      </c>
      <c r="AD405" s="4">
        <v>34.1</v>
      </c>
      <c r="AF405" s="4">
        <v>0</v>
      </c>
      <c r="AH405" s="1" t="str">
        <f t="shared" si="6"/>
        <v>No</v>
      </c>
    </row>
    <row r="406" spans="1:34">
      <c r="A406" s="1" t="s">
        <v>677</v>
      </c>
      <c r="B406" s="1" t="s">
        <v>243</v>
      </c>
      <c r="C406" s="2" t="s">
        <v>14</v>
      </c>
      <c r="E406" s="182">
        <v>90299</v>
      </c>
      <c r="F406" s="2" t="s">
        <v>123</v>
      </c>
      <c r="G406" s="2" t="s">
        <v>121</v>
      </c>
      <c r="H406" s="18">
        <v>308231</v>
      </c>
      <c r="I406" s="18">
        <v>11</v>
      </c>
      <c r="J406" s="2" t="s">
        <v>15</v>
      </c>
      <c r="K406" s="2" t="s">
        <v>9</v>
      </c>
      <c r="L406" s="1" t="s">
        <v>658</v>
      </c>
      <c r="M406" s="1" t="s">
        <v>656</v>
      </c>
      <c r="N406" s="4">
        <v>0</v>
      </c>
      <c r="P406" s="4">
        <v>0</v>
      </c>
      <c r="R406" s="4">
        <v>0</v>
      </c>
      <c r="T406" s="4">
        <v>0</v>
      </c>
      <c r="V406" s="4">
        <v>0</v>
      </c>
      <c r="X406" s="4">
        <v>0</v>
      </c>
      <c r="Z406" s="4">
        <v>0.04</v>
      </c>
      <c r="AB406" s="4">
        <v>0</v>
      </c>
      <c r="AD406" s="4">
        <v>0.46</v>
      </c>
      <c r="AF406" s="4">
        <v>0</v>
      </c>
      <c r="AH406" s="1" t="str">
        <f t="shared" si="6"/>
        <v>No</v>
      </c>
    </row>
    <row r="407" spans="1:34">
      <c r="A407" s="1" t="s">
        <v>677</v>
      </c>
      <c r="B407" s="1" t="s">
        <v>243</v>
      </c>
      <c r="C407" s="2" t="s">
        <v>14</v>
      </c>
      <c r="E407" s="182">
        <v>90299</v>
      </c>
      <c r="F407" s="2" t="s">
        <v>123</v>
      </c>
      <c r="G407" s="2" t="s">
        <v>121</v>
      </c>
      <c r="H407" s="18">
        <v>308231</v>
      </c>
      <c r="I407" s="18">
        <v>11</v>
      </c>
      <c r="J407" s="2" t="s">
        <v>15</v>
      </c>
      <c r="K407" s="2" t="s">
        <v>9</v>
      </c>
      <c r="L407" s="1" t="s">
        <v>707</v>
      </c>
      <c r="M407" s="1" t="s">
        <v>656</v>
      </c>
      <c r="N407" s="4">
        <v>0</v>
      </c>
      <c r="P407" s="4">
        <v>0</v>
      </c>
      <c r="R407" s="4">
        <v>0</v>
      </c>
      <c r="T407" s="4">
        <v>0</v>
      </c>
      <c r="V407" s="4">
        <v>0</v>
      </c>
      <c r="X407" s="4">
        <v>0</v>
      </c>
      <c r="Z407" s="4">
        <v>0</v>
      </c>
      <c r="AB407" s="4">
        <v>0</v>
      </c>
      <c r="AD407" s="4">
        <v>0.26</v>
      </c>
      <c r="AF407" s="4">
        <v>0.21</v>
      </c>
      <c r="AH407" s="1" t="str">
        <f t="shared" si="6"/>
        <v>No</v>
      </c>
    </row>
    <row r="408" spans="1:34">
      <c r="A408" s="1" t="s">
        <v>677</v>
      </c>
      <c r="B408" s="1" t="s">
        <v>243</v>
      </c>
      <c r="C408" s="2" t="s">
        <v>14</v>
      </c>
      <c r="E408" s="182">
        <v>90299</v>
      </c>
      <c r="F408" s="2" t="s">
        <v>123</v>
      </c>
      <c r="G408" s="2" t="s">
        <v>121</v>
      </c>
      <c r="H408" s="18">
        <v>308231</v>
      </c>
      <c r="I408" s="18">
        <v>11</v>
      </c>
      <c r="J408" s="2" t="s">
        <v>15</v>
      </c>
      <c r="K408" s="2" t="s">
        <v>9</v>
      </c>
      <c r="L408" s="1" t="s">
        <v>655</v>
      </c>
      <c r="M408" s="1" t="s">
        <v>656</v>
      </c>
      <c r="N408" s="4">
        <v>0</v>
      </c>
      <c r="P408" s="4">
        <v>0</v>
      </c>
      <c r="R408" s="4">
        <v>0</v>
      </c>
      <c r="T408" s="4">
        <v>0</v>
      </c>
      <c r="V408" s="4">
        <v>0</v>
      </c>
      <c r="X408" s="4">
        <v>0</v>
      </c>
      <c r="Z408" s="4">
        <v>0.59</v>
      </c>
      <c r="AB408" s="4">
        <v>0</v>
      </c>
      <c r="AD408" s="4">
        <v>48.78</v>
      </c>
      <c r="AF408" s="4">
        <v>2.78</v>
      </c>
      <c r="AH408" s="1" t="str">
        <f t="shared" si="6"/>
        <v>No</v>
      </c>
    </row>
  </sheetData>
  <autoFilter ref="A1:AH408" xr:uid="{3D2D7277-A230-4D0C-AE43-D4A7834A324B}"/>
  <conditionalFormatting sqref="AI1:XFD1 A1:AE1048576 AG2:XFD1048576 AG1">
    <cfRule type="expression" dxfId="9" priority="4">
      <formula>MOD(ROW(),2)=0</formula>
    </cfRule>
  </conditionalFormatting>
  <conditionalFormatting sqref="AH1">
    <cfRule type="expression" dxfId="8" priority="3">
      <formula>MOD(ROW(),2)=0</formula>
    </cfRule>
  </conditionalFormatting>
  <conditionalFormatting sqref="AF1:AF1048576">
    <cfRule type="expression" dxfId="0" priority="1">
      <formula>MOD(ROW(),2)=0</formula>
    </cfRule>
  </conditionalFormatting>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T160"/>
  <sheetViews>
    <sheetView workbookViewId="0">
      <pane xSplit="3" ySplit="1" topLeftCell="D2" activePane="bottomRight" state="frozen"/>
      <selection pane="topRight" activeCell="D1" sqref="D1"/>
      <selection pane="bottomLeft" activeCell="A2" sqref="A2"/>
      <selection pane="bottomRight"/>
    </sheetView>
  </sheetViews>
  <sheetFormatPr defaultColWidth="8.90625" defaultRowHeight="10.5"/>
  <cols>
    <col min="1" max="1" width="33.90625" style="1" customWidth="1"/>
    <col min="2" max="2" width="15.453125" style="1" customWidth="1"/>
    <col min="3" max="3" width="7.36328125" style="2" customWidth="1"/>
    <col min="4" max="4" width="8.6328125" style="179" customWidth="1"/>
    <col min="5" max="5" width="8.6328125" style="182" customWidth="1"/>
    <col min="6" max="6" width="19.6328125" style="2" customWidth="1"/>
    <col min="7" max="7" width="14.54296875" style="2" customWidth="1"/>
    <col min="8" max="8" width="12.90625" style="3" customWidth="1"/>
    <col min="9" max="9" width="9.08984375" style="18" customWidth="1"/>
    <col min="10" max="10" width="8.453125" style="32" bestFit="1" customWidth="1"/>
    <col min="11" max="11" width="8.90625" style="4"/>
    <col min="12" max="12" width="12.08984375" style="4" customWidth="1"/>
    <col min="13" max="22" width="12.453125" style="4" customWidth="1"/>
    <col min="23" max="23" width="10" style="17" customWidth="1"/>
    <col min="24" max="25" width="14" style="4" customWidth="1"/>
    <col min="26" max="27" width="11.90625" style="4" customWidth="1"/>
    <col min="28" max="30" width="13.90625" style="4" customWidth="1"/>
    <col min="31" max="31" width="9.08984375" style="1" bestFit="1" customWidth="1"/>
    <col min="32" max="33" width="15.08984375" style="3" customWidth="1"/>
    <col min="34" max="34" width="10.54296875" style="3" bestFit="1" customWidth="1"/>
    <col min="35" max="35" width="12.453125" style="3" customWidth="1"/>
    <col min="36" max="37" width="14.08984375" style="3" customWidth="1"/>
    <col min="38" max="38" width="10.54296875" style="3" customWidth="1"/>
    <col min="39" max="43" width="11.54296875" style="3" customWidth="1"/>
    <col min="44" max="44" width="10.54296875" style="3" customWidth="1"/>
    <col min="45" max="45" width="11.90625" style="3" customWidth="1"/>
    <col min="46" max="46" width="14.90625" style="1" customWidth="1"/>
    <col min="47" max="47" width="10.90625" style="17" bestFit="1" customWidth="1"/>
    <col min="48" max="48" width="12.453125" style="17" customWidth="1"/>
    <col min="49" max="50" width="12.6328125" style="4" customWidth="1"/>
    <col min="51" max="52" width="12" style="4" customWidth="1"/>
    <col min="53" max="53" width="11.90625" style="187" bestFit="1" customWidth="1"/>
    <col min="54" max="54" width="12.453125" style="1" customWidth="1"/>
    <col min="55" max="56" width="8.90625" style="1"/>
    <col min="57" max="57" width="8.90625" style="1" hidden="1" customWidth="1"/>
    <col min="58" max="58" width="8.90625" style="1" customWidth="1"/>
    <col min="59" max="16384" width="8.90625" style="1"/>
  </cols>
  <sheetData>
    <row r="1" spans="1:72" s="15" customFormat="1" ht="63">
      <c r="A1" s="24" t="s">
        <v>419</v>
      </c>
      <c r="B1" s="24" t="s">
        <v>52</v>
      </c>
      <c r="C1" s="39" t="s">
        <v>0</v>
      </c>
      <c r="D1" s="177" t="s">
        <v>596</v>
      </c>
      <c r="E1" s="180" t="s">
        <v>597</v>
      </c>
      <c r="F1" s="14" t="s">
        <v>426</v>
      </c>
      <c r="G1" s="14" t="s">
        <v>68</v>
      </c>
      <c r="H1" s="25" t="s">
        <v>70</v>
      </c>
      <c r="I1" s="25" t="s">
        <v>606</v>
      </c>
      <c r="J1" s="33" t="s">
        <v>641</v>
      </c>
      <c r="K1" s="184" t="s">
        <v>655</v>
      </c>
      <c r="L1" s="184" t="s">
        <v>709</v>
      </c>
      <c r="M1" s="184" t="s">
        <v>653</v>
      </c>
      <c r="N1" s="184" t="s">
        <v>710</v>
      </c>
      <c r="O1" s="184" t="s">
        <v>659</v>
      </c>
      <c r="P1" s="184" t="s">
        <v>711</v>
      </c>
      <c r="Q1" s="184" t="s">
        <v>657</v>
      </c>
      <c r="R1" s="184" t="s">
        <v>712</v>
      </c>
      <c r="S1" s="184" t="s">
        <v>658</v>
      </c>
      <c r="T1" s="184" t="s">
        <v>713</v>
      </c>
      <c r="U1" s="184" t="s">
        <v>706</v>
      </c>
      <c r="V1" s="184" t="s">
        <v>714</v>
      </c>
      <c r="W1" s="184" t="s">
        <v>660</v>
      </c>
      <c r="X1" s="184" t="s">
        <v>715</v>
      </c>
      <c r="Y1" s="184" t="s">
        <v>707</v>
      </c>
      <c r="Z1" s="184" t="s">
        <v>716</v>
      </c>
      <c r="AA1" s="184" t="s">
        <v>708</v>
      </c>
      <c r="AB1" s="184" t="s">
        <v>717</v>
      </c>
      <c r="AC1" s="184" t="s">
        <v>718</v>
      </c>
      <c r="AD1" s="184" t="s">
        <v>719</v>
      </c>
      <c r="AE1" s="185" t="s">
        <v>607</v>
      </c>
      <c r="AF1" s="185" t="s">
        <v>608</v>
      </c>
      <c r="AG1" s="185" t="s">
        <v>662</v>
      </c>
      <c r="AH1" s="185" t="s">
        <v>609</v>
      </c>
      <c r="AI1" s="185" t="s">
        <v>663</v>
      </c>
      <c r="AJ1" s="185" t="s">
        <v>610</v>
      </c>
      <c r="AK1" s="185" t="s">
        <v>664</v>
      </c>
      <c r="AL1" s="185" t="s">
        <v>906</v>
      </c>
      <c r="AM1" s="185" t="s">
        <v>907</v>
      </c>
      <c r="AN1" s="185" t="s">
        <v>908</v>
      </c>
      <c r="AO1" s="185" t="s">
        <v>914</v>
      </c>
      <c r="AP1" s="185" t="s">
        <v>910</v>
      </c>
      <c r="AQ1" s="185" t="s">
        <v>915</v>
      </c>
      <c r="AR1" s="185" t="s">
        <v>912</v>
      </c>
      <c r="AS1" s="185" t="s">
        <v>916</v>
      </c>
      <c r="AT1" s="183" t="s">
        <v>612</v>
      </c>
      <c r="AU1" s="184" t="s">
        <v>620</v>
      </c>
      <c r="AV1" s="184" t="s">
        <v>640</v>
      </c>
      <c r="AW1" s="184" t="s">
        <v>613</v>
      </c>
      <c r="AX1" s="184" t="s">
        <v>623</v>
      </c>
      <c r="AY1" s="184" t="s">
        <v>614</v>
      </c>
      <c r="AZ1" s="184" t="s">
        <v>625</v>
      </c>
      <c r="BA1" s="186" t="s">
        <v>5</v>
      </c>
      <c r="BB1" s="20" t="s">
        <v>503</v>
      </c>
      <c r="BE1" s="15">
        <f>2-BE4</f>
        <v>0</v>
      </c>
    </row>
    <row r="2" spans="1:72">
      <c r="A2" s="1" t="s">
        <v>138</v>
      </c>
      <c r="B2" s="1" t="s">
        <v>229</v>
      </c>
      <c r="C2" s="2" t="s">
        <v>38</v>
      </c>
      <c r="D2" s="179">
        <v>2008</v>
      </c>
      <c r="E2" s="182">
        <v>20008</v>
      </c>
      <c r="F2" s="2" t="s">
        <v>128</v>
      </c>
      <c r="G2" s="2" t="s">
        <v>121</v>
      </c>
      <c r="H2" s="3">
        <v>18351295</v>
      </c>
      <c r="I2" s="18">
        <v>10075</v>
      </c>
      <c r="K2" s="4">
        <v>35.24</v>
      </c>
      <c r="M2" s="4">
        <v>46.65</v>
      </c>
      <c r="O2" s="4">
        <v>1.76</v>
      </c>
      <c r="Q2" s="4">
        <v>40.61</v>
      </c>
      <c r="S2" s="4">
        <v>214.24</v>
      </c>
      <c r="U2" s="4">
        <v>31.02</v>
      </c>
      <c r="W2" s="4">
        <v>369.33</v>
      </c>
      <c r="Y2" s="4">
        <v>11.18</v>
      </c>
      <c r="AA2" s="4">
        <v>45.82</v>
      </c>
      <c r="AC2" s="17">
        <v>795.849999999999</v>
      </c>
      <c r="AF2" s="3">
        <v>254</v>
      </c>
      <c r="AH2" s="3">
        <v>0</v>
      </c>
      <c r="AJ2" s="3">
        <v>636</v>
      </c>
      <c r="AL2" s="3">
        <v>825</v>
      </c>
      <c r="AN2" s="3">
        <v>0</v>
      </c>
      <c r="AP2" s="3">
        <v>0</v>
      </c>
      <c r="AR2" s="3">
        <v>0</v>
      </c>
      <c r="AU2" s="4">
        <v>104.399999999999</v>
      </c>
      <c r="AW2" s="4">
        <v>11.3</v>
      </c>
      <c r="AY2" s="4">
        <v>92.4</v>
      </c>
      <c r="BA2" s="187">
        <v>208.1</v>
      </c>
      <c r="BB2" s="1" t="str">
        <f>IF(AS2&amp;AM2&amp;AK2&amp;AI2&amp;AG2&amp;L2&amp;V2&amp;AD2&amp;AV2&amp;AX2&amp;AZ2&amp;N2&amp;P2&amp;R2&amp;T2&amp;X2&amp;Z2&amp;AB2&amp;AO2&amp;AQ2&lt;&gt;"","Yes","No")</f>
        <v>No</v>
      </c>
      <c r="BE2" s="1" t="s">
        <v>579</v>
      </c>
    </row>
    <row r="3" spans="1:72">
      <c r="A3" s="1" t="s">
        <v>133</v>
      </c>
      <c r="B3" s="1" t="s">
        <v>134</v>
      </c>
      <c r="C3" s="2" t="s">
        <v>35</v>
      </c>
      <c r="D3" s="179">
        <v>2080</v>
      </c>
      <c r="E3" s="182">
        <v>20080</v>
      </c>
      <c r="F3" s="2" t="s">
        <v>135</v>
      </c>
      <c r="G3" s="2" t="s">
        <v>121</v>
      </c>
      <c r="H3" s="3">
        <v>18351295</v>
      </c>
      <c r="I3" s="18">
        <v>3494</v>
      </c>
      <c r="K3" s="4">
        <v>959.32</v>
      </c>
      <c r="M3" s="4">
        <v>11.4</v>
      </c>
      <c r="O3" s="4">
        <v>28.3</v>
      </c>
      <c r="Q3" s="4">
        <v>14.06</v>
      </c>
      <c r="S3" s="4">
        <v>20.05</v>
      </c>
      <c r="U3" s="4">
        <v>8.66</v>
      </c>
      <c r="W3" s="4">
        <v>2.74</v>
      </c>
      <c r="Y3" s="4">
        <v>11.51</v>
      </c>
      <c r="AA3" s="4">
        <v>0</v>
      </c>
      <c r="AC3" s="17">
        <v>1056.04</v>
      </c>
      <c r="AF3" s="3">
        <v>468</v>
      </c>
      <c r="AH3" s="3">
        <v>457</v>
      </c>
      <c r="AJ3" s="3">
        <v>312</v>
      </c>
      <c r="AL3" s="3">
        <v>20</v>
      </c>
      <c r="AN3" s="3">
        <v>2</v>
      </c>
      <c r="AP3" s="3">
        <v>40</v>
      </c>
      <c r="AR3" s="3">
        <v>2</v>
      </c>
      <c r="AU3" s="4">
        <v>0.5</v>
      </c>
      <c r="AW3" s="4">
        <v>0</v>
      </c>
      <c r="AY3" s="4">
        <v>35.799999999999997</v>
      </c>
      <c r="BA3" s="187">
        <v>36.299999999999997</v>
      </c>
      <c r="BB3" s="1" t="str">
        <f t="shared" ref="BB3:BB66" si="0">IF(AS3&amp;AM3&amp;AK3&amp;AI3&amp;AG3&amp;L3&amp;V3&amp;AD3&amp;AV3&amp;AX3&amp;AZ3&amp;N3&amp;P3&amp;R3&amp;T3&amp;X3&amp;Z3&amp;AB3&amp;AO3&amp;AQ3&lt;&gt;"","Yes","No")</f>
        <v>No</v>
      </c>
      <c r="BE3" s="1" t="s">
        <v>580</v>
      </c>
    </row>
    <row r="4" spans="1:72">
      <c r="A4" s="2" t="s">
        <v>149</v>
      </c>
      <c r="B4" s="1" t="s">
        <v>150</v>
      </c>
      <c r="C4" s="40" t="s">
        <v>21</v>
      </c>
      <c r="D4" s="178">
        <v>3030</v>
      </c>
      <c r="E4" s="181">
        <v>30030</v>
      </c>
      <c r="F4" s="2" t="s">
        <v>123</v>
      </c>
      <c r="G4" s="2" t="s">
        <v>121</v>
      </c>
      <c r="H4" s="26">
        <v>4586770</v>
      </c>
      <c r="I4" s="13">
        <v>2728</v>
      </c>
      <c r="J4" s="31"/>
      <c r="K4" s="4">
        <v>34.1</v>
      </c>
      <c r="M4" s="4">
        <v>0</v>
      </c>
      <c r="O4" s="4">
        <v>0</v>
      </c>
      <c r="Q4" s="4">
        <v>0</v>
      </c>
      <c r="S4" s="4">
        <v>17.7</v>
      </c>
      <c r="U4" s="4">
        <v>0</v>
      </c>
      <c r="W4" s="4">
        <v>93.5</v>
      </c>
      <c r="Y4" s="4">
        <v>102.9</v>
      </c>
      <c r="AA4" s="4">
        <v>47.1</v>
      </c>
      <c r="AC4" s="17">
        <v>295.3</v>
      </c>
      <c r="AE4" s="4"/>
      <c r="AF4" s="3">
        <v>366</v>
      </c>
      <c r="AH4" s="3">
        <v>0</v>
      </c>
      <c r="AJ4" s="3">
        <v>27</v>
      </c>
      <c r="AL4" s="3">
        <v>84</v>
      </c>
      <c r="AN4" s="3">
        <v>0</v>
      </c>
      <c r="AP4" s="3">
        <v>0</v>
      </c>
      <c r="AR4" s="3">
        <v>5</v>
      </c>
      <c r="AT4" s="4"/>
      <c r="AU4" s="4">
        <v>43.099999999999902</v>
      </c>
      <c r="AW4" s="4">
        <v>116.6</v>
      </c>
      <c r="AY4" s="4">
        <v>13.5</v>
      </c>
      <c r="BA4" s="187">
        <v>173.2</v>
      </c>
      <c r="BB4" s="1" t="str">
        <f t="shared" si="0"/>
        <v>No</v>
      </c>
      <c r="BD4" s="262">
        <v>1</v>
      </c>
      <c r="BE4" s="262">
        <v>2</v>
      </c>
      <c r="BF4" s="262">
        <v>1</v>
      </c>
      <c r="BT4" s="1">
        <v>1</v>
      </c>
    </row>
    <row r="5" spans="1:72">
      <c r="A5" s="2" t="s">
        <v>143</v>
      </c>
      <c r="B5" s="1" t="s">
        <v>122</v>
      </c>
      <c r="C5" s="40" t="s">
        <v>25</v>
      </c>
      <c r="D5" s="178">
        <v>5066</v>
      </c>
      <c r="E5" s="181">
        <v>50066</v>
      </c>
      <c r="F5" s="2" t="s">
        <v>123</v>
      </c>
      <c r="G5" s="2" t="s">
        <v>121</v>
      </c>
      <c r="H5" s="26">
        <v>8608208</v>
      </c>
      <c r="I5" s="13">
        <v>2685</v>
      </c>
      <c r="J5" s="31"/>
      <c r="K5" s="4">
        <v>101.01</v>
      </c>
      <c r="M5" s="4">
        <v>0</v>
      </c>
      <c r="O5" s="4">
        <v>36.200000000000003</v>
      </c>
      <c r="Q5" s="4">
        <v>23.68</v>
      </c>
      <c r="S5" s="4">
        <v>75.69</v>
      </c>
      <c r="U5" s="4">
        <v>6.3</v>
      </c>
      <c r="W5" s="4">
        <v>7.02</v>
      </c>
      <c r="Y5" s="4">
        <v>15.16</v>
      </c>
      <c r="AA5" s="4">
        <v>0.08</v>
      </c>
      <c r="AC5" s="17">
        <v>265.14</v>
      </c>
      <c r="AE5" s="4"/>
      <c r="AF5" s="3">
        <v>374</v>
      </c>
      <c r="AH5" s="3">
        <v>33</v>
      </c>
      <c r="AJ5" s="3">
        <v>141</v>
      </c>
      <c r="AL5" s="3">
        <v>76</v>
      </c>
      <c r="AN5" s="3">
        <v>6</v>
      </c>
      <c r="AP5" s="3">
        <v>0</v>
      </c>
      <c r="AR5" s="3">
        <v>0</v>
      </c>
      <c r="AT5" s="4"/>
      <c r="AU5" s="4">
        <v>2.6</v>
      </c>
      <c r="AW5" s="4">
        <v>10.4</v>
      </c>
      <c r="AY5" s="4">
        <v>76.599999999999994</v>
      </c>
      <c r="BA5" s="187">
        <v>89.6</v>
      </c>
      <c r="BB5" s="1" t="str">
        <f t="shared" si="0"/>
        <v>No</v>
      </c>
    </row>
    <row r="6" spans="1:72">
      <c r="A6" s="2" t="s">
        <v>723</v>
      </c>
      <c r="B6" s="1" t="s">
        <v>154</v>
      </c>
      <c r="C6" s="40" t="s">
        <v>14</v>
      </c>
      <c r="D6" s="178">
        <v>9154</v>
      </c>
      <c r="E6" s="181">
        <v>90154</v>
      </c>
      <c r="F6" s="2" t="s">
        <v>123</v>
      </c>
      <c r="G6" s="2" t="s">
        <v>121</v>
      </c>
      <c r="H6" s="26">
        <v>12150996</v>
      </c>
      <c r="I6" s="13">
        <v>2541</v>
      </c>
      <c r="J6" s="31"/>
      <c r="K6" s="4">
        <v>132.82999999999899</v>
      </c>
      <c r="M6" s="4">
        <v>24.4</v>
      </c>
      <c r="O6" s="4">
        <v>10.9</v>
      </c>
      <c r="Q6" s="4">
        <v>24.04</v>
      </c>
      <c r="S6" s="4">
        <v>0.94</v>
      </c>
      <c r="U6" s="4">
        <v>4.07</v>
      </c>
      <c r="W6" s="4">
        <v>8.99</v>
      </c>
      <c r="Y6" s="4">
        <v>29.73</v>
      </c>
      <c r="AA6" s="4">
        <v>0</v>
      </c>
      <c r="AC6" s="17">
        <v>235.89999999999901</v>
      </c>
      <c r="AE6" s="4"/>
      <c r="AF6" s="3">
        <v>299</v>
      </c>
      <c r="AH6" s="3">
        <v>197</v>
      </c>
      <c r="AJ6" s="3">
        <v>82</v>
      </c>
      <c r="AL6" s="3">
        <v>26</v>
      </c>
      <c r="AN6" s="3">
        <v>0</v>
      </c>
      <c r="AP6" s="3">
        <v>0</v>
      </c>
      <c r="AR6" s="3">
        <v>0</v>
      </c>
      <c r="AT6" s="4"/>
      <c r="AU6" s="4">
        <v>134.80000000000001</v>
      </c>
      <c r="AW6" s="4">
        <v>192.9</v>
      </c>
      <c r="AY6" s="4">
        <v>78.7</v>
      </c>
      <c r="BA6" s="187">
        <v>406.4</v>
      </c>
      <c r="BB6" s="1" t="str">
        <f t="shared" si="0"/>
        <v>No</v>
      </c>
    </row>
    <row r="7" spans="1:72">
      <c r="A7" s="2" t="s">
        <v>724</v>
      </c>
      <c r="B7" s="1" t="s">
        <v>185</v>
      </c>
      <c r="C7" s="40" t="s">
        <v>48</v>
      </c>
      <c r="D7" s="178">
        <v>1</v>
      </c>
      <c r="E7" s="181">
        <v>1</v>
      </c>
      <c r="F7" s="2" t="s">
        <v>120</v>
      </c>
      <c r="G7" s="2" t="s">
        <v>121</v>
      </c>
      <c r="H7" s="26">
        <v>3059393</v>
      </c>
      <c r="I7" s="13">
        <v>2350</v>
      </c>
      <c r="J7" s="31"/>
      <c r="K7" s="4">
        <v>0</v>
      </c>
      <c r="M7" s="4">
        <v>9</v>
      </c>
      <c r="O7" s="4">
        <v>0</v>
      </c>
      <c r="Q7" s="4">
        <v>0</v>
      </c>
      <c r="S7" s="4">
        <v>0</v>
      </c>
      <c r="U7" s="4">
        <v>0</v>
      </c>
      <c r="W7" s="4">
        <v>0</v>
      </c>
      <c r="Y7" s="4">
        <v>0</v>
      </c>
      <c r="AA7" s="4">
        <v>0</v>
      </c>
      <c r="AC7" s="17">
        <v>9</v>
      </c>
      <c r="AE7" s="4"/>
      <c r="AF7" s="3">
        <v>0</v>
      </c>
      <c r="AH7" s="3">
        <v>55</v>
      </c>
      <c r="AJ7" s="3">
        <v>0</v>
      </c>
      <c r="AL7" s="3">
        <v>0</v>
      </c>
      <c r="AN7" s="3">
        <v>0</v>
      </c>
      <c r="AP7" s="3">
        <v>40</v>
      </c>
      <c r="AR7" s="3">
        <v>32</v>
      </c>
      <c r="AT7" s="4"/>
      <c r="AU7" s="4">
        <v>4.0999999999999996</v>
      </c>
      <c r="AW7" s="4">
        <v>0</v>
      </c>
      <c r="AY7" s="4">
        <v>0</v>
      </c>
      <c r="BA7" s="187">
        <v>4.0999999999999996</v>
      </c>
      <c r="BB7" s="1" t="str">
        <f t="shared" si="0"/>
        <v>No</v>
      </c>
    </row>
    <row r="8" spans="1:72">
      <c r="A8" s="2" t="s">
        <v>147</v>
      </c>
      <c r="B8" s="1" t="s">
        <v>148</v>
      </c>
      <c r="C8" s="40" t="s">
        <v>28</v>
      </c>
      <c r="D8" s="178">
        <v>1003</v>
      </c>
      <c r="E8" s="181">
        <v>10003</v>
      </c>
      <c r="F8" s="2" t="s">
        <v>123</v>
      </c>
      <c r="G8" s="2" t="s">
        <v>121</v>
      </c>
      <c r="H8" s="26">
        <v>4181019</v>
      </c>
      <c r="I8" s="13">
        <v>2252</v>
      </c>
      <c r="J8" s="31"/>
      <c r="K8" s="4">
        <v>679.37</v>
      </c>
      <c r="M8" s="4">
        <v>13.95</v>
      </c>
      <c r="O8" s="4">
        <v>11.23</v>
      </c>
      <c r="Q8" s="4">
        <v>4.6999999999999904</v>
      </c>
      <c r="S8" s="4">
        <v>7.68</v>
      </c>
      <c r="U8" s="4">
        <v>27.86</v>
      </c>
      <c r="W8" s="4">
        <v>43.37</v>
      </c>
      <c r="Y8" s="4">
        <v>0.83</v>
      </c>
      <c r="AA8" s="4">
        <v>0</v>
      </c>
      <c r="AC8" s="17">
        <v>788.99</v>
      </c>
      <c r="AE8" s="4"/>
      <c r="AF8" s="3">
        <v>1060</v>
      </c>
      <c r="AH8" s="3">
        <v>364</v>
      </c>
      <c r="AJ8" s="3">
        <v>233</v>
      </c>
      <c r="AL8" s="3">
        <v>25</v>
      </c>
      <c r="AN8" s="3">
        <v>0</v>
      </c>
      <c r="AP8" s="3">
        <v>16</v>
      </c>
      <c r="AR8" s="3">
        <v>35</v>
      </c>
      <c r="AT8" s="4"/>
      <c r="AU8" s="4">
        <v>43.2</v>
      </c>
      <c r="AW8" s="4">
        <v>0</v>
      </c>
      <c r="AY8" s="4">
        <v>2.8</v>
      </c>
      <c r="BA8" s="187">
        <v>46</v>
      </c>
      <c r="BB8" s="1" t="str">
        <f t="shared" si="0"/>
        <v>No</v>
      </c>
    </row>
    <row r="9" spans="1:72">
      <c r="A9" s="2" t="s">
        <v>129</v>
      </c>
      <c r="B9" s="1" t="s">
        <v>130</v>
      </c>
      <c r="C9" s="40" t="s">
        <v>41</v>
      </c>
      <c r="D9" s="178">
        <v>3019</v>
      </c>
      <c r="E9" s="181">
        <v>30019</v>
      </c>
      <c r="F9" s="2" t="s">
        <v>123</v>
      </c>
      <c r="G9" s="2" t="s">
        <v>121</v>
      </c>
      <c r="H9" s="26">
        <v>5441567</v>
      </c>
      <c r="I9" s="13">
        <v>2099</v>
      </c>
      <c r="J9" s="31"/>
      <c r="K9" s="4">
        <v>628.94000000000005</v>
      </c>
      <c r="M9" s="4">
        <v>211.83</v>
      </c>
      <c r="O9" s="4">
        <v>0</v>
      </c>
      <c r="Q9" s="4">
        <v>19.079999999999998</v>
      </c>
      <c r="S9" s="4">
        <v>7.08</v>
      </c>
      <c r="U9" s="4">
        <v>0.72</v>
      </c>
      <c r="W9" s="4">
        <v>57.55</v>
      </c>
      <c r="Y9" s="4">
        <v>0</v>
      </c>
      <c r="AA9" s="4">
        <v>0</v>
      </c>
      <c r="AC9" s="17">
        <v>925.2</v>
      </c>
      <c r="AE9" s="4"/>
      <c r="AF9" s="3">
        <v>93</v>
      </c>
      <c r="AH9" s="3">
        <v>982</v>
      </c>
      <c r="AJ9" s="3">
        <v>212</v>
      </c>
      <c r="AL9" s="3">
        <v>0</v>
      </c>
      <c r="AN9" s="3">
        <v>0</v>
      </c>
      <c r="AP9" s="3">
        <v>0</v>
      </c>
      <c r="AR9" s="3">
        <v>0</v>
      </c>
      <c r="AT9" s="4"/>
      <c r="AU9" s="4">
        <v>33</v>
      </c>
      <c r="AW9" s="4">
        <v>0</v>
      </c>
      <c r="AY9" s="4">
        <v>0</v>
      </c>
      <c r="BA9" s="187">
        <v>33</v>
      </c>
      <c r="BB9" s="1" t="str">
        <f t="shared" si="0"/>
        <v>No</v>
      </c>
    </row>
    <row r="10" spans="1:72">
      <c r="A10" s="2" t="s">
        <v>725</v>
      </c>
      <c r="B10" s="1" t="s">
        <v>153</v>
      </c>
      <c r="C10" s="40" t="s">
        <v>22</v>
      </c>
      <c r="D10" s="178">
        <v>4034</v>
      </c>
      <c r="E10" s="181">
        <v>40034</v>
      </c>
      <c r="F10" s="2" t="s">
        <v>120</v>
      </c>
      <c r="G10" s="2" t="s">
        <v>121</v>
      </c>
      <c r="H10" s="26">
        <v>5502379</v>
      </c>
      <c r="I10" s="13">
        <v>1386</v>
      </c>
      <c r="J10" s="31"/>
      <c r="K10" s="4">
        <v>0</v>
      </c>
      <c r="M10" s="4">
        <v>11.13</v>
      </c>
      <c r="O10" s="4">
        <v>1.6</v>
      </c>
      <c r="Q10" s="4">
        <v>53.49</v>
      </c>
      <c r="S10" s="4">
        <v>2.74</v>
      </c>
      <c r="U10" s="4">
        <v>0</v>
      </c>
      <c r="W10" s="4">
        <v>0</v>
      </c>
      <c r="Y10" s="4">
        <v>0</v>
      </c>
      <c r="AA10" s="4">
        <v>0</v>
      </c>
      <c r="AC10" s="17">
        <v>68.959999999999994</v>
      </c>
      <c r="AE10" s="4"/>
      <c r="AF10" s="3">
        <v>51</v>
      </c>
      <c r="AH10" s="3">
        <v>47</v>
      </c>
      <c r="AJ10" s="3">
        <v>15</v>
      </c>
      <c r="AL10" s="3">
        <v>8</v>
      </c>
      <c r="AN10" s="3">
        <v>0</v>
      </c>
      <c r="AP10" s="3">
        <v>0</v>
      </c>
      <c r="AR10" s="3">
        <v>6</v>
      </c>
      <c r="AT10" s="4"/>
      <c r="AU10" s="4">
        <v>0</v>
      </c>
      <c r="AW10" s="4">
        <v>44.599999999999902</v>
      </c>
      <c r="AY10" s="4">
        <v>48.9</v>
      </c>
      <c r="BA10" s="187">
        <v>93.5</v>
      </c>
      <c r="BB10" s="1" t="str">
        <f t="shared" si="0"/>
        <v>No</v>
      </c>
    </row>
    <row r="11" spans="1:72">
      <c r="A11" s="2" t="s">
        <v>615</v>
      </c>
      <c r="B11" s="1" t="s">
        <v>197</v>
      </c>
      <c r="C11" s="40" t="s">
        <v>45</v>
      </c>
      <c r="D11" s="178">
        <v>6008</v>
      </c>
      <c r="E11" s="181">
        <v>60008</v>
      </c>
      <c r="F11" s="2" t="s">
        <v>123</v>
      </c>
      <c r="G11" s="2" t="s">
        <v>121</v>
      </c>
      <c r="H11" s="26">
        <v>4944332</v>
      </c>
      <c r="I11" s="13">
        <v>1367</v>
      </c>
      <c r="J11" s="31"/>
      <c r="K11" s="4">
        <v>9.31</v>
      </c>
      <c r="M11" s="4">
        <v>45.1</v>
      </c>
      <c r="O11" s="4">
        <v>0.56999999999999995</v>
      </c>
      <c r="Q11" s="4">
        <v>2.98</v>
      </c>
      <c r="S11" s="4">
        <v>0</v>
      </c>
      <c r="U11" s="4">
        <v>0</v>
      </c>
      <c r="W11" s="4">
        <v>0</v>
      </c>
      <c r="Y11" s="4">
        <v>0</v>
      </c>
      <c r="AA11" s="4">
        <v>0</v>
      </c>
      <c r="AC11" s="17">
        <v>57.96</v>
      </c>
      <c r="AE11" s="4"/>
      <c r="AF11" s="3">
        <v>26</v>
      </c>
      <c r="AH11" s="3">
        <v>165</v>
      </c>
      <c r="AJ11" s="3">
        <v>18</v>
      </c>
      <c r="AL11" s="3">
        <v>16</v>
      </c>
      <c r="AN11" s="3">
        <v>0</v>
      </c>
      <c r="AP11" s="3">
        <v>33</v>
      </c>
      <c r="AR11" s="3">
        <v>93</v>
      </c>
      <c r="AT11" s="4"/>
      <c r="AU11" s="4">
        <v>0</v>
      </c>
      <c r="AW11" s="4">
        <v>0</v>
      </c>
      <c r="AY11" s="4">
        <v>37.799999999999997</v>
      </c>
      <c r="BA11" s="187">
        <v>37.799999999999997</v>
      </c>
      <c r="BB11" s="1" t="str">
        <f t="shared" si="0"/>
        <v>No</v>
      </c>
    </row>
    <row r="12" spans="1:72">
      <c r="A12" s="2" t="s">
        <v>157</v>
      </c>
      <c r="B12" s="1" t="s">
        <v>158</v>
      </c>
      <c r="C12" s="40" t="s">
        <v>29</v>
      </c>
      <c r="D12" s="178">
        <v>3034</v>
      </c>
      <c r="E12" s="181">
        <v>30034</v>
      </c>
      <c r="F12" s="2" t="s">
        <v>159</v>
      </c>
      <c r="G12" s="2" t="s">
        <v>121</v>
      </c>
      <c r="H12" s="26">
        <v>2203663</v>
      </c>
      <c r="I12" s="13">
        <v>1333</v>
      </c>
      <c r="J12" s="31"/>
      <c r="K12" s="4">
        <v>540.66</v>
      </c>
      <c r="M12" s="4">
        <v>2.71</v>
      </c>
      <c r="O12" s="4">
        <v>6.1</v>
      </c>
      <c r="Q12" s="4">
        <v>10.41</v>
      </c>
      <c r="S12" s="4">
        <v>7.1999999999999904</v>
      </c>
      <c r="U12" s="4">
        <v>0.25</v>
      </c>
      <c r="W12" s="4">
        <v>5.91</v>
      </c>
      <c r="Y12" s="4">
        <v>13.35</v>
      </c>
      <c r="AA12" s="4">
        <v>0</v>
      </c>
      <c r="AC12" s="17">
        <v>586.59</v>
      </c>
      <c r="AE12" s="4"/>
      <c r="AF12" s="3">
        <v>66</v>
      </c>
      <c r="AH12" s="3">
        <v>46</v>
      </c>
      <c r="AJ12" s="3">
        <v>91</v>
      </c>
      <c r="AL12" s="3">
        <v>19</v>
      </c>
      <c r="AN12" s="3">
        <v>30</v>
      </c>
      <c r="AP12" s="3">
        <v>0</v>
      </c>
      <c r="AR12" s="3">
        <v>0</v>
      </c>
      <c r="AT12" s="4"/>
      <c r="AU12" s="4">
        <v>68.900000000000006</v>
      </c>
      <c r="AW12" s="4">
        <v>0</v>
      </c>
      <c r="AY12" s="4">
        <v>0</v>
      </c>
      <c r="BA12" s="187">
        <v>68.900000000000006</v>
      </c>
      <c r="BB12" s="1" t="str">
        <f t="shared" si="0"/>
        <v>No</v>
      </c>
    </row>
    <row r="13" spans="1:72">
      <c r="A13" s="2" t="s">
        <v>126</v>
      </c>
      <c r="B13" s="1" t="s">
        <v>127</v>
      </c>
      <c r="C13" s="40" t="s">
        <v>38</v>
      </c>
      <c r="D13" s="178">
        <v>2078</v>
      </c>
      <c r="E13" s="181">
        <v>20078</v>
      </c>
      <c r="F13" s="2" t="s">
        <v>128</v>
      </c>
      <c r="G13" s="2" t="s">
        <v>121</v>
      </c>
      <c r="H13" s="26">
        <v>18351295</v>
      </c>
      <c r="I13" s="13">
        <v>1139</v>
      </c>
      <c r="J13" s="31"/>
      <c r="K13" s="4">
        <v>919</v>
      </c>
      <c r="M13" s="4">
        <v>0</v>
      </c>
      <c r="O13" s="4">
        <v>0</v>
      </c>
      <c r="Q13" s="4">
        <v>0</v>
      </c>
      <c r="S13" s="4">
        <v>42</v>
      </c>
      <c r="U13" s="4">
        <v>0</v>
      </c>
      <c r="W13" s="4">
        <v>0</v>
      </c>
      <c r="Y13" s="4">
        <v>0</v>
      </c>
      <c r="AA13" s="4">
        <v>0</v>
      </c>
      <c r="AC13" s="17">
        <v>961</v>
      </c>
      <c r="AE13" s="4"/>
      <c r="AF13" s="3">
        <v>1268</v>
      </c>
      <c r="AH13" s="3">
        <v>178</v>
      </c>
      <c r="AJ13" s="3">
        <v>297</v>
      </c>
      <c r="AL13" s="3">
        <v>0</v>
      </c>
      <c r="AN13" s="3">
        <v>0</v>
      </c>
      <c r="AP13" s="3">
        <v>0</v>
      </c>
      <c r="AR13" s="3">
        <v>0</v>
      </c>
      <c r="AT13" s="4"/>
      <c r="AU13" s="4">
        <v>0</v>
      </c>
      <c r="AW13" s="4">
        <v>0</v>
      </c>
      <c r="AY13" s="4">
        <v>250.3</v>
      </c>
      <c r="BA13" s="187">
        <v>250.3</v>
      </c>
      <c r="BB13" s="1" t="str">
        <f t="shared" si="0"/>
        <v>No</v>
      </c>
    </row>
    <row r="14" spans="1:72">
      <c r="A14" s="2" t="s">
        <v>239</v>
      </c>
      <c r="B14" s="1" t="s">
        <v>127</v>
      </c>
      <c r="C14" s="40" t="s">
        <v>38</v>
      </c>
      <c r="D14" s="178">
        <v>2188</v>
      </c>
      <c r="E14" s="181">
        <v>20188</v>
      </c>
      <c r="F14" s="2" t="s">
        <v>128</v>
      </c>
      <c r="G14" s="2" t="s">
        <v>121</v>
      </c>
      <c r="H14" s="26">
        <v>18351295</v>
      </c>
      <c r="I14" s="13">
        <v>1122</v>
      </c>
      <c r="J14" s="31"/>
      <c r="K14" s="4">
        <v>0</v>
      </c>
      <c r="M14" s="4">
        <v>0</v>
      </c>
      <c r="O14" s="4">
        <v>0</v>
      </c>
      <c r="Q14" s="4">
        <v>0</v>
      </c>
      <c r="S14" s="4">
        <v>0</v>
      </c>
      <c r="U14" s="4">
        <v>0</v>
      </c>
      <c r="W14" s="4">
        <v>0</v>
      </c>
      <c r="Y14" s="4">
        <v>0</v>
      </c>
      <c r="AA14" s="4">
        <v>0</v>
      </c>
      <c r="AC14" s="17">
        <v>0</v>
      </c>
      <c r="AE14" s="4"/>
      <c r="AF14" s="3">
        <v>0</v>
      </c>
      <c r="AH14" s="3">
        <v>0</v>
      </c>
      <c r="AJ14" s="3">
        <v>0</v>
      </c>
      <c r="AL14" s="3">
        <v>0</v>
      </c>
      <c r="AN14" s="3">
        <v>0</v>
      </c>
      <c r="AP14" s="3">
        <v>0</v>
      </c>
      <c r="AR14" s="3">
        <v>0</v>
      </c>
      <c r="AT14" s="4"/>
      <c r="AU14" s="4">
        <v>1.9</v>
      </c>
      <c r="AW14" s="4">
        <v>0</v>
      </c>
      <c r="AY14" s="4">
        <v>50.6</v>
      </c>
      <c r="BA14" s="187">
        <v>52.5</v>
      </c>
      <c r="BB14" s="1" t="str">
        <f t="shared" si="0"/>
        <v>No</v>
      </c>
    </row>
    <row r="15" spans="1:72">
      <c r="A15" s="2" t="s">
        <v>136</v>
      </c>
      <c r="B15" s="1" t="s">
        <v>137</v>
      </c>
      <c r="C15" s="40" t="s">
        <v>46</v>
      </c>
      <c r="D15" s="178">
        <v>8001</v>
      </c>
      <c r="E15" s="181">
        <v>80001</v>
      </c>
      <c r="F15" s="2" t="s">
        <v>123</v>
      </c>
      <c r="G15" s="2" t="s">
        <v>121</v>
      </c>
      <c r="H15" s="26">
        <v>1021243</v>
      </c>
      <c r="I15" s="13">
        <v>1016</v>
      </c>
      <c r="J15" s="31"/>
      <c r="K15" s="4">
        <v>192.8</v>
      </c>
      <c r="M15" s="4">
        <v>24.97</v>
      </c>
      <c r="O15" s="4">
        <v>9.6</v>
      </c>
      <c r="Q15" s="4">
        <v>1.9</v>
      </c>
      <c r="S15" s="4">
        <v>2.2000000000000002</v>
      </c>
      <c r="U15" s="4">
        <v>2</v>
      </c>
      <c r="W15" s="4">
        <v>0</v>
      </c>
      <c r="Y15" s="4">
        <v>0</v>
      </c>
      <c r="AA15" s="4">
        <v>0</v>
      </c>
      <c r="AC15" s="17">
        <v>233.47</v>
      </c>
      <c r="AE15" s="4"/>
      <c r="AF15" s="3">
        <v>116</v>
      </c>
      <c r="AH15" s="3">
        <v>287</v>
      </c>
      <c r="AJ15" s="3">
        <v>49</v>
      </c>
      <c r="AL15" s="3">
        <v>11</v>
      </c>
      <c r="AN15" s="3">
        <v>0</v>
      </c>
      <c r="AP15" s="3">
        <v>0</v>
      </c>
      <c r="AR15" s="3">
        <v>0</v>
      </c>
      <c r="AT15" s="4"/>
      <c r="AU15" s="4">
        <v>48.199999999999903</v>
      </c>
      <c r="AW15" s="4">
        <v>0</v>
      </c>
      <c r="AY15" s="4">
        <v>52.4</v>
      </c>
      <c r="BA15" s="187">
        <v>100.6</v>
      </c>
      <c r="BB15" s="1" t="str">
        <f t="shared" si="0"/>
        <v>No</v>
      </c>
    </row>
    <row r="16" spans="1:72">
      <c r="A16" s="2" t="s">
        <v>363</v>
      </c>
      <c r="B16" s="1" t="s">
        <v>1019</v>
      </c>
      <c r="C16" s="40" t="s">
        <v>25</v>
      </c>
      <c r="D16" s="178">
        <v>5113</v>
      </c>
      <c r="E16" s="181">
        <v>50113</v>
      </c>
      <c r="F16" s="2" t="s">
        <v>123</v>
      </c>
      <c r="G16" s="2" t="s">
        <v>121</v>
      </c>
      <c r="H16" s="26">
        <v>8608208</v>
      </c>
      <c r="I16" s="13">
        <v>986</v>
      </c>
      <c r="J16" s="31"/>
      <c r="K16" s="4">
        <v>0</v>
      </c>
      <c r="M16" s="4">
        <v>0</v>
      </c>
      <c r="O16" s="4">
        <v>0</v>
      </c>
      <c r="Q16" s="4">
        <v>0</v>
      </c>
      <c r="S16" s="4">
        <v>0</v>
      </c>
      <c r="U16" s="4">
        <v>0</v>
      </c>
      <c r="W16" s="4">
        <v>0</v>
      </c>
      <c r="Y16" s="4">
        <v>0</v>
      </c>
      <c r="AA16" s="4">
        <v>0</v>
      </c>
      <c r="AC16" s="17">
        <v>0</v>
      </c>
      <c r="AE16" s="4"/>
      <c r="AF16" s="3">
        <v>0</v>
      </c>
      <c r="AH16" s="3">
        <v>0</v>
      </c>
      <c r="AJ16" s="3">
        <v>0</v>
      </c>
      <c r="AL16" s="3">
        <v>0</v>
      </c>
      <c r="AN16" s="3">
        <v>0</v>
      </c>
      <c r="AP16" s="3">
        <v>0</v>
      </c>
      <c r="AR16" s="3">
        <v>0</v>
      </c>
      <c r="AT16" s="4"/>
      <c r="AU16" s="4">
        <v>0</v>
      </c>
      <c r="AW16" s="4">
        <v>0</v>
      </c>
      <c r="AY16" s="4">
        <v>0</v>
      </c>
      <c r="BA16" s="187">
        <v>0</v>
      </c>
      <c r="BB16" s="1" t="str">
        <f t="shared" si="0"/>
        <v>No</v>
      </c>
    </row>
    <row r="17" spans="1:54">
      <c r="A17" s="2" t="s">
        <v>205</v>
      </c>
      <c r="B17" s="1" t="s">
        <v>206</v>
      </c>
      <c r="C17" s="40" t="s">
        <v>19</v>
      </c>
      <c r="D17" s="178">
        <v>8006</v>
      </c>
      <c r="E17" s="181">
        <v>80006</v>
      </c>
      <c r="F17" s="2" t="s">
        <v>123</v>
      </c>
      <c r="G17" s="2" t="s">
        <v>121</v>
      </c>
      <c r="H17" s="26">
        <v>2374203</v>
      </c>
      <c r="I17" s="13">
        <v>913</v>
      </c>
      <c r="J17" s="31"/>
      <c r="K17" s="4">
        <v>152.60999999999899</v>
      </c>
      <c r="M17" s="4">
        <v>25.869999999999902</v>
      </c>
      <c r="O17" s="4">
        <v>21.91</v>
      </c>
      <c r="Q17" s="4">
        <v>17.34</v>
      </c>
      <c r="S17" s="4">
        <v>0.64</v>
      </c>
      <c r="U17" s="4">
        <v>0.22</v>
      </c>
      <c r="W17" s="4">
        <v>7.0000000000000007E-2</v>
      </c>
      <c r="Y17" s="4">
        <v>0</v>
      </c>
      <c r="AA17" s="4">
        <v>0</v>
      </c>
      <c r="AC17" s="17">
        <v>218.659999999999</v>
      </c>
      <c r="AE17" s="4"/>
      <c r="AF17" s="3">
        <v>209</v>
      </c>
      <c r="AH17" s="3">
        <v>78</v>
      </c>
      <c r="AJ17" s="3">
        <v>78</v>
      </c>
      <c r="AL17" s="3">
        <v>52</v>
      </c>
      <c r="AN17" s="3">
        <v>0</v>
      </c>
      <c r="AP17" s="3">
        <v>0</v>
      </c>
      <c r="AR17" s="3">
        <v>9</v>
      </c>
      <c r="AT17" s="4"/>
      <c r="AU17" s="4">
        <v>2.1</v>
      </c>
      <c r="AW17" s="4">
        <v>0</v>
      </c>
      <c r="AY17" s="4">
        <v>0</v>
      </c>
      <c r="BA17" s="187">
        <v>2.1</v>
      </c>
      <c r="BB17" s="1" t="str">
        <f t="shared" si="0"/>
        <v>No</v>
      </c>
    </row>
    <row r="18" spans="1:54">
      <c r="A18" s="2" t="s">
        <v>131</v>
      </c>
      <c r="B18" s="1" t="s">
        <v>132</v>
      </c>
      <c r="C18" s="40" t="s">
        <v>38</v>
      </c>
      <c r="D18" s="178">
        <v>2100</v>
      </c>
      <c r="E18" s="181">
        <v>20100</v>
      </c>
      <c r="F18" s="2" t="s">
        <v>128</v>
      </c>
      <c r="G18" s="2" t="s">
        <v>121</v>
      </c>
      <c r="H18" s="26">
        <v>18351295</v>
      </c>
      <c r="I18" s="13">
        <v>882</v>
      </c>
      <c r="J18" s="31"/>
      <c r="K18" s="4">
        <v>556.84</v>
      </c>
      <c r="M18" s="4">
        <v>0</v>
      </c>
      <c r="O18" s="4">
        <v>15.12</v>
      </c>
      <c r="Q18" s="4">
        <v>14.36</v>
      </c>
      <c r="S18" s="4">
        <v>30.02</v>
      </c>
      <c r="U18" s="4">
        <v>8.64</v>
      </c>
      <c r="W18" s="4">
        <v>7.56</v>
      </c>
      <c r="Y18" s="4">
        <v>16.43</v>
      </c>
      <c r="AA18" s="4">
        <v>0</v>
      </c>
      <c r="AC18" s="17">
        <v>648.969999999999</v>
      </c>
      <c r="AE18" s="4"/>
      <c r="AF18" s="3">
        <v>553</v>
      </c>
      <c r="AH18" s="3">
        <v>361</v>
      </c>
      <c r="AJ18" s="3">
        <v>275</v>
      </c>
      <c r="AL18" s="3">
        <v>4</v>
      </c>
      <c r="AN18" s="3">
        <v>0</v>
      </c>
      <c r="AP18" s="3">
        <v>0</v>
      </c>
      <c r="AR18" s="3">
        <v>0</v>
      </c>
      <c r="AT18" s="4"/>
      <c r="AU18" s="4">
        <v>14.9</v>
      </c>
      <c r="AW18" s="4">
        <v>0</v>
      </c>
      <c r="AY18" s="4">
        <v>14.2</v>
      </c>
      <c r="BA18" s="187">
        <v>29.1</v>
      </c>
      <c r="BB18" s="1" t="str">
        <f t="shared" si="0"/>
        <v>No</v>
      </c>
    </row>
    <row r="19" spans="1:54">
      <c r="A19" s="2" t="s">
        <v>145</v>
      </c>
      <c r="B19" s="1" t="s">
        <v>146</v>
      </c>
      <c r="C19" s="40" t="s">
        <v>24</v>
      </c>
      <c r="D19" s="178">
        <v>4022</v>
      </c>
      <c r="E19" s="181">
        <v>40022</v>
      </c>
      <c r="F19" s="2" t="s">
        <v>123</v>
      </c>
      <c r="G19" s="2" t="s">
        <v>121</v>
      </c>
      <c r="H19" s="26">
        <v>4515419</v>
      </c>
      <c r="I19" s="13">
        <v>842</v>
      </c>
      <c r="J19" s="31"/>
      <c r="K19" s="4">
        <v>82.82</v>
      </c>
      <c r="M19" s="4">
        <v>2.7</v>
      </c>
      <c r="O19" s="4">
        <v>0</v>
      </c>
      <c r="Q19" s="4">
        <v>24.4</v>
      </c>
      <c r="S19" s="4">
        <v>0</v>
      </c>
      <c r="U19" s="4">
        <v>0</v>
      </c>
      <c r="W19" s="4">
        <v>21.11</v>
      </c>
      <c r="Y19" s="4">
        <v>0</v>
      </c>
      <c r="AA19" s="4">
        <v>0</v>
      </c>
      <c r="AC19" s="17">
        <v>131.02999999999901</v>
      </c>
      <c r="AE19" s="4"/>
      <c r="AF19" s="3">
        <v>203</v>
      </c>
      <c r="AH19" s="3">
        <v>33</v>
      </c>
      <c r="AJ19" s="3">
        <v>22</v>
      </c>
      <c r="AL19" s="3">
        <v>15</v>
      </c>
      <c r="AN19" s="3">
        <v>0</v>
      </c>
      <c r="AP19" s="3">
        <v>0</v>
      </c>
      <c r="AR19" s="3">
        <v>0</v>
      </c>
      <c r="AT19" s="4"/>
      <c r="AU19" s="4">
        <v>0</v>
      </c>
      <c r="AW19" s="4">
        <v>5.4</v>
      </c>
      <c r="AY19" s="4">
        <v>25.6</v>
      </c>
      <c r="BA19" s="187">
        <v>31</v>
      </c>
      <c r="BB19" s="1" t="str">
        <f t="shared" si="0"/>
        <v>No</v>
      </c>
    </row>
    <row r="20" spans="1:54">
      <c r="A20" s="2" t="s">
        <v>877</v>
      </c>
      <c r="B20" s="1" t="s">
        <v>122</v>
      </c>
      <c r="C20" s="40" t="s">
        <v>25</v>
      </c>
      <c r="D20" s="178">
        <v>5118</v>
      </c>
      <c r="E20" s="181">
        <v>50118</v>
      </c>
      <c r="F20" s="2" t="s">
        <v>123</v>
      </c>
      <c r="G20" s="2" t="s">
        <v>121</v>
      </c>
      <c r="H20" s="26">
        <v>8608208</v>
      </c>
      <c r="I20" s="13">
        <v>818</v>
      </c>
      <c r="J20" s="31"/>
      <c r="K20" s="4">
        <v>1003.1</v>
      </c>
      <c r="M20" s="4">
        <v>0</v>
      </c>
      <c r="O20" s="4">
        <v>124.2</v>
      </c>
      <c r="Q20" s="4">
        <v>0</v>
      </c>
      <c r="S20" s="4">
        <v>34.5</v>
      </c>
      <c r="U20" s="4">
        <v>14</v>
      </c>
      <c r="W20" s="4">
        <v>0</v>
      </c>
      <c r="Y20" s="4">
        <v>0</v>
      </c>
      <c r="AA20" s="4">
        <v>0</v>
      </c>
      <c r="AC20" s="17">
        <v>1175.8</v>
      </c>
      <c r="AE20" s="4"/>
      <c r="AF20" s="3">
        <v>1707</v>
      </c>
      <c r="AH20" s="3">
        <v>565</v>
      </c>
      <c r="AJ20" s="3">
        <v>290</v>
      </c>
      <c r="AL20" s="3">
        <v>0</v>
      </c>
      <c r="AN20" s="3">
        <v>3</v>
      </c>
      <c r="AP20" s="3">
        <v>33</v>
      </c>
      <c r="AR20" s="3">
        <v>76</v>
      </c>
      <c r="AT20" s="4"/>
      <c r="AU20" s="4">
        <v>0</v>
      </c>
      <c r="AW20" s="4">
        <v>0</v>
      </c>
      <c r="AY20" s="4">
        <v>0</v>
      </c>
      <c r="BA20" s="187">
        <v>0</v>
      </c>
      <c r="BB20" s="1" t="str">
        <f t="shared" si="0"/>
        <v>No</v>
      </c>
    </row>
    <row r="21" spans="1:54">
      <c r="A21" s="2" t="s">
        <v>162</v>
      </c>
      <c r="B21" s="1" t="s">
        <v>163</v>
      </c>
      <c r="C21" s="40" t="s">
        <v>41</v>
      </c>
      <c r="D21" s="178">
        <v>3022</v>
      </c>
      <c r="E21" s="181">
        <v>30022</v>
      </c>
      <c r="F21" s="2" t="s">
        <v>123</v>
      </c>
      <c r="G21" s="2" t="s">
        <v>121</v>
      </c>
      <c r="H21" s="26">
        <v>1733853</v>
      </c>
      <c r="I21" s="13">
        <v>781</v>
      </c>
      <c r="J21" s="31"/>
      <c r="K21" s="4">
        <v>20.56</v>
      </c>
      <c r="M21" s="4">
        <v>7.64</v>
      </c>
      <c r="O21" s="4">
        <v>5.45</v>
      </c>
      <c r="Q21" s="4">
        <v>0.91</v>
      </c>
      <c r="S21" s="4">
        <v>3.08</v>
      </c>
      <c r="U21" s="4">
        <v>11.78</v>
      </c>
      <c r="W21" s="4">
        <v>2.89</v>
      </c>
      <c r="Y21" s="4">
        <v>5.39</v>
      </c>
      <c r="AA21" s="4">
        <v>0</v>
      </c>
      <c r="AC21" s="17">
        <v>57.699999999999903</v>
      </c>
      <c r="AE21" s="4"/>
      <c r="AF21" s="3">
        <v>202</v>
      </c>
      <c r="AH21" s="3">
        <v>51</v>
      </c>
      <c r="AJ21" s="3">
        <v>46</v>
      </c>
      <c r="AL21" s="3">
        <v>4</v>
      </c>
      <c r="AN21" s="3">
        <v>0</v>
      </c>
      <c r="AP21" s="3">
        <v>0</v>
      </c>
      <c r="AR21" s="3">
        <v>0</v>
      </c>
      <c r="AT21" s="4"/>
      <c r="AU21" s="4">
        <v>0</v>
      </c>
      <c r="AW21" s="4">
        <v>0</v>
      </c>
      <c r="AY21" s="4">
        <v>0</v>
      </c>
      <c r="BA21" s="187">
        <v>0</v>
      </c>
      <c r="BB21" s="1" t="str">
        <f t="shared" si="0"/>
        <v>No</v>
      </c>
    </row>
    <row r="22" spans="1:54">
      <c r="A22" s="2" t="s">
        <v>727</v>
      </c>
      <c r="B22" s="1" t="s">
        <v>119</v>
      </c>
      <c r="C22" s="40" t="s">
        <v>14</v>
      </c>
      <c r="D22" s="178">
        <v>9015</v>
      </c>
      <c r="E22" s="181">
        <v>90015</v>
      </c>
      <c r="F22" s="2" t="s">
        <v>120</v>
      </c>
      <c r="G22" s="2" t="s">
        <v>121</v>
      </c>
      <c r="H22" s="26">
        <v>3281212</v>
      </c>
      <c r="I22" s="13">
        <v>746</v>
      </c>
      <c r="J22" s="31"/>
      <c r="K22" s="4">
        <v>4.22</v>
      </c>
      <c r="M22" s="4">
        <v>72.16</v>
      </c>
      <c r="O22" s="4">
        <v>0</v>
      </c>
      <c r="Q22" s="4">
        <v>0</v>
      </c>
      <c r="S22" s="4">
        <v>0</v>
      </c>
      <c r="U22" s="4">
        <v>0.27</v>
      </c>
      <c r="W22" s="4">
        <v>2.37</v>
      </c>
      <c r="Y22" s="4">
        <v>12.54</v>
      </c>
      <c r="AA22" s="4">
        <v>0</v>
      </c>
      <c r="AC22" s="17">
        <v>91.56</v>
      </c>
      <c r="AE22" s="4"/>
      <c r="AF22" s="3">
        <v>385</v>
      </c>
      <c r="AH22" s="3">
        <v>494</v>
      </c>
      <c r="AJ22" s="3">
        <v>51</v>
      </c>
      <c r="AL22" s="3">
        <v>8</v>
      </c>
      <c r="AN22" s="3">
        <v>2</v>
      </c>
      <c r="AP22" s="3">
        <v>0</v>
      </c>
      <c r="AR22" s="3">
        <v>0</v>
      </c>
      <c r="AT22" s="4"/>
      <c r="AU22" s="4">
        <v>0</v>
      </c>
      <c r="AW22" s="4">
        <v>0</v>
      </c>
      <c r="AY22" s="4">
        <v>238.1</v>
      </c>
      <c r="BA22" s="187">
        <v>238.1</v>
      </c>
      <c r="BB22" s="1" t="str">
        <f t="shared" si="0"/>
        <v>No</v>
      </c>
    </row>
    <row r="23" spans="1:54">
      <c r="A23" s="2" t="s">
        <v>193</v>
      </c>
      <c r="B23" s="1" t="s">
        <v>170</v>
      </c>
      <c r="C23" s="40" t="s">
        <v>40</v>
      </c>
      <c r="D23" s="178">
        <v>8</v>
      </c>
      <c r="E23" s="181">
        <v>8</v>
      </c>
      <c r="F23" s="2" t="s">
        <v>123</v>
      </c>
      <c r="G23" s="2" t="s">
        <v>121</v>
      </c>
      <c r="H23" s="26">
        <v>1849898</v>
      </c>
      <c r="I23" s="13">
        <v>736</v>
      </c>
      <c r="J23" s="31"/>
      <c r="K23" s="4">
        <v>107.29</v>
      </c>
      <c r="M23" s="4">
        <v>18.87</v>
      </c>
      <c r="O23" s="4">
        <v>6.21</v>
      </c>
      <c r="Q23" s="4">
        <v>7.83</v>
      </c>
      <c r="S23" s="4">
        <v>1.1299999999999999</v>
      </c>
      <c r="U23" s="4">
        <v>0.63</v>
      </c>
      <c r="W23" s="4">
        <v>0.87</v>
      </c>
      <c r="Y23" s="4">
        <v>5.9</v>
      </c>
      <c r="AA23" s="4">
        <v>0</v>
      </c>
      <c r="AC23" s="17">
        <v>148.72999999999999</v>
      </c>
      <c r="AE23" s="4"/>
      <c r="AF23" s="3">
        <v>154</v>
      </c>
      <c r="AH23" s="3">
        <v>239</v>
      </c>
      <c r="AJ23" s="3">
        <v>44</v>
      </c>
      <c r="AL23" s="3">
        <v>6</v>
      </c>
      <c r="AN23" s="3">
        <v>0</v>
      </c>
      <c r="AP23" s="3">
        <v>0</v>
      </c>
      <c r="AR23" s="3">
        <v>72</v>
      </c>
      <c r="AT23" s="4"/>
      <c r="AU23" s="4">
        <v>163.4</v>
      </c>
      <c r="AW23" s="4">
        <v>12.6</v>
      </c>
      <c r="AY23" s="4">
        <v>6.7</v>
      </c>
      <c r="BA23" s="187">
        <v>182.7</v>
      </c>
      <c r="BB23" s="1" t="str">
        <f t="shared" si="0"/>
        <v>No</v>
      </c>
    </row>
    <row r="24" spans="1:54">
      <c r="A24" s="2" t="s">
        <v>188</v>
      </c>
      <c r="B24" s="1" t="s">
        <v>189</v>
      </c>
      <c r="C24" s="40" t="s">
        <v>45</v>
      </c>
      <c r="D24" s="178">
        <v>6056</v>
      </c>
      <c r="E24" s="181">
        <v>60056</v>
      </c>
      <c r="F24" s="2" t="s">
        <v>123</v>
      </c>
      <c r="G24" s="2" t="s">
        <v>121</v>
      </c>
      <c r="H24" s="26">
        <v>5121892</v>
      </c>
      <c r="I24" s="13">
        <v>730</v>
      </c>
      <c r="J24" s="31"/>
      <c r="K24" s="4">
        <v>61.76</v>
      </c>
      <c r="M24" s="4">
        <v>164.56</v>
      </c>
      <c r="O24" s="4">
        <v>0</v>
      </c>
      <c r="Q24" s="4">
        <v>25.16</v>
      </c>
      <c r="S24" s="4">
        <v>2.21</v>
      </c>
      <c r="U24" s="4">
        <v>0</v>
      </c>
      <c r="W24" s="4">
        <v>0</v>
      </c>
      <c r="Y24" s="4">
        <v>4</v>
      </c>
      <c r="AA24" s="4">
        <v>0</v>
      </c>
      <c r="AC24" s="17">
        <v>257.69</v>
      </c>
      <c r="AE24" s="4"/>
      <c r="AF24" s="3">
        <v>122</v>
      </c>
      <c r="AH24" s="3">
        <v>187</v>
      </c>
      <c r="AJ24" s="3">
        <v>88</v>
      </c>
      <c r="AL24" s="3">
        <v>22</v>
      </c>
      <c r="AN24" s="3">
        <v>0</v>
      </c>
      <c r="AP24" s="3">
        <v>0</v>
      </c>
      <c r="AR24" s="3">
        <v>36</v>
      </c>
      <c r="AT24" s="4"/>
      <c r="AU24" s="4">
        <v>6.3</v>
      </c>
      <c r="AW24" s="4">
        <v>0</v>
      </c>
      <c r="AY24" s="4">
        <v>0.6</v>
      </c>
      <c r="BA24" s="187">
        <v>6.8999999999999897</v>
      </c>
      <c r="BB24" s="1" t="str">
        <f t="shared" si="0"/>
        <v>No</v>
      </c>
    </row>
    <row r="25" spans="1:54">
      <c r="A25" s="2" t="s">
        <v>726</v>
      </c>
      <c r="B25" s="1" t="s">
        <v>222</v>
      </c>
      <c r="C25" s="40" t="s">
        <v>11</v>
      </c>
      <c r="D25" s="178">
        <v>9136</v>
      </c>
      <c r="E25" s="181">
        <v>90136</v>
      </c>
      <c r="F25" s="2" t="s">
        <v>123</v>
      </c>
      <c r="G25" s="2" t="s">
        <v>121</v>
      </c>
      <c r="H25" s="26">
        <v>3629114</v>
      </c>
      <c r="I25" s="13">
        <v>691</v>
      </c>
      <c r="J25" s="31"/>
      <c r="K25" s="4">
        <v>0</v>
      </c>
      <c r="M25" s="4">
        <v>0</v>
      </c>
      <c r="O25" s="4">
        <v>0</v>
      </c>
      <c r="Q25" s="4">
        <v>0</v>
      </c>
      <c r="S25" s="4">
        <v>0</v>
      </c>
      <c r="U25" s="4">
        <v>0</v>
      </c>
      <c r="W25" s="4">
        <v>0</v>
      </c>
      <c r="Y25" s="4">
        <v>0</v>
      </c>
      <c r="AA25" s="4">
        <v>0</v>
      </c>
      <c r="AC25" s="17">
        <v>0</v>
      </c>
      <c r="AE25" s="4"/>
      <c r="AF25" s="3">
        <v>0</v>
      </c>
      <c r="AH25" s="3">
        <v>0</v>
      </c>
      <c r="AJ25" s="3">
        <v>0</v>
      </c>
      <c r="AL25" s="3">
        <v>0</v>
      </c>
      <c r="AN25" s="3">
        <v>0</v>
      </c>
      <c r="AP25" s="3">
        <v>0</v>
      </c>
      <c r="AR25" s="3">
        <v>4</v>
      </c>
      <c r="AT25" s="4"/>
      <c r="AU25" s="4">
        <v>15.6</v>
      </c>
      <c r="AW25" s="4">
        <v>30.8</v>
      </c>
      <c r="AY25" s="4">
        <v>0.1</v>
      </c>
      <c r="BA25" s="187">
        <v>46.5</v>
      </c>
      <c r="BB25" s="1" t="str">
        <f t="shared" si="0"/>
        <v>No</v>
      </c>
    </row>
    <row r="26" spans="1:54">
      <c r="A26" s="2" t="s">
        <v>202</v>
      </c>
      <c r="B26" s="1" t="s">
        <v>203</v>
      </c>
      <c r="C26" s="40" t="s">
        <v>14</v>
      </c>
      <c r="D26" s="178">
        <v>9026</v>
      </c>
      <c r="E26" s="181">
        <v>90026</v>
      </c>
      <c r="F26" s="2" t="s">
        <v>123</v>
      </c>
      <c r="G26" s="2" t="s">
        <v>121</v>
      </c>
      <c r="H26" s="26">
        <v>2956746</v>
      </c>
      <c r="I26" s="13">
        <v>691</v>
      </c>
      <c r="J26" s="31"/>
      <c r="K26" s="4">
        <v>87</v>
      </c>
      <c r="M26" s="4">
        <v>12.6</v>
      </c>
      <c r="O26" s="4">
        <v>0</v>
      </c>
      <c r="Q26" s="4">
        <v>5.7</v>
      </c>
      <c r="S26" s="4">
        <v>0</v>
      </c>
      <c r="U26" s="4">
        <v>1.4</v>
      </c>
      <c r="W26" s="4">
        <v>3</v>
      </c>
      <c r="Y26" s="4">
        <v>1</v>
      </c>
      <c r="AA26" s="4">
        <v>0</v>
      </c>
      <c r="AC26" s="17">
        <v>110.7</v>
      </c>
      <c r="AE26" s="4"/>
      <c r="AF26" s="3">
        <v>28</v>
      </c>
      <c r="AH26" s="3">
        <v>96</v>
      </c>
      <c r="AJ26" s="3">
        <v>61</v>
      </c>
      <c r="AL26" s="3">
        <v>7</v>
      </c>
      <c r="AN26" s="3">
        <v>0</v>
      </c>
      <c r="AP26" s="3">
        <v>0</v>
      </c>
      <c r="AR26" s="3">
        <v>0</v>
      </c>
      <c r="AT26" s="4"/>
      <c r="AU26" s="4">
        <v>43.1</v>
      </c>
      <c r="AW26" s="4">
        <v>13.4</v>
      </c>
      <c r="AY26" s="4">
        <v>0</v>
      </c>
      <c r="BA26" s="187">
        <v>56.5</v>
      </c>
      <c r="BB26" s="1" t="str">
        <f t="shared" si="0"/>
        <v>No</v>
      </c>
    </row>
    <row r="27" spans="1:54">
      <c r="A27" s="2" t="s">
        <v>728</v>
      </c>
      <c r="B27" s="1" t="s">
        <v>1021</v>
      </c>
      <c r="C27" s="40" t="s">
        <v>86</v>
      </c>
      <c r="D27" s="178">
        <v>9002</v>
      </c>
      <c r="E27" s="181">
        <v>90002</v>
      </c>
      <c r="F27" s="2" t="s">
        <v>120</v>
      </c>
      <c r="G27" s="2" t="s">
        <v>121</v>
      </c>
      <c r="H27" s="26">
        <v>802459</v>
      </c>
      <c r="I27" s="13">
        <v>683</v>
      </c>
      <c r="J27" s="31"/>
      <c r="K27" s="4">
        <v>0</v>
      </c>
      <c r="M27" s="4">
        <v>0</v>
      </c>
      <c r="O27" s="4">
        <v>0</v>
      </c>
      <c r="Q27" s="4">
        <v>0</v>
      </c>
      <c r="S27" s="4">
        <v>0</v>
      </c>
      <c r="U27" s="4">
        <v>0</v>
      </c>
      <c r="W27" s="4">
        <v>0</v>
      </c>
      <c r="Y27" s="4">
        <v>0</v>
      </c>
      <c r="AA27" s="4">
        <v>0</v>
      </c>
      <c r="AC27" s="17">
        <v>0</v>
      </c>
      <c r="AE27" s="4"/>
      <c r="AF27" s="3">
        <v>0</v>
      </c>
      <c r="AH27" s="3">
        <v>0</v>
      </c>
      <c r="AJ27" s="3">
        <v>0</v>
      </c>
      <c r="AL27" s="3">
        <v>0</v>
      </c>
      <c r="AN27" s="3">
        <v>0</v>
      </c>
      <c r="AP27" s="3">
        <v>0</v>
      </c>
      <c r="AR27" s="3">
        <v>0</v>
      </c>
      <c r="AT27" s="4"/>
      <c r="AU27" s="4">
        <v>1.2</v>
      </c>
      <c r="AW27" s="4">
        <v>0</v>
      </c>
      <c r="AY27" s="4">
        <v>34.700000000000003</v>
      </c>
      <c r="BA27" s="187">
        <v>35.9</v>
      </c>
      <c r="BB27" s="1" t="str">
        <f t="shared" si="0"/>
        <v>No</v>
      </c>
    </row>
    <row r="28" spans="1:54">
      <c r="A28" s="2" t="s">
        <v>361</v>
      </c>
      <c r="B28" s="1" t="s">
        <v>1022</v>
      </c>
      <c r="C28" s="40" t="s">
        <v>14</v>
      </c>
      <c r="D28" s="178">
        <v>9036</v>
      </c>
      <c r="E28" s="181">
        <v>90036</v>
      </c>
      <c r="F28" s="2" t="s">
        <v>123</v>
      </c>
      <c r="G28" s="2" t="s">
        <v>121</v>
      </c>
      <c r="H28" s="26">
        <v>12150996</v>
      </c>
      <c r="I28" s="13">
        <v>678</v>
      </c>
      <c r="J28" s="31"/>
      <c r="K28" s="4">
        <v>0</v>
      </c>
      <c r="M28" s="4">
        <v>0</v>
      </c>
      <c r="O28" s="4">
        <v>0</v>
      </c>
      <c r="Q28" s="4">
        <v>0</v>
      </c>
      <c r="S28" s="4">
        <v>0</v>
      </c>
      <c r="U28" s="4">
        <v>0</v>
      </c>
      <c r="W28" s="4">
        <v>0</v>
      </c>
      <c r="Y28" s="4">
        <v>0</v>
      </c>
      <c r="AA28" s="4">
        <v>0</v>
      </c>
      <c r="AC28" s="17">
        <v>0</v>
      </c>
      <c r="AE28" s="4"/>
      <c r="AF28" s="3">
        <v>0</v>
      </c>
      <c r="AH28" s="3">
        <v>0</v>
      </c>
      <c r="AJ28" s="3">
        <v>0</v>
      </c>
      <c r="AL28" s="3">
        <v>0</v>
      </c>
      <c r="AN28" s="3">
        <v>0</v>
      </c>
      <c r="AP28" s="3">
        <v>0</v>
      </c>
      <c r="AR28" s="3">
        <v>0</v>
      </c>
      <c r="AT28" s="4"/>
      <c r="AU28" s="4">
        <v>4.7</v>
      </c>
      <c r="AW28" s="4">
        <v>175.8</v>
      </c>
      <c r="AY28" s="4">
        <v>0</v>
      </c>
      <c r="BA28" s="187">
        <v>180.5</v>
      </c>
      <c r="BB28" s="1" t="str">
        <f t="shared" si="0"/>
        <v>No</v>
      </c>
    </row>
    <row r="29" spans="1:54">
      <c r="A29" s="2" t="s">
        <v>92</v>
      </c>
      <c r="B29" s="1" t="s">
        <v>190</v>
      </c>
      <c r="C29" s="40" t="s">
        <v>32</v>
      </c>
      <c r="D29" s="178">
        <v>5154</v>
      </c>
      <c r="E29" s="181">
        <v>50154</v>
      </c>
      <c r="F29" s="2" t="s">
        <v>120</v>
      </c>
      <c r="G29" s="2" t="s">
        <v>121</v>
      </c>
      <c r="H29" s="26">
        <v>2650890</v>
      </c>
      <c r="I29" s="13">
        <v>646</v>
      </c>
      <c r="J29" s="31"/>
      <c r="K29" s="4">
        <v>0</v>
      </c>
      <c r="M29" s="4">
        <v>0</v>
      </c>
      <c r="O29" s="4">
        <v>0</v>
      </c>
      <c r="Q29" s="4">
        <v>0</v>
      </c>
      <c r="S29" s="4">
        <v>0</v>
      </c>
      <c r="U29" s="4">
        <v>0</v>
      </c>
      <c r="W29" s="4">
        <v>0</v>
      </c>
      <c r="Y29" s="4">
        <v>0</v>
      </c>
      <c r="AA29" s="4">
        <v>0</v>
      </c>
      <c r="AC29" s="17">
        <v>0</v>
      </c>
      <c r="AE29" s="4"/>
      <c r="AF29" s="3">
        <v>0</v>
      </c>
      <c r="AH29" s="3">
        <v>0</v>
      </c>
      <c r="AJ29" s="3">
        <v>0</v>
      </c>
      <c r="AL29" s="3">
        <v>0</v>
      </c>
      <c r="AN29" s="3">
        <v>0</v>
      </c>
      <c r="AP29" s="3">
        <v>0</v>
      </c>
      <c r="AR29" s="3">
        <v>0</v>
      </c>
      <c r="AT29" s="4"/>
      <c r="AU29" s="4">
        <v>0.2</v>
      </c>
      <c r="AW29" s="4">
        <v>0</v>
      </c>
      <c r="AY29" s="4">
        <v>13.5</v>
      </c>
      <c r="BA29" s="187">
        <v>13.7</v>
      </c>
      <c r="BB29" s="1" t="str">
        <f t="shared" si="0"/>
        <v>No</v>
      </c>
    </row>
    <row r="30" spans="1:54">
      <c r="A30" s="2" t="s">
        <v>729</v>
      </c>
      <c r="B30" s="1" t="s">
        <v>228</v>
      </c>
      <c r="C30" s="40" t="s">
        <v>45</v>
      </c>
      <c r="D30" s="178">
        <v>6048</v>
      </c>
      <c r="E30" s="181">
        <v>60048</v>
      </c>
      <c r="F30" s="2" t="s">
        <v>123</v>
      </c>
      <c r="G30" s="2" t="s">
        <v>121</v>
      </c>
      <c r="H30" s="26">
        <v>1362416</v>
      </c>
      <c r="I30" s="13">
        <v>605</v>
      </c>
      <c r="J30" s="31"/>
      <c r="K30" s="4">
        <v>60.84</v>
      </c>
      <c r="M30" s="4">
        <v>2.58</v>
      </c>
      <c r="O30" s="4">
        <v>0.56000000000000005</v>
      </c>
      <c r="Q30" s="4">
        <v>0.36</v>
      </c>
      <c r="S30" s="4">
        <v>0.24</v>
      </c>
      <c r="U30" s="4">
        <v>0</v>
      </c>
      <c r="W30" s="4">
        <v>0</v>
      </c>
      <c r="Y30" s="4">
        <v>0</v>
      </c>
      <c r="AA30" s="4">
        <v>0</v>
      </c>
      <c r="AC30" s="17">
        <v>64.58</v>
      </c>
      <c r="AE30" s="4"/>
      <c r="AF30" s="3">
        <v>32</v>
      </c>
      <c r="AH30" s="3">
        <v>101</v>
      </c>
      <c r="AJ30" s="3">
        <v>3</v>
      </c>
      <c r="AL30" s="3">
        <v>0</v>
      </c>
      <c r="AN30" s="3">
        <v>0</v>
      </c>
      <c r="AP30" s="3">
        <v>0</v>
      </c>
      <c r="AR30" s="3">
        <v>1</v>
      </c>
      <c r="AT30" s="4"/>
      <c r="AU30" s="4">
        <v>0</v>
      </c>
      <c r="AW30" s="4">
        <v>0</v>
      </c>
      <c r="AY30" s="4">
        <v>0</v>
      </c>
      <c r="BA30" s="187">
        <v>0</v>
      </c>
      <c r="BB30" s="1" t="str">
        <f t="shared" si="0"/>
        <v>No</v>
      </c>
    </row>
    <row r="31" spans="1:54">
      <c r="A31" s="2" t="s">
        <v>616</v>
      </c>
      <c r="B31" s="1" t="s">
        <v>190</v>
      </c>
      <c r="C31" s="40" t="s">
        <v>32</v>
      </c>
      <c r="D31" s="178">
        <v>5027</v>
      </c>
      <c r="E31" s="181">
        <v>50027</v>
      </c>
      <c r="F31" s="2" t="s">
        <v>128</v>
      </c>
      <c r="G31" s="2" t="s">
        <v>121</v>
      </c>
      <c r="H31" s="26">
        <v>2650890</v>
      </c>
      <c r="I31" s="13">
        <v>575</v>
      </c>
      <c r="J31" s="31"/>
      <c r="K31" s="4">
        <v>89.68</v>
      </c>
      <c r="M31" s="4">
        <v>23.98</v>
      </c>
      <c r="O31" s="4">
        <v>1.27</v>
      </c>
      <c r="Q31" s="4">
        <v>2.99</v>
      </c>
      <c r="S31" s="4">
        <v>1.1599999999999999</v>
      </c>
      <c r="U31" s="4">
        <v>1.31</v>
      </c>
      <c r="W31" s="4">
        <v>0.55000000000000004</v>
      </c>
      <c r="Y31" s="4">
        <v>2.8</v>
      </c>
      <c r="AA31" s="4">
        <v>0</v>
      </c>
      <c r="AC31" s="17">
        <v>123.74</v>
      </c>
      <c r="AE31" s="4"/>
      <c r="AF31" s="3">
        <v>77</v>
      </c>
      <c r="AH31" s="3">
        <v>184</v>
      </c>
      <c r="AJ31" s="3">
        <v>63</v>
      </c>
      <c r="AL31" s="3">
        <v>6</v>
      </c>
      <c r="AN31" s="3">
        <v>0</v>
      </c>
      <c r="AP31" s="3">
        <v>0</v>
      </c>
      <c r="AR31" s="3">
        <v>0</v>
      </c>
      <c r="AT31" s="4"/>
      <c r="AU31" s="4">
        <v>0</v>
      </c>
      <c r="AW31" s="4">
        <v>56.8</v>
      </c>
      <c r="AY31" s="4">
        <v>0</v>
      </c>
      <c r="BA31" s="187">
        <v>56.8</v>
      </c>
      <c r="BB31" s="1" t="str">
        <f t="shared" si="0"/>
        <v>No</v>
      </c>
    </row>
    <row r="32" spans="1:54">
      <c r="A32" s="2" t="s">
        <v>278</v>
      </c>
      <c r="B32" s="1" t="s">
        <v>1023</v>
      </c>
      <c r="C32" s="40" t="s">
        <v>22</v>
      </c>
      <c r="D32" s="178">
        <v>4035</v>
      </c>
      <c r="E32" s="181">
        <v>40035</v>
      </c>
      <c r="F32" s="2" t="s">
        <v>123</v>
      </c>
      <c r="G32" s="2" t="s">
        <v>121</v>
      </c>
      <c r="H32" s="26">
        <v>1510516</v>
      </c>
      <c r="I32" s="13">
        <v>558</v>
      </c>
      <c r="J32" s="31"/>
      <c r="K32" s="4">
        <v>0</v>
      </c>
      <c r="M32" s="4">
        <v>0</v>
      </c>
      <c r="O32" s="4">
        <v>0</v>
      </c>
      <c r="Q32" s="4">
        <v>0</v>
      </c>
      <c r="S32" s="4">
        <v>0</v>
      </c>
      <c r="U32" s="4">
        <v>0</v>
      </c>
      <c r="W32" s="4">
        <v>0</v>
      </c>
      <c r="Y32" s="4">
        <v>0</v>
      </c>
      <c r="AA32" s="4">
        <v>0</v>
      </c>
      <c r="AC32" s="17">
        <v>0</v>
      </c>
      <c r="AE32" s="4"/>
      <c r="AF32" s="3">
        <v>0</v>
      </c>
      <c r="AH32" s="3">
        <v>0</v>
      </c>
      <c r="AJ32" s="3">
        <v>0</v>
      </c>
      <c r="AL32" s="3">
        <v>0</v>
      </c>
      <c r="AN32" s="3">
        <v>0</v>
      </c>
      <c r="AP32" s="3">
        <v>0</v>
      </c>
      <c r="AR32" s="3">
        <v>0</v>
      </c>
      <c r="AT32" s="4"/>
      <c r="AU32" s="4">
        <v>1.4</v>
      </c>
      <c r="AW32" s="4">
        <v>57.1</v>
      </c>
      <c r="AY32" s="4">
        <v>17.600000000000001</v>
      </c>
      <c r="BA32" s="187">
        <v>76.099999999999994</v>
      </c>
      <c r="BB32" s="1" t="str">
        <f t="shared" si="0"/>
        <v>No</v>
      </c>
    </row>
    <row r="33" spans="1:54">
      <c r="A33" s="2" t="s">
        <v>730</v>
      </c>
      <c r="B33" s="1" t="s">
        <v>222</v>
      </c>
      <c r="C33" s="40" t="s">
        <v>11</v>
      </c>
      <c r="D33" s="178">
        <v>9032</v>
      </c>
      <c r="E33" s="181">
        <v>90032</v>
      </c>
      <c r="F33" s="2" t="s">
        <v>120</v>
      </c>
      <c r="G33" s="2" t="s">
        <v>121</v>
      </c>
      <c r="H33" s="26">
        <v>3629114</v>
      </c>
      <c r="I33" s="13">
        <v>542</v>
      </c>
      <c r="J33" s="31"/>
      <c r="K33" s="4">
        <v>0</v>
      </c>
      <c r="M33" s="4">
        <v>0</v>
      </c>
      <c r="O33" s="4">
        <v>0</v>
      </c>
      <c r="Q33" s="4">
        <v>0</v>
      </c>
      <c r="S33" s="4">
        <v>0</v>
      </c>
      <c r="U33" s="4">
        <v>0</v>
      </c>
      <c r="W33" s="4">
        <v>0</v>
      </c>
      <c r="Y33" s="4">
        <v>0</v>
      </c>
      <c r="AA33" s="4">
        <v>0</v>
      </c>
      <c r="AC33" s="17">
        <v>0</v>
      </c>
      <c r="AE33" s="4"/>
      <c r="AF33" s="3">
        <v>0</v>
      </c>
      <c r="AH33" s="3">
        <v>0</v>
      </c>
      <c r="AJ33" s="3">
        <v>0</v>
      </c>
      <c r="AL33" s="3">
        <v>0</v>
      </c>
      <c r="AN33" s="3">
        <v>0</v>
      </c>
      <c r="AP33" s="3">
        <v>0</v>
      </c>
      <c r="AR33" s="3">
        <v>0</v>
      </c>
      <c r="AT33" s="4"/>
      <c r="AU33" s="4">
        <v>71.2</v>
      </c>
      <c r="AW33" s="4">
        <v>0</v>
      </c>
      <c r="AY33" s="4">
        <v>22.6</v>
      </c>
      <c r="BA33" s="187">
        <v>93.8</v>
      </c>
      <c r="BB33" s="1" t="str">
        <f t="shared" si="0"/>
        <v>No</v>
      </c>
    </row>
    <row r="34" spans="1:54">
      <c r="A34" s="2" t="s">
        <v>410</v>
      </c>
      <c r="B34" s="1" t="s">
        <v>1025</v>
      </c>
      <c r="C34" s="40" t="s">
        <v>37</v>
      </c>
      <c r="D34" s="178">
        <v>9045</v>
      </c>
      <c r="E34" s="181">
        <v>90045</v>
      </c>
      <c r="F34" s="2" t="s">
        <v>123</v>
      </c>
      <c r="G34" s="2" t="s">
        <v>121</v>
      </c>
      <c r="H34" s="26">
        <v>1886011</v>
      </c>
      <c r="I34" s="13">
        <v>523</v>
      </c>
      <c r="J34" s="31"/>
      <c r="K34" s="4">
        <v>0</v>
      </c>
      <c r="M34" s="4">
        <v>0</v>
      </c>
      <c r="O34" s="4">
        <v>0</v>
      </c>
      <c r="Q34" s="4">
        <v>0</v>
      </c>
      <c r="S34" s="4">
        <v>0</v>
      </c>
      <c r="U34" s="4">
        <v>0</v>
      </c>
      <c r="W34" s="4">
        <v>0</v>
      </c>
      <c r="Y34" s="4">
        <v>0</v>
      </c>
      <c r="AA34" s="4">
        <v>0</v>
      </c>
      <c r="AC34" s="17">
        <v>0</v>
      </c>
      <c r="AE34" s="4"/>
      <c r="AF34" s="3">
        <v>0</v>
      </c>
      <c r="AH34" s="3">
        <v>0</v>
      </c>
      <c r="AJ34" s="3">
        <v>0</v>
      </c>
      <c r="AL34" s="3">
        <v>0</v>
      </c>
      <c r="AN34" s="3">
        <v>0</v>
      </c>
      <c r="AP34" s="3">
        <v>0</v>
      </c>
      <c r="AR34" s="3">
        <v>0</v>
      </c>
      <c r="AT34" s="4"/>
      <c r="AU34" s="4">
        <v>0</v>
      </c>
      <c r="AW34" s="4">
        <v>0</v>
      </c>
      <c r="AY34" s="4">
        <v>74.7</v>
      </c>
      <c r="BA34" s="187">
        <v>74.7</v>
      </c>
      <c r="BB34" s="1" t="str">
        <f t="shared" si="0"/>
        <v>No</v>
      </c>
    </row>
    <row r="35" spans="1:54">
      <c r="A35" s="2" t="s">
        <v>199</v>
      </c>
      <c r="B35" s="1" t="s">
        <v>200</v>
      </c>
      <c r="C35" s="40" t="s">
        <v>14</v>
      </c>
      <c r="D35" s="178">
        <v>9013</v>
      </c>
      <c r="E35" s="181">
        <v>90013</v>
      </c>
      <c r="F35" s="2" t="s">
        <v>123</v>
      </c>
      <c r="G35" s="2" t="s">
        <v>121</v>
      </c>
      <c r="H35" s="26">
        <v>1664496</v>
      </c>
      <c r="I35" s="13">
        <v>515</v>
      </c>
      <c r="J35" s="31"/>
      <c r="K35" s="4">
        <v>46.43</v>
      </c>
      <c r="M35" s="4">
        <v>12.43</v>
      </c>
      <c r="O35" s="4">
        <v>17.46</v>
      </c>
      <c r="Q35" s="4">
        <v>2.68</v>
      </c>
      <c r="S35" s="4">
        <v>2.71</v>
      </c>
      <c r="U35" s="4">
        <v>1.36</v>
      </c>
      <c r="W35" s="4">
        <v>0.45</v>
      </c>
      <c r="Y35" s="4">
        <v>0</v>
      </c>
      <c r="AA35" s="4">
        <v>0</v>
      </c>
      <c r="AC35" s="17">
        <v>83.52</v>
      </c>
      <c r="AE35" s="4"/>
      <c r="AF35" s="3">
        <v>90</v>
      </c>
      <c r="AH35" s="3">
        <v>168</v>
      </c>
      <c r="AJ35" s="3">
        <v>28</v>
      </c>
      <c r="AL35" s="3">
        <v>9</v>
      </c>
      <c r="AN35" s="3">
        <v>0</v>
      </c>
      <c r="AP35" s="3">
        <v>0</v>
      </c>
      <c r="AR35" s="3">
        <v>0</v>
      </c>
      <c r="AT35" s="4"/>
      <c r="AU35" s="4">
        <v>5.5</v>
      </c>
      <c r="AW35" s="4">
        <v>0</v>
      </c>
      <c r="AY35" s="4">
        <v>0</v>
      </c>
      <c r="BA35" s="187">
        <v>5.5</v>
      </c>
      <c r="BB35" s="1" t="str">
        <f t="shared" si="0"/>
        <v>No</v>
      </c>
    </row>
    <row r="36" spans="1:54">
      <c r="A36" s="2" t="s">
        <v>139</v>
      </c>
      <c r="B36" s="1" t="s">
        <v>140</v>
      </c>
      <c r="C36" s="40" t="s">
        <v>14</v>
      </c>
      <c r="D36" s="178">
        <v>9003</v>
      </c>
      <c r="E36" s="181">
        <v>90003</v>
      </c>
      <c r="F36" s="2" t="s">
        <v>123</v>
      </c>
      <c r="G36" s="2" t="s">
        <v>121</v>
      </c>
      <c r="H36" s="26">
        <v>3281212</v>
      </c>
      <c r="I36" s="13">
        <v>512</v>
      </c>
      <c r="J36" s="31"/>
      <c r="K36" s="4">
        <v>173.05</v>
      </c>
      <c r="M36" s="4">
        <v>3.91</v>
      </c>
      <c r="O36" s="4">
        <v>0.69</v>
      </c>
      <c r="Q36" s="4">
        <v>65.959999999999994</v>
      </c>
      <c r="S36" s="4">
        <v>0.1</v>
      </c>
      <c r="U36" s="4">
        <v>7.6999999999999904</v>
      </c>
      <c r="W36" s="4">
        <v>35.04</v>
      </c>
      <c r="Y36" s="4">
        <v>16.39</v>
      </c>
      <c r="AA36" s="4">
        <v>7.2</v>
      </c>
      <c r="AC36" s="17">
        <v>310.039999999999</v>
      </c>
      <c r="AE36" s="4"/>
      <c r="AF36" s="3">
        <v>315</v>
      </c>
      <c r="AH36" s="3">
        <v>0</v>
      </c>
      <c r="AJ36" s="3">
        <v>112</v>
      </c>
      <c r="AL36" s="3">
        <v>12</v>
      </c>
      <c r="AN36" s="3">
        <v>0</v>
      </c>
      <c r="AP36" s="3">
        <v>0</v>
      </c>
      <c r="AR36" s="3">
        <v>0</v>
      </c>
      <c r="AT36" s="4"/>
      <c r="AU36" s="4">
        <v>0</v>
      </c>
      <c r="AW36" s="4">
        <v>138.69999999999999</v>
      </c>
      <c r="AY36" s="4">
        <v>16.899999999999999</v>
      </c>
      <c r="BA36" s="187">
        <v>155.6</v>
      </c>
      <c r="BB36" s="1" t="str">
        <f t="shared" si="0"/>
        <v>No</v>
      </c>
    </row>
    <row r="37" spans="1:54">
      <c r="A37" s="2" t="s">
        <v>382</v>
      </c>
      <c r="B37" s="1" t="s">
        <v>308</v>
      </c>
      <c r="C37" s="40" t="s">
        <v>48</v>
      </c>
      <c r="D37" s="178">
        <v>29</v>
      </c>
      <c r="E37" s="181">
        <v>29</v>
      </c>
      <c r="F37" s="2" t="s">
        <v>123</v>
      </c>
      <c r="G37" s="2" t="s">
        <v>121</v>
      </c>
      <c r="H37" s="26">
        <v>3059393</v>
      </c>
      <c r="I37" s="13">
        <v>505</v>
      </c>
      <c r="J37" s="31"/>
      <c r="K37" s="4">
        <v>0</v>
      </c>
      <c r="M37" s="4">
        <v>0</v>
      </c>
      <c r="O37" s="4">
        <v>0</v>
      </c>
      <c r="Q37" s="4">
        <v>0</v>
      </c>
      <c r="S37" s="4">
        <v>0</v>
      </c>
      <c r="U37" s="4">
        <v>0</v>
      </c>
      <c r="W37" s="4">
        <v>0</v>
      </c>
      <c r="Y37" s="4">
        <v>0</v>
      </c>
      <c r="AA37" s="4">
        <v>0</v>
      </c>
      <c r="AC37" s="17">
        <v>0</v>
      </c>
      <c r="AE37" s="4"/>
      <c r="AF37" s="3">
        <v>0</v>
      </c>
      <c r="AH37" s="3">
        <v>0</v>
      </c>
      <c r="AJ37" s="3">
        <v>0</v>
      </c>
      <c r="AL37" s="3">
        <v>0</v>
      </c>
      <c r="AN37" s="3">
        <v>0</v>
      </c>
      <c r="AP37" s="3">
        <v>0</v>
      </c>
      <c r="AR37" s="3">
        <v>0</v>
      </c>
      <c r="AT37" s="4"/>
      <c r="AU37" s="4">
        <v>1.1000000000000001</v>
      </c>
      <c r="AW37" s="4">
        <v>33.1</v>
      </c>
      <c r="AY37" s="4">
        <v>214.7</v>
      </c>
      <c r="BA37" s="187">
        <v>248.89999999999901</v>
      </c>
      <c r="BB37" s="1" t="str">
        <f t="shared" si="0"/>
        <v>No</v>
      </c>
    </row>
    <row r="38" spans="1:54">
      <c r="A38" s="2" t="s">
        <v>588</v>
      </c>
      <c r="B38" s="1" t="s">
        <v>140</v>
      </c>
      <c r="C38" s="40" t="s">
        <v>14</v>
      </c>
      <c r="D38" s="178">
        <v>9014</v>
      </c>
      <c r="E38" s="181">
        <v>90014</v>
      </c>
      <c r="F38" s="2" t="s">
        <v>123</v>
      </c>
      <c r="G38" s="2" t="s">
        <v>121</v>
      </c>
      <c r="H38" s="26">
        <v>3281212</v>
      </c>
      <c r="I38" s="13">
        <v>500</v>
      </c>
      <c r="J38" s="31"/>
      <c r="K38" s="4">
        <v>0</v>
      </c>
      <c r="M38" s="4">
        <v>0</v>
      </c>
      <c r="O38" s="4">
        <v>0</v>
      </c>
      <c r="Q38" s="4">
        <v>0</v>
      </c>
      <c r="S38" s="4">
        <v>0</v>
      </c>
      <c r="U38" s="4">
        <v>0</v>
      </c>
      <c r="W38" s="4">
        <v>0</v>
      </c>
      <c r="Y38" s="4">
        <v>0</v>
      </c>
      <c r="AA38" s="4">
        <v>0</v>
      </c>
      <c r="AC38" s="17">
        <v>0</v>
      </c>
      <c r="AE38" s="4"/>
      <c r="AF38" s="3">
        <v>0</v>
      </c>
      <c r="AH38" s="3">
        <v>0</v>
      </c>
      <c r="AJ38" s="3">
        <v>0</v>
      </c>
      <c r="AL38" s="3">
        <v>0</v>
      </c>
      <c r="AN38" s="3">
        <v>0</v>
      </c>
      <c r="AP38" s="3">
        <v>0</v>
      </c>
      <c r="AR38" s="3">
        <v>0</v>
      </c>
      <c r="AT38" s="4"/>
      <c r="AU38" s="4">
        <v>0</v>
      </c>
      <c r="AW38" s="4">
        <v>0</v>
      </c>
      <c r="AY38" s="4">
        <v>0</v>
      </c>
      <c r="BA38" s="187">
        <v>0</v>
      </c>
      <c r="BB38" s="1" t="str">
        <f t="shared" si="0"/>
        <v>No</v>
      </c>
    </row>
    <row r="39" spans="1:54">
      <c r="A39" s="2" t="s">
        <v>884</v>
      </c>
      <c r="B39" s="1" t="s">
        <v>1015</v>
      </c>
      <c r="C39" s="40" t="s">
        <v>33</v>
      </c>
      <c r="D39" s="178">
        <v>7006</v>
      </c>
      <c r="E39" s="181">
        <v>70006</v>
      </c>
      <c r="F39" s="2" t="s">
        <v>123</v>
      </c>
      <c r="G39" s="2" t="s">
        <v>121</v>
      </c>
      <c r="H39" s="26">
        <v>2150706</v>
      </c>
      <c r="I39" s="13">
        <v>461</v>
      </c>
      <c r="J39" s="31"/>
      <c r="K39" s="4">
        <v>64.63</v>
      </c>
      <c r="M39" s="4">
        <v>0</v>
      </c>
      <c r="O39" s="4">
        <v>8.57</v>
      </c>
      <c r="Q39" s="4">
        <v>3.7</v>
      </c>
      <c r="S39" s="4">
        <v>6.68</v>
      </c>
      <c r="U39" s="4">
        <v>8.0299999999999994</v>
      </c>
      <c r="W39" s="4">
        <v>4.78</v>
      </c>
      <c r="Y39" s="4">
        <v>0</v>
      </c>
      <c r="AA39" s="4">
        <v>0</v>
      </c>
      <c r="AC39" s="17">
        <v>96.389999999999901</v>
      </c>
      <c r="AE39" s="4"/>
      <c r="AF39" s="3">
        <v>61</v>
      </c>
      <c r="AH39" s="3">
        <v>25</v>
      </c>
      <c r="AJ39" s="3">
        <v>42</v>
      </c>
      <c r="AL39" s="3">
        <v>5</v>
      </c>
      <c r="AN39" s="3">
        <v>0</v>
      </c>
      <c r="AP39" s="3">
        <v>0</v>
      </c>
      <c r="AR39" s="3">
        <v>0</v>
      </c>
      <c r="AT39" s="4"/>
      <c r="AU39" s="4">
        <v>0</v>
      </c>
      <c r="AW39" s="4">
        <v>0</v>
      </c>
      <c r="AY39" s="4">
        <v>117.7</v>
      </c>
      <c r="BA39" s="187">
        <v>117.7</v>
      </c>
      <c r="BB39" s="1" t="str">
        <f t="shared" si="0"/>
        <v>No</v>
      </c>
    </row>
    <row r="40" spans="1:54">
      <c r="A40" s="2" t="s">
        <v>368</v>
      </c>
      <c r="B40" s="1" t="s">
        <v>1030</v>
      </c>
      <c r="C40" s="40" t="s">
        <v>47</v>
      </c>
      <c r="D40" s="178">
        <v>3070</v>
      </c>
      <c r="E40" s="181">
        <v>30070</v>
      </c>
      <c r="F40" s="2" t="s">
        <v>123</v>
      </c>
      <c r="G40" s="2" t="s">
        <v>121</v>
      </c>
      <c r="H40" s="26">
        <v>4586770</v>
      </c>
      <c r="I40" s="13">
        <v>364</v>
      </c>
      <c r="J40" s="31"/>
      <c r="K40" s="4">
        <v>0</v>
      </c>
      <c r="M40" s="4">
        <v>0</v>
      </c>
      <c r="O40" s="4">
        <v>0</v>
      </c>
      <c r="Q40" s="4">
        <v>0</v>
      </c>
      <c r="S40" s="4">
        <v>0</v>
      </c>
      <c r="U40" s="4">
        <v>0</v>
      </c>
      <c r="W40" s="4">
        <v>0</v>
      </c>
      <c r="Y40" s="4">
        <v>0</v>
      </c>
      <c r="AA40" s="4">
        <v>0</v>
      </c>
      <c r="AC40" s="17">
        <v>0</v>
      </c>
      <c r="AE40" s="4"/>
      <c r="AF40" s="3">
        <v>0</v>
      </c>
      <c r="AH40" s="3">
        <v>0</v>
      </c>
      <c r="AJ40" s="3">
        <v>0</v>
      </c>
      <c r="AL40" s="3">
        <v>0</v>
      </c>
      <c r="AN40" s="3">
        <v>0</v>
      </c>
      <c r="AP40" s="3">
        <v>0</v>
      </c>
      <c r="AR40" s="3">
        <v>0</v>
      </c>
      <c r="AT40" s="4"/>
      <c r="AU40" s="4">
        <v>0</v>
      </c>
      <c r="AW40" s="4">
        <v>16.899999999999999</v>
      </c>
      <c r="AY40" s="4">
        <v>0</v>
      </c>
      <c r="BA40" s="187">
        <v>16.899999999999999</v>
      </c>
      <c r="BB40" s="1" t="str">
        <f t="shared" si="0"/>
        <v>No</v>
      </c>
    </row>
    <row r="41" spans="1:54">
      <c r="A41" s="2" t="s">
        <v>370</v>
      </c>
      <c r="B41" s="1" t="s">
        <v>1031</v>
      </c>
      <c r="C41" s="40" t="s">
        <v>37</v>
      </c>
      <c r="D41" s="178">
        <v>9001</v>
      </c>
      <c r="E41" s="181">
        <v>90001</v>
      </c>
      <c r="F41" s="2" t="s">
        <v>123</v>
      </c>
      <c r="G41" s="2" t="s">
        <v>121</v>
      </c>
      <c r="H41" s="26">
        <v>392141</v>
      </c>
      <c r="I41" s="13">
        <v>360</v>
      </c>
      <c r="J41" s="31"/>
      <c r="K41" s="4">
        <v>0</v>
      </c>
      <c r="M41" s="4">
        <v>0</v>
      </c>
      <c r="O41" s="4">
        <v>0</v>
      </c>
      <c r="Q41" s="4">
        <v>0</v>
      </c>
      <c r="S41" s="4">
        <v>0</v>
      </c>
      <c r="U41" s="4">
        <v>0</v>
      </c>
      <c r="W41" s="4">
        <v>0</v>
      </c>
      <c r="Y41" s="4">
        <v>0</v>
      </c>
      <c r="AA41" s="4">
        <v>0</v>
      </c>
      <c r="AC41" s="17">
        <v>0</v>
      </c>
      <c r="AE41" s="4"/>
      <c r="AF41" s="3">
        <v>0</v>
      </c>
      <c r="AH41" s="3">
        <v>0</v>
      </c>
      <c r="AJ41" s="3">
        <v>0</v>
      </c>
      <c r="AL41" s="3">
        <v>0</v>
      </c>
      <c r="AN41" s="3">
        <v>0</v>
      </c>
      <c r="AP41" s="3">
        <v>0</v>
      </c>
      <c r="AR41" s="3">
        <v>3</v>
      </c>
      <c r="AT41" s="4"/>
      <c r="AU41" s="4">
        <v>0</v>
      </c>
      <c r="AW41" s="4">
        <v>0</v>
      </c>
      <c r="AY41" s="4">
        <v>0</v>
      </c>
      <c r="BA41" s="187">
        <v>0</v>
      </c>
      <c r="BB41" s="1" t="str">
        <f t="shared" si="0"/>
        <v>No</v>
      </c>
    </row>
    <row r="42" spans="1:54">
      <c r="A42" s="2" t="s">
        <v>736</v>
      </c>
      <c r="B42" s="1" t="s">
        <v>185</v>
      </c>
      <c r="C42" s="40" t="s">
        <v>48</v>
      </c>
      <c r="D42" s="178">
        <v>40</v>
      </c>
      <c r="E42" s="181">
        <v>40</v>
      </c>
      <c r="F42" s="2" t="s">
        <v>123</v>
      </c>
      <c r="G42" s="2" t="s">
        <v>121</v>
      </c>
      <c r="H42" s="26">
        <v>3059393</v>
      </c>
      <c r="I42" s="13">
        <v>357</v>
      </c>
      <c r="J42" s="31"/>
      <c r="K42" s="4">
        <v>0</v>
      </c>
      <c r="M42" s="4">
        <v>174.76</v>
      </c>
      <c r="O42" s="4">
        <v>0.91999999999999904</v>
      </c>
      <c r="Q42" s="4">
        <v>18.66</v>
      </c>
      <c r="S42" s="4">
        <v>2.19</v>
      </c>
      <c r="U42" s="4">
        <v>0</v>
      </c>
      <c r="W42" s="4">
        <v>0</v>
      </c>
      <c r="Y42" s="4">
        <v>22.12</v>
      </c>
      <c r="AA42" s="4">
        <v>0</v>
      </c>
      <c r="AC42" s="17">
        <v>218.64999999999901</v>
      </c>
      <c r="AE42" s="4"/>
      <c r="AF42" s="3">
        <v>22</v>
      </c>
      <c r="AH42" s="3">
        <v>114</v>
      </c>
      <c r="AJ42" s="3">
        <v>47</v>
      </c>
      <c r="AL42" s="3">
        <v>11</v>
      </c>
      <c r="AN42" s="3">
        <v>0</v>
      </c>
      <c r="AP42" s="3">
        <v>0</v>
      </c>
      <c r="AR42" s="3">
        <v>0</v>
      </c>
      <c r="AT42" s="4"/>
      <c r="AU42" s="4">
        <v>8.6999999999999993</v>
      </c>
      <c r="AW42" s="4">
        <v>0</v>
      </c>
      <c r="AY42" s="4">
        <v>8.6</v>
      </c>
      <c r="BA42" s="187">
        <v>17.3</v>
      </c>
      <c r="BB42" s="1" t="str">
        <f t="shared" si="0"/>
        <v>No</v>
      </c>
    </row>
    <row r="43" spans="1:54">
      <c r="A43" s="2" t="s">
        <v>155</v>
      </c>
      <c r="B43" s="1" t="s">
        <v>156</v>
      </c>
      <c r="C43" s="40" t="s">
        <v>39</v>
      </c>
      <c r="D43" s="178">
        <v>5015</v>
      </c>
      <c r="E43" s="181">
        <v>50015</v>
      </c>
      <c r="F43" s="2" t="s">
        <v>123</v>
      </c>
      <c r="G43" s="2" t="s">
        <v>121</v>
      </c>
      <c r="H43" s="26">
        <v>1780673</v>
      </c>
      <c r="I43" s="13">
        <v>356</v>
      </c>
      <c r="J43" s="31"/>
      <c r="K43" s="4">
        <v>42.39</v>
      </c>
      <c r="M43" s="4">
        <v>9.1</v>
      </c>
      <c r="O43" s="4">
        <v>8.4</v>
      </c>
      <c r="Q43" s="4">
        <v>0</v>
      </c>
      <c r="S43" s="4">
        <v>0.6</v>
      </c>
      <c r="U43" s="4">
        <v>4.2</v>
      </c>
      <c r="W43" s="4">
        <v>3.7</v>
      </c>
      <c r="Y43" s="4">
        <v>0</v>
      </c>
      <c r="AA43" s="4">
        <v>0</v>
      </c>
      <c r="AC43" s="17">
        <v>68.39</v>
      </c>
      <c r="AE43" s="4"/>
      <c r="AF43" s="3">
        <v>79</v>
      </c>
      <c r="AH43" s="3">
        <v>25</v>
      </c>
      <c r="AJ43" s="3">
        <v>109</v>
      </c>
      <c r="AL43" s="3">
        <v>1</v>
      </c>
      <c r="AN43" s="3">
        <v>0</v>
      </c>
      <c r="AP43" s="3">
        <v>0</v>
      </c>
      <c r="AR43" s="3">
        <v>0</v>
      </c>
      <c r="AT43" s="4"/>
      <c r="AU43" s="4">
        <v>15.4</v>
      </c>
      <c r="AW43" s="4">
        <v>28.8</v>
      </c>
      <c r="AY43" s="4">
        <v>0</v>
      </c>
      <c r="BA43" s="187">
        <v>44.2</v>
      </c>
      <c r="BB43" s="1" t="str">
        <f t="shared" si="0"/>
        <v>No</v>
      </c>
    </row>
    <row r="44" spans="1:54">
      <c r="A44" s="2" t="s">
        <v>364</v>
      </c>
      <c r="B44" s="1" t="s">
        <v>1032</v>
      </c>
      <c r="C44" s="40" t="s">
        <v>48</v>
      </c>
      <c r="D44" s="178">
        <v>3</v>
      </c>
      <c r="E44" s="181">
        <v>3</v>
      </c>
      <c r="F44" s="2" t="s">
        <v>123</v>
      </c>
      <c r="G44" s="2" t="s">
        <v>121</v>
      </c>
      <c r="H44" s="26">
        <v>3059393</v>
      </c>
      <c r="I44" s="13">
        <v>351</v>
      </c>
      <c r="J44" s="31"/>
      <c r="K44" s="4">
        <v>0</v>
      </c>
      <c r="M44" s="4">
        <v>0</v>
      </c>
      <c r="O44" s="4">
        <v>0</v>
      </c>
      <c r="Q44" s="4">
        <v>0</v>
      </c>
      <c r="S44" s="4">
        <v>0</v>
      </c>
      <c r="U44" s="4">
        <v>0</v>
      </c>
      <c r="W44" s="4">
        <v>0</v>
      </c>
      <c r="Y44" s="4">
        <v>0</v>
      </c>
      <c r="AA44" s="4">
        <v>0</v>
      </c>
      <c r="AC44" s="17">
        <v>0</v>
      </c>
      <c r="AE44" s="4"/>
      <c r="AF44" s="3">
        <v>0</v>
      </c>
      <c r="AH44" s="3">
        <v>0</v>
      </c>
      <c r="AJ44" s="3">
        <v>0</v>
      </c>
      <c r="AL44" s="3">
        <v>0</v>
      </c>
      <c r="AN44" s="3">
        <v>0</v>
      </c>
      <c r="AP44" s="3">
        <v>0</v>
      </c>
      <c r="AR44" s="3">
        <v>0</v>
      </c>
      <c r="AT44" s="4"/>
      <c r="AU44" s="4">
        <v>0</v>
      </c>
      <c r="AW44" s="4">
        <v>0</v>
      </c>
      <c r="AY44" s="4">
        <v>72.8</v>
      </c>
      <c r="BA44" s="187">
        <v>72.8</v>
      </c>
      <c r="BB44" s="1" t="str">
        <f t="shared" si="0"/>
        <v>No</v>
      </c>
    </row>
    <row r="45" spans="1:54">
      <c r="A45" s="2" t="s">
        <v>735</v>
      </c>
      <c r="B45" s="1" t="s">
        <v>204</v>
      </c>
      <c r="C45" s="40" t="s">
        <v>47</v>
      </c>
      <c r="D45" s="178">
        <v>3083</v>
      </c>
      <c r="E45" s="181">
        <v>30083</v>
      </c>
      <c r="F45" s="2" t="s">
        <v>123</v>
      </c>
      <c r="G45" s="2" t="s">
        <v>121</v>
      </c>
      <c r="H45" s="26">
        <v>1439666</v>
      </c>
      <c r="I45" s="13">
        <v>349</v>
      </c>
      <c r="J45" s="31"/>
      <c r="K45" s="4">
        <v>9.5399999999999991</v>
      </c>
      <c r="M45" s="4">
        <v>3.5</v>
      </c>
      <c r="O45" s="4">
        <v>0.35</v>
      </c>
      <c r="Q45" s="4">
        <v>2.23</v>
      </c>
      <c r="S45" s="4">
        <v>0.12</v>
      </c>
      <c r="U45" s="4">
        <v>0</v>
      </c>
      <c r="W45" s="4">
        <v>0</v>
      </c>
      <c r="Y45" s="4">
        <v>0</v>
      </c>
      <c r="AA45" s="4">
        <v>0</v>
      </c>
      <c r="AC45" s="17">
        <v>15.739999999999901</v>
      </c>
      <c r="AE45" s="4"/>
      <c r="AF45" s="3">
        <v>14</v>
      </c>
      <c r="AH45" s="3">
        <v>40</v>
      </c>
      <c r="AJ45" s="3">
        <v>5</v>
      </c>
      <c r="AL45" s="3">
        <v>0</v>
      </c>
      <c r="AN45" s="3">
        <v>0</v>
      </c>
      <c r="AP45" s="3">
        <v>4</v>
      </c>
      <c r="AR45" s="3">
        <v>0</v>
      </c>
      <c r="AT45" s="4"/>
      <c r="AU45" s="4">
        <v>2.9</v>
      </c>
      <c r="AW45" s="4">
        <v>174.4</v>
      </c>
      <c r="AY45" s="4">
        <v>86.1</v>
      </c>
      <c r="BA45" s="187">
        <v>263.39999999999998</v>
      </c>
      <c r="BB45" s="1" t="str">
        <f t="shared" si="0"/>
        <v>No</v>
      </c>
    </row>
    <row r="46" spans="1:54">
      <c r="A46" s="2" t="s">
        <v>737</v>
      </c>
      <c r="B46" s="1" t="s">
        <v>154</v>
      </c>
      <c r="C46" s="40" t="s">
        <v>14</v>
      </c>
      <c r="D46" s="178">
        <v>9147</v>
      </c>
      <c r="E46" s="181">
        <v>90147</v>
      </c>
      <c r="F46" s="2" t="s">
        <v>120</v>
      </c>
      <c r="G46" s="2" t="s">
        <v>121</v>
      </c>
      <c r="H46" s="26">
        <v>12150996</v>
      </c>
      <c r="I46" s="13">
        <v>348</v>
      </c>
      <c r="J46" s="31"/>
      <c r="K46" s="4">
        <v>0</v>
      </c>
      <c r="M46" s="4">
        <v>0</v>
      </c>
      <c r="O46" s="4">
        <v>0</v>
      </c>
      <c r="Q46" s="4">
        <v>0</v>
      </c>
      <c r="S46" s="4">
        <v>0</v>
      </c>
      <c r="U46" s="4">
        <v>0</v>
      </c>
      <c r="W46" s="4">
        <v>0</v>
      </c>
      <c r="Y46" s="4">
        <v>0</v>
      </c>
      <c r="AA46" s="4">
        <v>0</v>
      </c>
      <c r="AC46" s="17">
        <v>0</v>
      </c>
      <c r="AE46" s="4"/>
      <c r="AF46" s="3">
        <v>0</v>
      </c>
      <c r="AH46" s="3">
        <v>0</v>
      </c>
      <c r="AJ46" s="3">
        <v>0</v>
      </c>
      <c r="AL46" s="3">
        <v>0</v>
      </c>
      <c r="AN46" s="3">
        <v>0</v>
      </c>
      <c r="AP46" s="3">
        <v>0</v>
      </c>
      <c r="AR46" s="3">
        <v>0</v>
      </c>
      <c r="AT46" s="4"/>
      <c r="AU46" s="4">
        <v>0</v>
      </c>
      <c r="AW46" s="4">
        <v>91.2</v>
      </c>
      <c r="AY46" s="4">
        <v>0</v>
      </c>
      <c r="BA46" s="187">
        <v>91.2</v>
      </c>
      <c r="BB46" s="1" t="str">
        <f t="shared" si="0"/>
        <v>No</v>
      </c>
    </row>
    <row r="47" spans="1:54">
      <c r="A47" s="2" t="s">
        <v>195</v>
      </c>
      <c r="B47" s="1" t="s">
        <v>196</v>
      </c>
      <c r="C47" s="40" t="s">
        <v>38</v>
      </c>
      <c r="D47" s="178">
        <v>2004</v>
      </c>
      <c r="E47" s="181">
        <v>20004</v>
      </c>
      <c r="F47" s="2" t="s">
        <v>123</v>
      </c>
      <c r="G47" s="2" t="s">
        <v>121</v>
      </c>
      <c r="H47" s="26">
        <v>935906</v>
      </c>
      <c r="I47" s="13">
        <v>345</v>
      </c>
      <c r="J47" s="31"/>
      <c r="K47" s="4">
        <v>1</v>
      </c>
      <c r="M47" s="4">
        <v>2.4</v>
      </c>
      <c r="O47" s="4">
        <v>0</v>
      </c>
      <c r="Q47" s="4">
        <v>0</v>
      </c>
      <c r="S47" s="4">
        <v>0</v>
      </c>
      <c r="U47" s="4">
        <v>0</v>
      </c>
      <c r="W47" s="4">
        <v>3.4</v>
      </c>
      <c r="Y47" s="4">
        <v>7</v>
      </c>
      <c r="AA47" s="4">
        <v>0</v>
      </c>
      <c r="AC47" s="17">
        <v>13.8</v>
      </c>
      <c r="AE47" s="4"/>
      <c r="AF47" s="3">
        <v>0</v>
      </c>
      <c r="AH47" s="3">
        <v>8</v>
      </c>
      <c r="AJ47" s="3">
        <v>1</v>
      </c>
      <c r="AL47" s="3">
        <v>4</v>
      </c>
      <c r="AN47" s="3">
        <v>0</v>
      </c>
      <c r="AP47" s="3">
        <v>0</v>
      </c>
      <c r="AR47" s="3">
        <v>0</v>
      </c>
      <c r="AT47" s="4"/>
      <c r="AU47" s="4">
        <v>0</v>
      </c>
      <c r="AW47" s="4">
        <v>35.1</v>
      </c>
      <c r="AY47" s="4">
        <v>0</v>
      </c>
      <c r="BA47" s="187">
        <v>35.1</v>
      </c>
      <c r="BB47" s="1" t="str">
        <f t="shared" si="0"/>
        <v>No</v>
      </c>
    </row>
    <row r="48" spans="1:54">
      <c r="A48" s="2" t="s">
        <v>738</v>
      </c>
      <c r="B48" s="1" t="s">
        <v>385</v>
      </c>
      <c r="C48" s="40" t="s">
        <v>39</v>
      </c>
      <c r="D48" s="178">
        <v>5012</v>
      </c>
      <c r="E48" s="181">
        <v>50012</v>
      </c>
      <c r="F48" s="2" t="s">
        <v>123</v>
      </c>
      <c r="G48" s="2" t="s">
        <v>121</v>
      </c>
      <c r="H48" s="26">
        <v>1624827</v>
      </c>
      <c r="I48" s="13">
        <v>326</v>
      </c>
      <c r="J48" s="31"/>
      <c r="K48" s="4">
        <v>0</v>
      </c>
      <c r="M48" s="4">
        <v>0</v>
      </c>
      <c r="O48" s="4">
        <v>0</v>
      </c>
      <c r="Q48" s="4">
        <v>0</v>
      </c>
      <c r="S48" s="4">
        <v>0</v>
      </c>
      <c r="U48" s="4">
        <v>0</v>
      </c>
      <c r="W48" s="4">
        <v>0</v>
      </c>
      <c r="Y48" s="4">
        <v>0</v>
      </c>
      <c r="AA48" s="4">
        <v>0</v>
      </c>
      <c r="AC48" s="17">
        <v>0</v>
      </c>
      <c r="AE48" s="4"/>
      <c r="AF48" s="3">
        <v>0</v>
      </c>
      <c r="AH48" s="3">
        <v>0</v>
      </c>
      <c r="AJ48" s="3">
        <v>0</v>
      </c>
      <c r="AL48" s="3">
        <v>0</v>
      </c>
      <c r="AN48" s="3">
        <v>0</v>
      </c>
      <c r="AP48" s="3">
        <v>0</v>
      </c>
      <c r="AR48" s="3">
        <v>0</v>
      </c>
      <c r="AT48" s="4"/>
      <c r="AU48" s="4">
        <v>0</v>
      </c>
      <c r="AW48" s="4">
        <v>0</v>
      </c>
      <c r="AY48" s="4">
        <v>0</v>
      </c>
      <c r="BA48" s="187">
        <v>0</v>
      </c>
      <c r="BB48" s="1" t="str">
        <f t="shared" si="0"/>
        <v>No</v>
      </c>
    </row>
    <row r="49" spans="1:54">
      <c r="A49" s="2" t="s">
        <v>365</v>
      </c>
      <c r="B49" s="1" t="s">
        <v>1033</v>
      </c>
      <c r="C49" s="40" t="s">
        <v>22</v>
      </c>
      <c r="D49" s="178">
        <v>4027</v>
      </c>
      <c r="E49" s="181">
        <v>40027</v>
      </c>
      <c r="F49" s="2" t="s">
        <v>123</v>
      </c>
      <c r="G49" s="2" t="s">
        <v>121</v>
      </c>
      <c r="H49" s="26">
        <v>2441770</v>
      </c>
      <c r="I49" s="13">
        <v>320</v>
      </c>
      <c r="J49" s="31"/>
      <c r="K49" s="4">
        <v>0</v>
      </c>
      <c r="M49" s="4">
        <v>0</v>
      </c>
      <c r="O49" s="4">
        <v>0</v>
      </c>
      <c r="Q49" s="4">
        <v>0</v>
      </c>
      <c r="S49" s="4">
        <v>0</v>
      </c>
      <c r="U49" s="4">
        <v>0</v>
      </c>
      <c r="W49" s="4">
        <v>0</v>
      </c>
      <c r="Y49" s="4">
        <v>0</v>
      </c>
      <c r="AA49" s="4">
        <v>0</v>
      </c>
      <c r="AC49" s="17">
        <v>0</v>
      </c>
      <c r="AE49" s="4"/>
      <c r="AF49" s="3">
        <v>0</v>
      </c>
      <c r="AH49" s="3">
        <v>0</v>
      </c>
      <c r="AJ49" s="3">
        <v>0</v>
      </c>
      <c r="AL49" s="3">
        <v>0</v>
      </c>
      <c r="AN49" s="3">
        <v>0</v>
      </c>
      <c r="AP49" s="3">
        <v>0</v>
      </c>
      <c r="AR49" s="3">
        <v>0</v>
      </c>
      <c r="AT49" s="4"/>
      <c r="AU49" s="4">
        <v>0.1</v>
      </c>
      <c r="AW49" s="4">
        <v>0</v>
      </c>
      <c r="AY49" s="4">
        <v>0</v>
      </c>
      <c r="BA49" s="187">
        <v>0.1</v>
      </c>
      <c r="BB49" s="1" t="str">
        <f t="shared" si="0"/>
        <v>No</v>
      </c>
    </row>
    <row r="50" spans="1:54">
      <c r="A50" s="2" t="s">
        <v>734</v>
      </c>
      <c r="B50" s="1" t="s">
        <v>201</v>
      </c>
      <c r="C50" s="40" t="s">
        <v>34</v>
      </c>
      <c r="D50" s="178">
        <v>4008</v>
      </c>
      <c r="E50" s="181">
        <v>40008</v>
      </c>
      <c r="F50" s="2" t="s">
        <v>120</v>
      </c>
      <c r="G50" s="2" t="s">
        <v>121</v>
      </c>
      <c r="H50" s="26">
        <v>1249442</v>
      </c>
      <c r="I50" s="13">
        <v>304</v>
      </c>
      <c r="J50" s="31"/>
      <c r="K50" s="4">
        <v>28.12</v>
      </c>
      <c r="M50" s="4">
        <v>3</v>
      </c>
      <c r="O50" s="4">
        <v>9.4600000000000009</v>
      </c>
      <c r="Q50" s="4">
        <v>1.6</v>
      </c>
      <c r="S50" s="4">
        <v>1.76</v>
      </c>
      <c r="U50" s="4">
        <v>0</v>
      </c>
      <c r="W50" s="4">
        <v>0</v>
      </c>
      <c r="Y50" s="4">
        <v>0</v>
      </c>
      <c r="AA50" s="4">
        <v>0</v>
      </c>
      <c r="AC50" s="17">
        <v>43.94</v>
      </c>
      <c r="AE50" s="4"/>
      <c r="AF50" s="3">
        <v>26</v>
      </c>
      <c r="AH50" s="3">
        <v>39</v>
      </c>
      <c r="AJ50" s="3">
        <v>18</v>
      </c>
      <c r="AL50" s="3">
        <v>5</v>
      </c>
      <c r="AN50" s="3">
        <v>0</v>
      </c>
      <c r="AP50" s="3">
        <v>0</v>
      </c>
      <c r="AR50" s="3">
        <v>0</v>
      </c>
      <c r="AT50" s="4"/>
      <c r="AU50" s="4">
        <v>0</v>
      </c>
      <c r="AW50" s="4">
        <v>0</v>
      </c>
      <c r="AY50" s="4">
        <v>1.1000000000000001</v>
      </c>
      <c r="BA50" s="187">
        <v>1.1000000000000001</v>
      </c>
      <c r="BB50" s="1" t="str">
        <f t="shared" si="0"/>
        <v>No</v>
      </c>
    </row>
    <row r="51" spans="1:54">
      <c r="A51" s="2" t="s">
        <v>78</v>
      </c>
      <c r="B51" s="1" t="s">
        <v>1034</v>
      </c>
      <c r="C51" s="40" t="s">
        <v>14</v>
      </c>
      <c r="D51" s="178">
        <v>9146</v>
      </c>
      <c r="E51" s="181">
        <v>90146</v>
      </c>
      <c r="F51" s="2" t="s">
        <v>123</v>
      </c>
      <c r="G51" s="2" t="s">
        <v>121</v>
      </c>
      <c r="H51" s="26">
        <v>12150996</v>
      </c>
      <c r="I51" s="13">
        <v>303</v>
      </c>
      <c r="J51" s="31"/>
      <c r="K51" s="4">
        <v>0</v>
      </c>
      <c r="M51" s="4">
        <v>0</v>
      </c>
      <c r="O51" s="4">
        <v>0</v>
      </c>
      <c r="Q51" s="4">
        <v>0</v>
      </c>
      <c r="S51" s="4">
        <v>0</v>
      </c>
      <c r="U51" s="4">
        <v>0</v>
      </c>
      <c r="W51" s="4">
        <v>0</v>
      </c>
      <c r="Y51" s="4">
        <v>0</v>
      </c>
      <c r="AA51" s="4">
        <v>0</v>
      </c>
      <c r="AC51" s="17">
        <v>0</v>
      </c>
      <c r="AE51" s="4"/>
      <c r="AF51" s="3">
        <v>0</v>
      </c>
      <c r="AH51" s="3">
        <v>0</v>
      </c>
      <c r="AJ51" s="3">
        <v>0</v>
      </c>
      <c r="AL51" s="3">
        <v>0</v>
      </c>
      <c r="AN51" s="3">
        <v>0</v>
      </c>
      <c r="AP51" s="3">
        <v>0</v>
      </c>
      <c r="AR51" s="3">
        <v>0</v>
      </c>
      <c r="AT51" s="4"/>
      <c r="AU51" s="4">
        <v>0</v>
      </c>
      <c r="AW51" s="4">
        <v>0</v>
      </c>
      <c r="AY51" s="4">
        <v>1.4</v>
      </c>
      <c r="BA51" s="187">
        <v>1.4</v>
      </c>
      <c r="BB51" s="1" t="str">
        <f t="shared" si="0"/>
        <v>No</v>
      </c>
    </row>
    <row r="52" spans="1:54">
      <c r="A52" s="2" t="s">
        <v>885</v>
      </c>
      <c r="B52" s="1" t="s">
        <v>198</v>
      </c>
      <c r="C52" s="40" t="s">
        <v>14</v>
      </c>
      <c r="D52" s="178">
        <v>9019</v>
      </c>
      <c r="E52" s="181">
        <v>90019</v>
      </c>
      <c r="F52" s="2" t="s">
        <v>123</v>
      </c>
      <c r="G52" s="2" t="s">
        <v>121</v>
      </c>
      <c r="H52" s="26">
        <v>1723634</v>
      </c>
      <c r="I52" s="13">
        <v>300</v>
      </c>
      <c r="J52" s="31"/>
      <c r="K52" s="4">
        <v>59.36</v>
      </c>
      <c r="M52" s="4">
        <v>12.32</v>
      </c>
      <c r="O52" s="4">
        <v>5.22</v>
      </c>
      <c r="Q52" s="4">
        <v>7</v>
      </c>
      <c r="S52" s="4">
        <v>0</v>
      </c>
      <c r="U52" s="4">
        <v>0</v>
      </c>
      <c r="W52" s="4">
        <v>0</v>
      </c>
      <c r="Y52" s="4">
        <v>0</v>
      </c>
      <c r="AA52" s="4">
        <v>0</v>
      </c>
      <c r="AC52" s="17">
        <v>83.9</v>
      </c>
      <c r="AE52" s="4"/>
      <c r="AF52" s="3">
        <v>1</v>
      </c>
      <c r="AH52" s="3">
        <v>137</v>
      </c>
      <c r="AJ52" s="3">
        <v>15</v>
      </c>
      <c r="AL52" s="3">
        <v>5</v>
      </c>
      <c r="AN52" s="3">
        <v>0</v>
      </c>
      <c r="AP52" s="3">
        <v>0</v>
      </c>
      <c r="AR52" s="3">
        <v>0</v>
      </c>
      <c r="AT52" s="4"/>
      <c r="AU52" s="4">
        <v>0</v>
      </c>
      <c r="AW52" s="4">
        <v>0</v>
      </c>
      <c r="AY52" s="4">
        <v>0</v>
      </c>
      <c r="BA52" s="187">
        <v>0</v>
      </c>
      <c r="BB52" s="1" t="str">
        <f t="shared" si="0"/>
        <v>No</v>
      </c>
    </row>
    <row r="53" spans="1:54">
      <c r="A53" s="2" t="s">
        <v>371</v>
      </c>
      <c r="B53" s="1" t="s">
        <v>1035</v>
      </c>
      <c r="C53" s="40" t="s">
        <v>107</v>
      </c>
      <c r="D53" s="178">
        <v>1001</v>
      </c>
      <c r="E53" s="181">
        <v>10001</v>
      </c>
      <c r="F53" s="2" t="s">
        <v>123</v>
      </c>
      <c r="G53" s="2" t="s">
        <v>121</v>
      </c>
      <c r="H53" s="26">
        <v>1190956</v>
      </c>
      <c r="I53" s="13">
        <v>297</v>
      </c>
      <c r="J53" s="31"/>
      <c r="K53" s="4">
        <v>0</v>
      </c>
      <c r="M53" s="4">
        <v>0</v>
      </c>
      <c r="O53" s="4">
        <v>0</v>
      </c>
      <c r="Q53" s="4">
        <v>0</v>
      </c>
      <c r="S53" s="4">
        <v>0</v>
      </c>
      <c r="U53" s="4">
        <v>0</v>
      </c>
      <c r="W53" s="4">
        <v>0</v>
      </c>
      <c r="Y53" s="4">
        <v>0</v>
      </c>
      <c r="AA53" s="4">
        <v>0</v>
      </c>
      <c r="AC53" s="17">
        <v>0</v>
      </c>
      <c r="AE53" s="4"/>
      <c r="AF53" s="3">
        <v>0</v>
      </c>
      <c r="AH53" s="3">
        <v>0</v>
      </c>
      <c r="AJ53" s="3">
        <v>0</v>
      </c>
      <c r="AL53" s="3">
        <v>0</v>
      </c>
      <c r="AN53" s="3">
        <v>0</v>
      </c>
      <c r="AP53" s="3">
        <v>0</v>
      </c>
      <c r="AR53" s="3">
        <v>0</v>
      </c>
      <c r="AT53" s="4"/>
      <c r="AU53" s="4">
        <v>12.1</v>
      </c>
      <c r="AW53" s="4">
        <v>0</v>
      </c>
      <c r="AY53" s="4">
        <v>3</v>
      </c>
      <c r="BA53" s="187">
        <v>15.1</v>
      </c>
      <c r="BB53" s="1" t="str">
        <f t="shared" si="0"/>
        <v>No</v>
      </c>
    </row>
    <row r="54" spans="1:54">
      <c r="A54" s="2" t="s">
        <v>743</v>
      </c>
      <c r="B54" s="1" t="s">
        <v>311</v>
      </c>
      <c r="C54" s="40" t="s">
        <v>45</v>
      </c>
      <c r="D54" s="178">
        <v>6007</v>
      </c>
      <c r="E54" s="181">
        <v>60007</v>
      </c>
      <c r="F54" s="2" t="s">
        <v>123</v>
      </c>
      <c r="G54" s="2" t="s">
        <v>121</v>
      </c>
      <c r="H54" s="26">
        <v>5121892</v>
      </c>
      <c r="I54" s="13">
        <v>295</v>
      </c>
      <c r="J54" s="31"/>
      <c r="K54" s="4">
        <v>25.48</v>
      </c>
      <c r="M54" s="4">
        <v>0.35</v>
      </c>
      <c r="O54" s="4">
        <v>2.5299999999999998</v>
      </c>
      <c r="Q54" s="4">
        <v>1.97</v>
      </c>
      <c r="S54" s="4">
        <v>0.64</v>
      </c>
      <c r="U54" s="4">
        <v>0</v>
      </c>
      <c r="W54" s="4">
        <v>0</v>
      </c>
      <c r="Y54" s="4">
        <v>0</v>
      </c>
      <c r="AA54" s="4">
        <v>0</v>
      </c>
      <c r="AC54" s="17">
        <v>30.97</v>
      </c>
      <c r="AE54" s="4"/>
      <c r="AF54" s="3">
        <v>25</v>
      </c>
      <c r="AH54" s="3">
        <v>38</v>
      </c>
      <c r="AJ54" s="3">
        <v>1</v>
      </c>
      <c r="AL54" s="3">
        <v>0</v>
      </c>
      <c r="AN54" s="3">
        <v>0</v>
      </c>
      <c r="AP54" s="3">
        <v>0</v>
      </c>
      <c r="AR54" s="3">
        <v>0</v>
      </c>
      <c r="AT54" s="4"/>
      <c r="AU54" s="4">
        <v>0</v>
      </c>
      <c r="AW54" s="4">
        <v>0</v>
      </c>
      <c r="AY54" s="4">
        <v>7.6</v>
      </c>
      <c r="BA54" s="187">
        <v>7.6</v>
      </c>
      <c r="BB54" s="1" t="str">
        <f t="shared" si="0"/>
        <v>No</v>
      </c>
    </row>
    <row r="55" spans="1:54">
      <c r="A55" s="2" t="s">
        <v>329</v>
      </c>
      <c r="B55" s="1" t="s">
        <v>1037</v>
      </c>
      <c r="C55" s="40" t="s">
        <v>26</v>
      </c>
      <c r="D55" s="178">
        <v>5050</v>
      </c>
      <c r="E55" s="181">
        <v>50050</v>
      </c>
      <c r="F55" s="2" t="s">
        <v>123</v>
      </c>
      <c r="G55" s="2" t="s">
        <v>121</v>
      </c>
      <c r="H55" s="26">
        <v>1487483</v>
      </c>
      <c r="I55" s="13">
        <v>284</v>
      </c>
      <c r="J55" s="31"/>
      <c r="K55" s="4">
        <v>0</v>
      </c>
      <c r="M55" s="4">
        <v>0</v>
      </c>
      <c r="O55" s="4">
        <v>0</v>
      </c>
      <c r="Q55" s="4">
        <v>0</v>
      </c>
      <c r="S55" s="4">
        <v>0</v>
      </c>
      <c r="U55" s="4">
        <v>0</v>
      </c>
      <c r="W55" s="4">
        <v>0</v>
      </c>
      <c r="Y55" s="4">
        <v>0</v>
      </c>
      <c r="AA55" s="4">
        <v>0</v>
      </c>
      <c r="AC55" s="17">
        <v>0</v>
      </c>
      <c r="AE55" s="4"/>
      <c r="AF55" s="3">
        <v>0</v>
      </c>
      <c r="AH55" s="3">
        <v>0</v>
      </c>
      <c r="AJ55" s="3">
        <v>0</v>
      </c>
      <c r="AL55" s="3">
        <v>0</v>
      </c>
      <c r="AN55" s="3">
        <v>0</v>
      </c>
      <c r="AP55" s="3">
        <v>0</v>
      </c>
      <c r="AR55" s="3">
        <v>0</v>
      </c>
      <c r="AT55" s="4"/>
      <c r="AU55" s="4">
        <v>0</v>
      </c>
      <c r="AW55" s="4">
        <v>0</v>
      </c>
      <c r="AY55" s="4">
        <v>0</v>
      </c>
      <c r="BA55" s="187">
        <v>0</v>
      </c>
      <c r="BB55" s="1" t="str">
        <f t="shared" si="0"/>
        <v>No</v>
      </c>
    </row>
    <row r="56" spans="1:54">
      <c r="A56" s="2" t="s">
        <v>279</v>
      </c>
      <c r="B56" s="1" t="s">
        <v>1038</v>
      </c>
      <c r="C56" s="40" t="s">
        <v>39</v>
      </c>
      <c r="D56" s="178">
        <v>5016</v>
      </c>
      <c r="E56" s="181">
        <v>50016</v>
      </c>
      <c r="F56" s="2" t="s">
        <v>123</v>
      </c>
      <c r="G56" s="2" t="s">
        <v>121</v>
      </c>
      <c r="H56" s="26">
        <v>1368035</v>
      </c>
      <c r="I56" s="13">
        <v>283</v>
      </c>
      <c r="J56" s="31"/>
      <c r="K56" s="4">
        <v>0</v>
      </c>
      <c r="M56" s="4">
        <v>0</v>
      </c>
      <c r="O56" s="4">
        <v>0</v>
      </c>
      <c r="Q56" s="4">
        <v>0</v>
      </c>
      <c r="S56" s="4">
        <v>0</v>
      </c>
      <c r="U56" s="4">
        <v>0</v>
      </c>
      <c r="W56" s="4">
        <v>0</v>
      </c>
      <c r="Y56" s="4">
        <v>0</v>
      </c>
      <c r="AA56" s="4">
        <v>0</v>
      </c>
      <c r="AC56" s="17">
        <v>0</v>
      </c>
      <c r="AE56" s="4"/>
      <c r="AF56" s="3">
        <v>0</v>
      </c>
      <c r="AH56" s="3">
        <v>0</v>
      </c>
      <c r="AJ56" s="3">
        <v>0</v>
      </c>
      <c r="AL56" s="3">
        <v>0</v>
      </c>
      <c r="AN56" s="3">
        <v>0</v>
      </c>
      <c r="AP56" s="3">
        <v>0</v>
      </c>
      <c r="AR56" s="3">
        <v>0</v>
      </c>
      <c r="AT56" s="4"/>
      <c r="AU56" s="4">
        <v>0</v>
      </c>
      <c r="AW56" s="4">
        <v>0</v>
      </c>
      <c r="AY56" s="4">
        <v>0</v>
      </c>
      <c r="BA56" s="187">
        <v>0</v>
      </c>
      <c r="BB56" s="1" t="str">
        <f t="shared" si="0"/>
        <v>No</v>
      </c>
    </row>
    <row r="57" spans="1:54">
      <c r="A57" s="2" t="s">
        <v>151</v>
      </c>
      <c r="B57" s="1" t="s">
        <v>127</v>
      </c>
      <c r="C57" s="40" t="s">
        <v>35</v>
      </c>
      <c r="D57" s="178">
        <v>2098</v>
      </c>
      <c r="E57" s="181">
        <v>20098</v>
      </c>
      <c r="F57" s="2" t="s">
        <v>123</v>
      </c>
      <c r="G57" s="2" t="s">
        <v>121</v>
      </c>
      <c r="H57" s="26">
        <v>18351295</v>
      </c>
      <c r="I57" s="13">
        <v>282</v>
      </c>
      <c r="J57" s="31"/>
      <c r="K57" s="4">
        <v>24</v>
      </c>
      <c r="M57" s="4">
        <v>0.09</v>
      </c>
      <c r="O57" s="4">
        <v>6.44</v>
      </c>
      <c r="Q57" s="4">
        <v>0</v>
      </c>
      <c r="S57" s="4">
        <v>4.16</v>
      </c>
      <c r="U57" s="4">
        <v>5.32</v>
      </c>
      <c r="W57" s="4">
        <v>0</v>
      </c>
      <c r="Y57" s="4">
        <v>0</v>
      </c>
      <c r="AA57" s="4">
        <v>18.5</v>
      </c>
      <c r="AC57" s="17">
        <v>58.51</v>
      </c>
      <c r="AE57" s="4"/>
      <c r="AF57" s="3">
        <v>123</v>
      </c>
      <c r="AH57" s="3">
        <v>2</v>
      </c>
      <c r="AJ57" s="3">
        <v>37</v>
      </c>
      <c r="AL57" s="3">
        <v>0</v>
      </c>
      <c r="AN57" s="3">
        <v>0</v>
      </c>
      <c r="AP57" s="3">
        <v>0</v>
      </c>
      <c r="AR57" s="3">
        <v>0</v>
      </c>
      <c r="AT57" s="4"/>
      <c r="AU57" s="4">
        <v>1.5</v>
      </c>
      <c r="AW57" s="4">
        <v>0</v>
      </c>
      <c r="AY57" s="4">
        <v>62.3</v>
      </c>
      <c r="BA57" s="187">
        <v>63.8</v>
      </c>
      <c r="BB57" s="1" t="str">
        <f t="shared" si="0"/>
        <v>No</v>
      </c>
    </row>
    <row r="58" spans="1:54">
      <c r="A58" s="2" t="s">
        <v>747</v>
      </c>
      <c r="B58" s="1" t="s">
        <v>1040</v>
      </c>
      <c r="C58" s="40" t="s">
        <v>47</v>
      </c>
      <c r="D58" s="178">
        <v>3068</v>
      </c>
      <c r="E58" s="181">
        <v>30068</v>
      </c>
      <c r="F58" s="2" t="s">
        <v>120</v>
      </c>
      <c r="G58" s="2" t="s">
        <v>121</v>
      </c>
      <c r="H58" s="26">
        <v>4586770</v>
      </c>
      <c r="I58" s="13">
        <v>276</v>
      </c>
      <c r="J58" s="31"/>
      <c r="K58" s="4">
        <v>0</v>
      </c>
      <c r="M58" s="4">
        <v>0</v>
      </c>
      <c r="O58" s="4">
        <v>0</v>
      </c>
      <c r="Q58" s="4">
        <v>0</v>
      </c>
      <c r="S58" s="4">
        <v>0</v>
      </c>
      <c r="U58" s="4">
        <v>0</v>
      </c>
      <c r="W58" s="4">
        <v>0</v>
      </c>
      <c r="Y58" s="4">
        <v>0</v>
      </c>
      <c r="AA58" s="4">
        <v>0</v>
      </c>
      <c r="AC58" s="17">
        <v>0</v>
      </c>
      <c r="AE58" s="4"/>
      <c r="AF58" s="3">
        <v>0</v>
      </c>
      <c r="AH58" s="3">
        <v>0</v>
      </c>
      <c r="AJ58" s="3">
        <v>0</v>
      </c>
      <c r="AL58" s="3">
        <v>0</v>
      </c>
      <c r="AN58" s="3">
        <v>0</v>
      </c>
      <c r="AP58" s="3">
        <v>0</v>
      </c>
      <c r="AR58" s="3">
        <v>0</v>
      </c>
      <c r="AT58" s="4"/>
      <c r="AU58" s="4">
        <v>0</v>
      </c>
      <c r="AW58" s="4">
        <v>0</v>
      </c>
      <c r="AY58" s="4">
        <v>0</v>
      </c>
      <c r="BA58" s="187">
        <v>0</v>
      </c>
      <c r="BB58" s="1" t="str">
        <f t="shared" si="0"/>
        <v>No</v>
      </c>
    </row>
    <row r="59" spans="1:54">
      <c r="A59" s="2" t="s">
        <v>617</v>
      </c>
      <c r="B59" s="1" t="s">
        <v>295</v>
      </c>
      <c r="C59" s="40" t="s">
        <v>11</v>
      </c>
      <c r="D59" s="178">
        <v>9033</v>
      </c>
      <c r="E59" s="181">
        <v>90033</v>
      </c>
      <c r="F59" s="2" t="s">
        <v>120</v>
      </c>
      <c r="G59" s="2" t="s">
        <v>121</v>
      </c>
      <c r="H59" s="26">
        <v>843168</v>
      </c>
      <c r="I59" s="13">
        <v>267</v>
      </c>
      <c r="J59" s="31"/>
      <c r="K59" s="4">
        <v>0</v>
      </c>
      <c r="M59" s="4">
        <v>7.37</v>
      </c>
      <c r="O59" s="4">
        <v>0</v>
      </c>
      <c r="Q59" s="4">
        <v>0</v>
      </c>
      <c r="S59" s="4">
        <v>0.4</v>
      </c>
      <c r="U59" s="4">
        <v>0</v>
      </c>
      <c r="W59" s="4">
        <v>0.03</v>
      </c>
      <c r="Y59" s="4">
        <v>0</v>
      </c>
      <c r="AA59" s="4">
        <v>0</v>
      </c>
      <c r="AC59" s="17">
        <v>7.8</v>
      </c>
      <c r="AE59" s="4"/>
      <c r="AF59" s="3">
        <v>10</v>
      </c>
      <c r="AH59" s="3">
        <v>42</v>
      </c>
      <c r="AJ59" s="3">
        <v>2</v>
      </c>
      <c r="AL59" s="3">
        <v>1</v>
      </c>
      <c r="AN59" s="3">
        <v>0</v>
      </c>
      <c r="AP59" s="3">
        <v>0</v>
      </c>
      <c r="AR59" s="3">
        <v>0</v>
      </c>
      <c r="AT59" s="4"/>
      <c r="AU59" s="4">
        <v>0.5</v>
      </c>
      <c r="AW59" s="4">
        <v>0</v>
      </c>
      <c r="AY59" s="4">
        <v>0</v>
      </c>
      <c r="BA59" s="187">
        <v>0.5</v>
      </c>
      <c r="BB59" s="1" t="str">
        <f t="shared" si="0"/>
        <v>No</v>
      </c>
    </row>
    <row r="60" spans="1:54">
      <c r="A60" s="2" t="s">
        <v>323</v>
      </c>
      <c r="B60" s="1" t="s">
        <v>1044</v>
      </c>
      <c r="C60" s="40" t="s">
        <v>47</v>
      </c>
      <c r="D60" s="178">
        <v>3006</v>
      </c>
      <c r="E60" s="181">
        <v>30006</v>
      </c>
      <c r="F60" s="2" t="s">
        <v>135</v>
      </c>
      <c r="G60" s="2" t="s">
        <v>121</v>
      </c>
      <c r="H60" s="26">
        <v>953556</v>
      </c>
      <c r="I60" s="13">
        <v>261</v>
      </c>
      <c r="J60" s="31"/>
      <c r="K60" s="4">
        <v>0</v>
      </c>
      <c r="M60" s="4">
        <v>0</v>
      </c>
      <c r="O60" s="4">
        <v>0</v>
      </c>
      <c r="Q60" s="4">
        <v>0</v>
      </c>
      <c r="S60" s="4">
        <v>0</v>
      </c>
      <c r="U60" s="4">
        <v>0</v>
      </c>
      <c r="W60" s="4">
        <v>0</v>
      </c>
      <c r="Y60" s="4">
        <v>0</v>
      </c>
      <c r="AA60" s="4">
        <v>0</v>
      </c>
      <c r="AC60" s="17">
        <v>0</v>
      </c>
      <c r="AE60" s="4"/>
      <c r="AF60" s="3">
        <v>0</v>
      </c>
      <c r="AH60" s="3">
        <v>0</v>
      </c>
      <c r="AJ60" s="3">
        <v>0</v>
      </c>
      <c r="AL60" s="3">
        <v>0</v>
      </c>
      <c r="AN60" s="3">
        <v>0</v>
      </c>
      <c r="AP60" s="3">
        <v>0</v>
      </c>
      <c r="AR60" s="3">
        <v>0</v>
      </c>
      <c r="AT60" s="4"/>
      <c r="AU60" s="4">
        <v>0</v>
      </c>
      <c r="AW60" s="4">
        <v>0</v>
      </c>
      <c r="AY60" s="4">
        <v>46.9</v>
      </c>
      <c r="BA60" s="187">
        <v>46.9</v>
      </c>
      <c r="BB60" s="1" t="str">
        <f t="shared" si="0"/>
        <v>No</v>
      </c>
    </row>
    <row r="61" spans="1:54">
      <c r="A61" s="2" t="s">
        <v>744</v>
      </c>
      <c r="B61" s="1" t="s">
        <v>1046</v>
      </c>
      <c r="C61" s="40" t="s">
        <v>38</v>
      </c>
      <c r="D61" s="178">
        <v>2072</v>
      </c>
      <c r="E61" s="181">
        <v>20072</v>
      </c>
      <c r="F61" s="2" t="s">
        <v>120</v>
      </c>
      <c r="G61" s="2" t="s">
        <v>121</v>
      </c>
      <c r="H61" s="26">
        <v>18351295</v>
      </c>
      <c r="I61" s="13">
        <v>255</v>
      </c>
      <c r="J61" s="31"/>
      <c r="K61" s="4">
        <v>0</v>
      </c>
      <c r="M61" s="4">
        <v>0</v>
      </c>
      <c r="O61" s="4">
        <v>0</v>
      </c>
      <c r="Q61" s="4">
        <v>0</v>
      </c>
      <c r="S61" s="4">
        <v>0</v>
      </c>
      <c r="U61" s="4">
        <v>0</v>
      </c>
      <c r="W61" s="4">
        <v>0</v>
      </c>
      <c r="Y61" s="4">
        <v>0</v>
      </c>
      <c r="AA61" s="4">
        <v>0</v>
      </c>
      <c r="AC61" s="17">
        <v>0</v>
      </c>
      <c r="AE61" s="4"/>
      <c r="AF61" s="3">
        <v>0</v>
      </c>
      <c r="AH61" s="3">
        <v>0</v>
      </c>
      <c r="AJ61" s="3">
        <v>0</v>
      </c>
      <c r="AL61" s="3">
        <v>0</v>
      </c>
      <c r="AN61" s="3">
        <v>0</v>
      </c>
      <c r="AP61" s="3">
        <v>0</v>
      </c>
      <c r="AR61" s="3">
        <v>0</v>
      </c>
      <c r="AT61" s="4"/>
      <c r="AU61" s="4">
        <v>0.8</v>
      </c>
      <c r="AW61" s="4">
        <v>0</v>
      </c>
      <c r="AY61" s="4">
        <v>0</v>
      </c>
      <c r="BA61" s="187">
        <v>0.8</v>
      </c>
      <c r="BB61" s="1" t="str">
        <f t="shared" si="0"/>
        <v>No</v>
      </c>
    </row>
    <row r="62" spans="1:54">
      <c r="A62" s="2" t="s">
        <v>920</v>
      </c>
      <c r="B62" s="1" t="s">
        <v>146</v>
      </c>
      <c r="C62" s="40" t="s">
        <v>24</v>
      </c>
      <c r="D62" s="178"/>
      <c r="E62" s="181">
        <v>42000</v>
      </c>
      <c r="F62" s="2" t="s">
        <v>159</v>
      </c>
      <c r="G62" s="2" t="s">
        <v>121</v>
      </c>
      <c r="H62" s="26">
        <v>4515419</v>
      </c>
      <c r="I62" s="13">
        <v>231</v>
      </c>
      <c r="J62" s="31"/>
      <c r="K62" s="4">
        <v>0</v>
      </c>
      <c r="M62" s="4">
        <v>0</v>
      </c>
      <c r="O62" s="4">
        <v>0</v>
      </c>
      <c r="Q62" s="4">
        <v>0</v>
      </c>
      <c r="S62" s="4">
        <v>0</v>
      </c>
      <c r="U62" s="4">
        <v>0</v>
      </c>
      <c r="W62" s="4">
        <v>0</v>
      </c>
      <c r="Y62" s="4">
        <v>0</v>
      </c>
      <c r="AA62" s="4">
        <v>0</v>
      </c>
      <c r="AC62" s="17">
        <v>0</v>
      </c>
      <c r="AE62" s="4"/>
      <c r="AF62" s="3">
        <v>0</v>
      </c>
      <c r="AH62" s="3">
        <v>0</v>
      </c>
      <c r="AJ62" s="3">
        <v>0</v>
      </c>
      <c r="AL62" s="3">
        <v>0</v>
      </c>
      <c r="AN62" s="3">
        <v>0</v>
      </c>
      <c r="AP62" s="3">
        <v>0</v>
      </c>
      <c r="AR62" s="3">
        <v>0</v>
      </c>
      <c r="AT62" s="4"/>
      <c r="AU62" s="4">
        <v>0</v>
      </c>
      <c r="AW62" s="4">
        <v>0</v>
      </c>
      <c r="AY62" s="4">
        <v>34.799999999999997</v>
      </c>
      <c r="BA62" s="187">
        <v>34.799999999999997</v>
      </c>
      <c r="BB62" s="1" t="str">
        <f t="shared" si="0"/>
        <v>No</v>
      </c>
    </row>
    <row r="63" spans="1:54">
      <c r="A63" s="2" t="s">
        <v>298</v>
      </c>
      <c r="B63" s="1" t="s">
        <v>299</v>
      </c>
      <c r="C63" s="40" t="s">
        <v>20</v>
      </c>
      <c r="D63" s="178">
        <v>1048</v>
      </c>
      <c r="E63" s="181">
        <v>10048</v>
      </c>
      <c r="F63" s="2" t="s">
        <v>159</v>
      </c>
      <c r="G63" s="2" t="s">
        <v>121</v>
      </c>
      <c r="H63" s="26">
        <v>924859</v>
      </c>
      <c r="I63" s="13">
        <v>229</v>
      </c>
      <c r="J63" s="31"/>
      <c r="K63" s="4">
        <v>0</v>
      </c>
      <c r="M63" s="4">
        <v>0</v>
      </c>
      <c r="O63" s="4">
        <v>0</v>
      </c>
      <c r="Q63" s="4">
        <v>0</v>
      </c>
      <c r="S63" s="4">
        <v>0</v>
      </c>
      <c r="U63" s="4">
        <v>0</v>
      </c>
      <c r="W63" s="4">
        <v>0</v>
      </c>
      <c r="Y63" s="4">
        <v>0</v>
      </c>
      <c r="AA63" s="4">
        <v>0</v>
      </c>
      <c r="AC63" s="17">
        <v>0</v>
      </c>
      <c r="AE63" s="4"/>
      <c r="AF63" s="3">
        <v>0</v>
      </c>
      <c r="AH63" s="3">
        <v>0</v>
      </c>
      <c r="AJ63" s="3">
        <v>0</v>
      </c>
      <c r="AL63" s="3">
        <v>0</v>
      </c>
      <c r="AN63" s="3">
        <v>0</v>
      </c>
      <c r="AP63" s="3">
        <v>0</v>
      </c>
      <c r="AR63" s="3">
        <v>0</v>
      </c>
      <c r="AT63" s="4"/>
      <c r="AU63" s="4">
        <v>0</v>
      </c>
      <c r="AW63" s="4">
        <v>0</v>
      </c>
      <c r="AY63" s="4">
        <v>0</v>
      </c>
      <c r="BA63" s="187">
        <v>0</v>
      </c>
      <c r="BB63" s="1" t="str">
        <f t="shared" si="0"/>
        <v>No</v>
      </c>
    </row>
    <row r="64" spans="1:54">
      <c r="A64" s="2" t="s">
        <v>219</v>
      </c>
      <c r="B64" s="1" t="s">
        <v>220</v>
      </c>
      <c r="C64" s="40" t="s">
        <v>22</v>
      </c>
      <c r="D64" s="178">
        <v>4040</v>
      </c>
      <c r="E64" s="181">
        <v>40040</v>
      </c>
      <c r="F64" s="2" t="s">
        <v>123</v>
      </c>
      <c r="G64" s="2" t="s">
        <v>121</v>
      </c>
      <c r="H64" s="26">
        <v>1065219</v>
      </c>
      <c r="I64" s="13">
        <v>227</v>
      </c>
      <c r="J64" s="31"/>
      <c r="K64" s="4">
        <v>0.23</v>
      </c>
      <c r="M64" s="4">
        <v>0</v>
      </c>
      <c r="O64" s="4">
        <v>0</v>
      </c>
      <c r="Q64" s="4">
        <v>5.17</v>
      </c>
      <c r="S64" s="4">
        <v>0</v>
      </c>
      <c r="U64" s="4">
        <v>0</v>
      </c>
      <c r="W64" s="4">
        <v>0</v>
      </c>
      <c r="Y64" s="4">
        <v>0</v>
      </c>
      <c r="AA64" s="4">
        <v>0</v>
      </c>
      <c r="AC64" s="17">
        <v>5.4</v>
      </c>
      <c r="AE64" s="4"/>
      <c r="AF64" s="3">
        <v>0</v>
      </c>
      <c r="AH64" s="3">
        <v>0</v>
      </c>
      <c r="AJ64" s="3">
        <v>0</v>
      </c>
      <c r="AL64" s="3">
        <v>0</v>
      </c>
      <c r="AN64" s="3">
        <v>0</v>
      </c>
      <c r="AP64" s="3">
        <v>0</v>
      </c>
      <c r="AR64" s="3">
        <v>0</v>
      </c>
      <c r="AT64" s="4"/>
      <c r="AU64" s="4">
        <v>5.4</v>
      </c>
      <c r="AW64" s="4">
        <v>0</v>
      </c>
      <c r="AY64" s="4">
        <v>0</v>
      </c>
      <c r="BA64" s="187">
        <v>5.4</v>
      </c>
      <c r="BB64" s="1" t="str">
        <f t="shared" si="0"/>
        <v>No</v>
      </c>
    </row>
    <row r="65" spans="1:54">
      <c r="A65" s="2" t="s">
        <v>335</v>
      </c>
      <c r="B65" s="1" t="s">
        <v>336</v>
      </c>
      <c r="C65" s="40" t="s">
        <v>33</v>
      </c>
      <c r="D65" s="178">
        <v>7005</v>
      </c>
      <c r="E65" s="181">
        <v>70005</v>
      </c>
      <c r="F65" s="2" t="s">
        <v>123</v>
      </c>
      <c r="G65" s="2" t="s">
        <v>121</v>
      </c>
      <c r="H65" s="26">
        <v>1519417</v>
      </c>
      <c r="I65" s="13">
        <v>220</v>
      </c>
      <c r="J65" s="31"/>
      <c r="K65" s="4">
        <v>0</v>
      </c>
      <c r="M65" s="4">
        <v>0</v>
      </c>
      <c r="O65" s="4">
        <v>0</v>
      </c>
      <c r="Q65" s="4">
        <v>0</v>
      </c>
      <c r="S65" s="4">
        <v>0</v>
      </c>
      <c r="U65" s="4">
        <v>0</v>
      </c>
      <c r="W65" s="4">
        <v>0</v>
      </c>
      <c r="Y65" s="4">
        <v>0</v>
      </c>
      <c r="AA65" s="4">
        <v>0</v>
      </c>
      <c r="AC65" s="17">
        <v>0</v>
      </c>
      <c r="AE65" s="4"/>
      <c r="AF65" s="3">
        <v>0</v>
      </c>
      <c r="AH65" s="3">
        <v>0</v>
      </c>
      <c r="AJ65" s="3">
        <v>0</v>
      </c>
      <c r="AL65" s="3">
        <v>0</v>
      </c>
      <c r="AN65" s="3">
        <v>0</v>
      </c>
      <c r="AP65" s="3">
        <v>0</v>
      </c>
      <c r="AR65" s="3">
        <v>0</v>
      </c>
      <c r="AT65" s="4"/>
      <c r="AU65" s="4">
        <v>19</v>
      </c>
      <c r="AW65" s="4">
        <v>0</v>
      </c>
      <c r="AY65" s="4">
        <v>0</v>
      </c>
      <c r="BA65" s="187">
        <v>19</v>
      </c>
      <c r="BB65" s="1" t="str">
        <f t="shared" si="0"/>
        <v>No</v>
      </c>
    </row>
    <row r="66" spans="1:54">
      <c r="A66" s="2" t="s">
        <v>212</v>
      </c>
      <c r="B66" s="1" t="s">
        <v>213</v>
      </c>
      <c r="C66" s="40" t="s">
        <v>22</v>
      </c>
      <c r="D66" s="178">
        <v>4041</v>
      </c>
      <c r="E66" s="181">
        <v>40041</v>
      </c>
      <c r="F66" s="2" t="s">
        <v>123</v>
      </c>
      <c r="G66" s="2" t="s">
        <v>121</v>
      </c>
      <c r="H66" s="26">
        <v>2441770</v>
      </c>
      <c r="I66" s="13">
        <v>199</v>
      </c>
      <c r="J66" s="31"/>
      <c r="K66" s="4">
        <v>0.94</v>
      </c>
      <c r="M66" s="4">
        <v>2.56</v>
      </c>
      <c r="O66" s="4">
        <v>0</v>
      </c>
      <c r="Q66" s="4">
        <v>0</v>
      </c>
      <c r="S66" s="4">
        <v>0</v>
      </c>
      <c r="U66" s="4">
        <v>0</v>
      </c>
      <c r="W66" s="4">
        <v>0</v>
      </c>
      <c r="Y66" s="4">
        <v>0</v>
      </c>
      <c r="AA66" s="4">
        <v>0</v>
      </c>
      <c r="AC66" s="17">
        <v>3.5</v>
      </c>
      <c r="AE66" s="4"/>
      <c r="AF66" s="3">
        <v>14</v>
      </c>
      <c r="AH66" s="3">
        <v>23</v>
      </c>
      <c r="AJ66" s="3">
        <v>1</v>
      </c>
      <c r="AL66" s="3">
        <v>0</v>
      </c>
      <c r="AN66" s="3">
        <v>0</v>
      </c>
      <c r="AP66" s="3">
        <v>0</v>
      </c>
      <c r="AR66" s="3">
        <v>0</v>
      </c>
      <c r="AT66" s="4"/>
      <c r="AU66" s="4">
        <v>36.4</v>
      </c>
      <c r="AW66" s="4">
        <v>28.8</v>
      </c>
      <c r="AY66" s="4">
        <v>0</v>
      </c>
      <c r="BA66" s="187">
        <v>65.2</v>
      </c>
      <c r="BB66" s="1" t="str">
        <f t="shared" si="0"/>
        <v>No</v>
      </c>
    </row>
    <row r="67" spans="1:54">
      <c r="A67" s="2" t="s">
        <v>878</v>
      </c>
      <c r="B67" s="1" t="s">
        <v>154</v>
      </c>
      <c r="C67" s="40" t="s">
        <v>14</v>
      </c>
      <c r="D67" s="178">
        <v>9151</v>
      </c>
      <c r="E67" s="181">
        <v>90151</v>
      </c>
      <c r="F67" s="2" t="s">
        <v>123</v>
      </c>
      <c r="G67" s="2" t="s">
        <v>121</v>
      </c>
      <c r="H67" s="26">
        <v>12150996</v>
      </c>
      <c r="I67" s="13">
        <v>184</v>
      </c>
      <c r="J67" s="31"/>
      <c r="K67" s="4">
        <v>682.23</v>
      </c>
      <c r="M67" s="4">
        <v>0</v>
      </c>
      <c r="O67" s="4">
        <v>4.8499999999999996</v>
      </c>
      <c r="Q67" s="4">
        <v>10.55</v>
      </c>
      <c r="S67" s="4">
        <v>3.21</v>
      </c>
      <c r="U67" s="4">
        <v>13.92</v>
      </c>
      <c r="W67" s="4">
        <v>0</v>
      </c>
      <c r="Y67" s="4">
        <v>0</v>
      </c>
      <c r="AA67" s="4">
        <v>0</v>
      </c>
      <c r="AC67" s="17">
        <v>714.76</v>
      </c>
      <c r="AE67" s="4"/>
      <c r="AF67" s="3">
        <v>619</v>
      </c>
      <c r="AG67" s="3" t="s">
        <v>1012</v>
      </c>
      <c r="AH67" s="3">
        <v>387</v>
      </c>
      <c r="AJ67" s="3">
        <v>5</v>
      </c>
      <c r="AL67" s="3">
        <v>0</v>
      </c>
      <c r="AN67" s="3">
        <v>0</v>
      </c>
      <c r="AP67" s="3">
        <v>0</v>
      </c>
      <c r="AR67" s="3">
        <v>0</v>
      </c>
      <c r="AT67" s="4"/>
      <c r="AU67" s="4">
        <v>12.5</v>
      </c>
      <c r="AW67" s="4">
        <v>0</v>
      </c>
      <c r="AY67" s="4">
        <v>0</v>
      </c>
      <c r="BA67" s="187">
        <v>12.5</v>
      </c>
      <c r="BB67" s="1" t="str">
        <f t="shared" ref="BB67:BB130" si="1">IF(AS67&amp;AM67&amp;AK67&amp;AI67&amp;AG67&amp;L67&amp;V67&amp;AD67&amp;AV67&amp;AX67&amp;AZ67&amp;N67&amp;P67&amp;R67&amp;T67&amp;X67&amp;Z67&amp;AB67&amp;AO67&amp;AQ67&lt;&gt;"","Yes","No")</f>
        <v>Yes</v>
      </c>
    </row>
    <row r="68" spans="1:54">
      <c r="A68" s="2" t="s">
        <v>186</v>
      </c>
      <c r="B68" s="1" t="s">
        <v>187</v>
      </c>
      <c r="C68" s="40" t="s">
        <v>14</v>
      </c>
      <c r="D68" s="178">
        <v>9030</v>
      </c>
      <c r="E68" s="181">
        <v>90030</v>
      </c>
      <c r="F68" s="2" t="s">
        <v>123</v>
      </c>
      <c r="G68" s="2" t="s">
        <v>121</v>
      </c>
      <c r="H68" s="26">
        <v>2956746</v>
      </c>
      <c r="I68" s="13">
        <v>183</v>
      </c>
      <c r="J68" s="31"/>
      <c r="K68" s="4">
        <v>140.47999999999999</v>
      </c>
      <c r="M68" s="4">
        <v>0</v>
      </c>
      <c r="O68" s="4">
        <v>0</v>
      </c>
      <c r="Q68" s="4">
        <v>2.04</v>
      </c>
      <c r="S68" s="4">
        <v>0.62</v>
      </c>
      <c r="U68" s="4">
        <v>3.2</v>
      </c>
      <c r="W68" s="4">
        <v>0</v>
      </c>
      <c r="Y68" s="4">
        <v>0</v>
      </c>
      <c r="AA68" s="4">
        <v>0</v>
      </c>
      <c r="AC68" s="17">
        <v>146.33999999999901</v>
      </c>
      <c r="AE68" s="4"/>
      <c r="AF68" s="3">
        <v>97</v>
      </c>
      <c r="AH68" s="3">
        <v>97</v>
      </c>
      <c r="AJ68" s="3">
        <v>24</v>
      </c>
      <c r="AL68" s="3">
        <v>0</v>
      </c>
      <c r="AN68" s="3">
        <v>0</v>
      </c>
      <c r="AP68" s="3">
        <v>0</v>
      </c>
      <c r="AR68" s="3">
        <v>0</v>
      </c>
      <c r="AT68" s="4"/>
      <c r="AU68" s="4">
        <v>15.3</v>
      </c>
      <c r="AW68" s="4">
        <v>0</v>
      </c>
      <c r="AY68" s="4">
        <v>0</v>
      </c>
      <c r="BA68" s="187">
        <v>15.3</v>
      </c>
      <c r="BB68" s="1" t="str">
        <f t="shared" si="1"/>
        <v>No</v>
      </c>
    </row>
    <row r="69" spans="1:54">
      <c r="A69" s="2" t="s">
        <v>921</v>
      </c>
      <c r="B69" s="1" t="s">
        <v>316</v>
      </c>
      <c r="C69" s="40" t="s">
        <v>31</v>
      </c>
      <c r="D69" s="178">
        <v>5033</v>
      </c>
      <c r="E69" s="181">
        <v>50033</v>
      </c>
      <c r="F69" s="2" t="s">
        <v>123</v>
      </c>
      <c r="G69" s="2" t="s">
        <v>121</v>
      </c>
      <c r="H69" s="26">
        <v>569935</v>
      </c>
      <c r="I69" s="13">
        <v>179</v>
      </c>
      <c r="J69" s="31"/>
      <c r="K69" s="4">
        <v>0</v>
      </c>
      <c r="M69" s="4">
        <v>0</v>
      </c>
      <c r="O69" s="4">
        <v>0</v>
      </c>
      <c r="Q69" s="4">
        <v>0</v>
      </c>
      <c r="S69" s="4">
        <v>0</v>
      </c>
      <c r="U69" s="4">
        <v>0</v>
      </c>
      <c r="W69" s="4">
        <v>0</v>
      </c>
      <c r="Y69" s="4">
        <v>0</v>
      </c>
      <c r="AA69" s="4">
        <v>0</v>
      </c>
      <c r="AC69" s="17">
        <v>0</v>
      </c>
      <c r="AE69" s="4"/>
      <c r="AF69" s="3">
        <v>0</v>
      </c>
      <c r="AH69" s="3">
        <v>0</v>
      </c>
      <c r="AJ69" s="3">
        <v>0</v>
      </c>
      <c r="AL69" s="3">
        <v>0</v>
      </c>
      <c r="AN69" s="3">
        <v>0</v>
      </c>
      <c r="AP69" s="3">
        <v>0</v>
      </c>
      <c r="AR69" s="3">
        <v>0</v>
      </c>
      <c r="AT69" s="4"/>
      <c r="AU69" s="4">
        <v>15.4</v>
      </c>
      <c r="AW69" s="4">
        <v>0</v>
      </c>
      <c r="AY69" s="4">
        <v>0</v>
      </c>
      <c r="BA69" s="187">
        <v>15.4</v>
      </c>
      <c r="BB69" s="1" t="str">
        <f t="shared" si="1"/>
        <v>No</v>
      </c>
    </row>
    <row r="70" spans="1:54">
      <c r="A70" s="2" t="s">
        <v>749</v>
      </c>
      <c r="B70" s="1" t="s">
        <v>344</v>
      </c>
      <c r="C70" s="40" t="s">
        <v>45</v>
      </c>
      <c r="D70" s="178">
        <v>6006</v>
      </c>
      <c r="E70" s="181">
        <v>60006</v>
      </c>
      <c r="F70" s="2" t="s">
        <v>120</v>
      </c>
      <c r="G70" s="2" t="s">
        <v>121</v>
      </c>
      <c r="H70" s="26">
        <v>803086</v>
      </c>
      <c r="I70" s="13">
        <v>177</v>
      </c>
      <c r="J70" s="31"/>
      <c r="K70" s="4">
        <v>0</v>
      </c>
      <c r="M70" s="4">
        <v>4.8</v>
      </c>
      <c r="O70" s="4">
        <v>0</v>
      </c>
      <c r="Q70" s="4">
        <v>0</v>
      </c>
      <c r="S70" s="4">
        <v>0</v>
      </c>
      <c r="U70" s="4">
        <v>0</v>
      </c>
      <c r="W70" s="4">
        <v>0</v>
      </c>
      <c r="Y70" s="4">
        <v>0</v>
      </c>
      <c r="AA70" s="4">
        <v>0</v>
      </c>
      <c r="AC70" s="17">
        <v>4.8</v>
      </c>
      <c r="AE70" s="4"/>
      <c r="AF70" s="3">
        <v>4</v>
      </c>
      <c r="AH70" s="3">
        <v>79</v>
      </c>
      <c r="AJ70" s="3">
        <v>0</v>
      </c>
      <c r="AL70" s="3">
        <v>0</v>
      </c>
      <c r="AN70" s="3">
        <v>1</v>
      </c>
      <c r="AP70" s="3">
        <v>0</v>
      </c>
      <c r="AR70" s="3">
        <v>0</v>
      </c>
      <c r="AT70" s="4"/>
      <c r="AU70" s="4">
        <v>0</v>
      </c>
      <c r="AW70" s="4">
        <v>0</v>
      </c>
      <c r="AY70" s="4">
        <v>2.9</v>
      </c>
      <c r="BA70" s="187">
        <v>2.9</v>
      </c>
      <c r="BB70" s="1" t="str">
        <f t="shared" si="1"/>
        <v>No</v>
      </c>
    </row>
    <row r="71" spans="1:54">
      <c r="A71" s="2" t="s">
        <v>224</v>
      </c>
      <c r="B71" s="1" t="s">
        <v>225</v>
      </c>
      <c r="C71" s="40" t="s">
        <v>27</v>
      </c>
      <c r="D71" s="178">
        <v>6032</v>
      </c>
      <c r="E71" s="181">
        <v>60032</v>
      </c>
      <c r="F71" s="2" t="s">
        <v>123</v>
      </c>
      <c r="G71" s="2" t="s">
        <v>121</v>
      </c>
      <c r="H71" s="26">
        <v>899703</v>
      </c>
      <c r="I71" s="13">
        <v>164</v>
      </c>
      <c r="J71" s="31"/>
      <c r="K71" s="4">
        <v>15</v>
      </c>
      <c r="M71" s="4">
        <v>24</v>
      </c>
      <c r="O71" s="4">
        <v>0</v>
      </c>
      <c r="Q71" s="4">
        <v>0</v>
      </c>
      <c r="S71" s="4">
        <v>0</v>
      </c>
      <c r="U71" s="4">
        <v>0</v>
      </c>
      <c r="W71" s="4">
        <v>0</v>
      </c>
      <c r="Y71" s="4">
        <v>0</v>
      </c>
      <c r="AA71" s="4">
        <v>0</v>
      </c>
      <c r="AC71" s="17">
        <v>39</v>
      </c>
      <c r="AE71" s="4"/>
      <c r="AF71" s="3">
        <v>16</v>
      </c>
      <c r="AH71" s="3">
        <v>266</v>
      </c>
      <c r="AJ71" s="3">
        <v>20</v>
      </c>
      <c r="AL71" s="3">
        <v>5</v>
      </c>
      <c r="AN71" s="3">
        <v>0</v>
      </c>
      <c r="AP71" s="3">
        <v>0</v>
      </c>
      <c r="AR71" s="3">
        <v>0</v>
      </c>
      <c r="AT71" s="4"/>
      <c r="AU71" s="4">
        <v>0</v>
      </c>
      <c r="AW71" s="4">
        <v>0</v>
      </c>
      <c r="AY71" s="4">
        <v>0</v>
      </c>
      <c r="BA71" s="187">
        <v>0</v>
      </c>
      <c r="BB71" s="1" t="str">
        <f t="shared" si="1"/>
        <v>No</v>
      </c>
    </row>
    <row r="72" spans="1:54">
      <c r="A72" s="2" t="s">
        <v>887</v>
      </c>
      <c r="B72" s="1" t="s">
        <v>180</v>
      </c>
      <c r="C72" s="40" t="s">
        <v>36</v>
      </c>
      <c r="D72" s="178">
        <v>6019</v>
      </c>
      <c r="E72" s="181">
        <v>60019</v>
      </c>
      <c r="F72" s="2" t="s">
        <v>120</v>
      </c>
      <c r="G72" s="2" t="s">
        <v>121</v>
      </c>
      <c r="H72" s="26">
        <v>741318</v>
      </c>
      <c r="I72" s="13">
        <v>163</v>
      </c>
      <c r="J72" s="31"/>
      <c r="K72" s="4">
        <v>0</v>
      </c>
      <c r="M72" s="4">
        <v>0</v>
      </c>
      <c r="O72" s="4">
        <v>0</v>
      </c>
      <c r="Q72" s="4">
        <v>0</v>
      </c>
      <c r="S72" s="4">
        <v>0</v>
      </c>
      <c r="U72" s="4">
        <v>0</v>
      </c>
      <c r="W72" s="4">
        <v>0</v>
      </c>
      <c r="Y72" s="4">
        <v>0</v>
      </c>
      <c r="AA72" s="4">
        <v>0</v>
      </c>
      <c r="AC72" s="17">
        <v>0</v>
      </c>
      <c r="AE72" s="4"/>
      <c r="AF72" s="3">
        <v>0</v>
      </c>
      <c r="AH72" s="3">
        <v>0</v>
      </c>
      <c r="AJ72" s="3">
        <v>0</v>
      </c>
      <c r="AL72" s="3">
        <v>0</v>
      </c>
      <c r="AN72" s="3">
        <v>0</v>
      </c>
      <c r="AP72" s="3">
        <v>0</v>
      </c>
      <c r="AR72" s="3">
        <v>0</v>
      </c>
      <c r="AT72" s="4"/>
      <c r="AU72" s="4">
        <v>1</v>
      </c>
      <c r="AW72" s="4">
        <v>0</v>
      </c>
      <c r="AY72" s="4">
        <v>0</v>
      </c>
      <c r="BA72" s="187">
        <v>1</v>
      </c>
      <c r="BB72" s="1" t="str">
        <f t="shared" si="1"/>
        <v>No</v>
      </c>
    </row>
    <row r="73" spans="1:54">
      <c r="A73" s="2" t="s">
        <v>665</v>
      </c>
      <c r="B73" s="1" t="s">
        <v>1017</v>
      </c>
      <c r="C73" s="40" t="s">
        <v>49</v>
      </c>
      <c r="D73" s="178">
        <v>5005</v>
      </c>
      <c r="E73" s="181">
        <v>50005</v>
      </c>
      <c r="F73" s="2" t="s">
        <v>120</v>
      </c>
      <c r="G73" s="2" t="s">
        <v>121</v>
      </c>
      <c r="H73" s="26">
        <v>401661</v>
      </c>
      <c r="I73" s="13">
        <v>162</v>
      </c>
      <c r="J73" s="31"/>
      <c r="K73" s="4">
        <v>0</v>
      </c>
      <c r="M73" s="4">
        <v>0</v>
      </c>
      <c r="O73" s="4">
        <v>0</v>
      </c>
      <c r="Q73" s="4">
        <v>0</v>
      </c>
      <c r="S73" s="4">
        <v>0</v>
      </c>
      <c r="U73" s="4">
        <v>0</v>
      </c>
      <c r="W73" s="4">
        <v>0</v>
      </c>
      <c r="Y73" s="4">
        <v>0</v>
      </c>
      <c r="AA73" s="4">
        <v>0</v>
      </c>
      <c r="AC73" s="17">
        <v>0</v>
      </c>
      <c r="AE73" s="4"/>
      <c r="AF73" s="3">
        <v>0</v>
      </c>
      <c r="AH73" s="3">
        <v>0</v>
      </c>
      <c r="AJ73" s="3">
        <v>0</v>
      </c>
      <c r="AL73" s="3">
        <v>0</v>
      </c>
      <c r="AN73" s="3">
        <v>0</v>
      </c>
      <c r="AP73" s="3">
        <v>0</v>
      </c>
      <c r="AR73" s="3">
        <v>0</v>
      </c>
      <c r="AT73" s="4"/>
      <c r="AU73" s="4">
        <v>0.6</v>
      </c>
      <c r="AW73" s="4">
        <v>0</v>
      </c>
      <c r="AY73" s="4">
        <v>0</v>
      </c>
      <c r="BA73" s="187">
        <v>0.6</v>
      </c>
      <c r="BB73" s="1" t="str">
        <f t="shared" si="1"/>
        <v>No</v>
      </c>
    </row>
    <row r="74" spans="1:54">
      <c r="A74" s="2" t="s">
        <v>296</v>
      </c>
      <c r="B74" s="1" t="s">
        <v>1061</v>
      </c>
      <c r="C74" s="40" t="s">
        <v>48</v>
      </c>
      <c r="D74" s="178">
        <v>24</v>
      </c>
      <c r="E74" s="181">
        <v>24</v>
      </c>
      <c r="F74" s="2" t="s">
        <v>123</v>
      </c>
      <c r="G74" s="2" t="s">
        <v>121</v>
      </c>
      <c r="H74" s="26">
        <v>1849898</v>
      </c>
      <c r="I74" s="13">
        <v>149</v>
      </c>
      <c r="J74" s="31"/>
      <c r="K74" s="4">
        <v>0</v>
      </c>
      <c r="M74" s="4">
        <v>0</v>
      </c>
      <c r="O74" s="4">
        <v>0</v>
      </c>
      <c r="Q74" s="4">
        <v>0</v>
      </c>
      <c r="S74" s="4">
        <v>0</v>
      </c>
      <c r="U74" s="4">
        <v>0</v>
      </c>
      <c r="W74" s="4">
        <v>0</v>
      </c>
      <c r="Y74" s="4">
        <v>0</v>
      </c>
      <c r="AA74" s="4">
        <v>0</v>
      </c>
      <c r="AC74" s="17">
        <v>0</v>
      </c>
      <c r="AE74" s="4"/>
      <c r="AF74" s="3">
        <v>0</v>
      </c>
      <c r="AH74" s="3">
        <v>0</v>
      </c>
      <c r="AJ74" s="3">
        <v>0</v>
      </c>
      <c r="AL74" s="3">
        <v>0</v>
      </c>
      <c r="AN74" s="3">
        <v>0</v>
      </c>
      <c r="AP74" s="3">
        <v>0</v>
      </c>
      <c r="AR74" s="3">
        <v>0</v>
      </c>
      <c r="AT74" s="4"/>
      <c r="AU74" s="4">
        <v>0</v>
      </c>
      <c r="AW74" s="4">
        <v>0</v>
      </c>
      <c r="AY74" s="4">
        <v>1.1000000000000001</v>
      </c>
      <c r="BA74" s="187">
        <v>1.1000000000000001</v>
      </c>
      <c r="BB74" s="1" t="str">
        <f t="shared" si="1"/>
        <v>No</v>
      </c>
    </row>
    <row r="75" spans="1:54">
      <c r="A75" s="2" t="s">
        <v>349</v>
      </c>
      <c r="B75" s="1" t="s">
        <v>1063</v>
      </c>
      <c r="C75" s="40" t="s">
        <v>39</v>
      </c>
      <c r="D75" s="178">
        <v>5017</v>
      </c>
      <c r="E75" s="181">
        <v>50017</v>
      </c>
      <c r="F75" s="2" t="s">
        <v>123</v>
      </c>
      <c r="G75" s="2" t="s">
        <v>121</v>
      </c>
      <c r="H75" s="26">
        <v>724091</v>
      </c>
      <c r="I75" s="13">
        <v>147</v>
      </c>
      <c r="J75" s="31"/>
      <c r="K75" s="4">
        <v>0</v>
      </c>
      <c r="M75" s="4">
        <v>0</v>
      </c>
      <c r="O75" s="4">
        <v>0</v>
      </c>
      <c r="Q75" s="4">
        <v>0</v>
      </c>
      <c r="S75" s="4">
        <v>0</v>
      </c>
      <c r="U75" s="4">
        <v>0</v>
      </c>
      <c r="W75" s="4">
        <v>0</v>
      </c>
      <c r="Y75" s="4">
        <v>0</v>
      </c>
      <c r="AA75" s="4">
        <v>0</v>
      </c>
      <c r="AC75" s="17">
        <v>0</v>
      </c>
      <c r="AE75" s="4"/>
      <c r="AF75" s="3">
        <v>0</v>
      </c>
      <c r="AH75" s="3">
        <v>0</v>
      </c>
      <c r="AJ75" s="3">
        <v>0</v>
      </c>
      <c r="AL75" s="3">
        <v>0</v>
      </c>
      <c r="AN75" s="3">
        <v>0</v>
      </c>
      <c r="AP75" s="3">
        <v>0</v>
      </c>
      <c r="AR75" s="3">
        <v>0</v>
      </c>
      <c r="AT75" s="4"/>
      <c r="AU75" s="4">
        <v>0.5</v>
      </c>
      <c r="AW75" s="4">
        <v>0</v>
      </c>
      <c r="AY75" s="4">
        <v>0</v>
      </c>
      <c r="BA75" s="187">
        <v>0.5</v>
      </c>
      <c r="BB75" s="1" t="str">
        <f t="shared" si="1"/>
        <v>No</v>
      </c>
    </row>
    <row r="76" spans="1:54">
      <c r="A76" s="2" t="s">
        <v>358</v>
      </c>
      <c r="B76" s="1" t="s">
        <v>1066</v>
      </c>
      <c r="C76" s="40" t="s">
        <v>14</v>
      </c>
      <c r="D76" s="178">
        <v>9029</v>
      </c>
      <c r="E76" s="181">
        <v>90029</v>
      </c>
      <c r="F76" s="2" t="s">
        <v>123</v>
      </c>
      <c r="G76" s="2" t="s">
        <v>121</v>
      </c>
      <c r="H76" s="26">
        <v>1932666</v>
      </c>
      <c r="I76" s="13">
        <v>143</v>
      </c>
      <c r="J76" s="31"/>
      <c r="K76" s="4">
        <v>0</v>
      </c>
      <c r="M76" s="4">
        <v>0</v>
      </c>
      <c r="O76" s="4">
        <v>0</v>
      </c>
      <c r="Q76" s="4">
        <v>0</v>
      </c>
      <c r="S76" s="4">
        <v>0</v>
      </c>
      <c r="U76" s="4">
        <v>0</v>
      </c>
      <c r="W76" s="4">
        <v>0</v>
      </c>
      <c r="Y76" s="4">
        <v>0</v>
      </c>
      <c r="AA76" s="4">
        <v>0</v>
      </c>
      <c r="AC76" s="17">
        <v>0</v>
      </c>
      <c r="AE76" s="4"/>
      <c r="AF76" s="3">
        <v>0</v>
      </c>
      <c r="AH76" s="3">
        <v>0</v>
      </c>
      <c r="AJ76" s="3">
        <v>0</v>
      </c>
      <c r="AL76" s="3">
        <v>0</v>
      </c>
      <c r="AN76" s="3">
        <v>0</v>
      </c>
      <c r="AP76" s="3">
        <v>71</v>
      </c>
      <c r="AR76" s="3">
        <v>34</v>
      </c>
      <c r="AT76" s="4"/>
      <c r="AU76" s="4">
        <v>0</v>
      </c>
      <c r="AW76" s="4">
        <v>0</v>
      </c>
      <c r="AY76" s="4">
        <v>0</v>
      </c>
      <c r="BA76" s="187">
        <v>0</v>
      </c>
      <c r="BB76" s="1" t="str">
        <f t="shared" si="1"/>
        <v>No</v>
      </c>
    </row>
    <row r="77" spans="1:54">
      <c r="A77" s="2" t="s">
        <v>226</v>
      </c>
      <c r="B77" s="1" t="s">
        <v>227</v>
      </c>
      <c r="C77" s="40" t="s">
        <v>45</v>
      </c>
      <c r="D77" s="178">
        <v>6101</v>
      </c>
      <c r="E77" s="181">
        <v>60101</v>
      </c>
      <c r="F77" s="2" t="s">
        <v>123</v>
      </c>
      <c r="G77" s="2" t="s">
        <v>121</v>
      </c>
      <c r="H77" s="26">
        <v>366174</v>
      </c>
      <c r="I77" s="13">
        <v>141</v>
      </c>
      <c r="J77" s="31"/>
      <c r="K77" s="4">
        <v>27.9</v>
      </c>
      <c r="M77" s="4">
        <v>0</v>
      </c>
      <c r="O77" s="4">
        <v>0</v>
      </c>
      <c r="Q77" s="4">
        <v>0</v>
      </c>
      <c r="S77" s="4">
        <v>0.8</v>
      </c>
      <c r="U77" s="4">
        <v>0</v>
      </c>
      <c r="W77" s="4">
        <v>0</v>
      </c>
      <c r="Y77" s="4">
        <v>0</v>
      </c>
      <c r="AA77" s="4">
        <v>0</v>
      </c>
      <c r="AC77" s="17">
        <v>28.7</v>
      </c>
      <c r="AE77" s="4"/>
      <c r="AF77" s="3">
        <v>27</v>
      </c>
      <c r="AH77" s="3">
        <v>43</v>
      </c>
      <c r="AJ77" s="3">
        <v>0</v>
      </c>
      <c r="AL77" s="3">
        <v>0</v>
      </c>
      <c r="AN77" s="3">
        <v>0</v>
      </c>
      <c r="AP77" s="3">
        <v>0</v>
      </c>
      <c r="AR77" s="3">
        <v>0</v>
      </c>
      <c r="AT77" s="4"/>
      <c r="AU77" s="4">
        <v>125.7</v>
      </c>
      <c r="AW77" s="4">
        <v>0</v>
      </c>
      <c r="AY77" s="4">
        <v>0</v>
      </c>
      <c r="BA77" s="187">
        <v>125.7</v>
      </c>
      <c r="BB77" s="1" t="str">
        <f t="shared" si="1"/>
        <v>No</v>
      </c>
    </row>
    <row r="78" spans="1:54">
      <c r="A78" s="2" t="s">
        <v>98</v>
      </c>
      <c r="B78" s="1" t="s">
        <v>1068</v>
      </c>
      <c r="C78" s="40" t="s">
        <v>35</v>
      </c>
      <c r="D78" s="178">
        <v>2122</v>
      </c>
      <c r="E78" s="181">
        <v>20122</v>
      </c>
      <c r="F78" s="2" t="s">
        <v>230</v>
      </c>
      <c r="G78" s="2" t="s">
        <v>121</v>
      </c>
      <c r="H78" s="26">
        <v>18351295</v>
      </c>
      <c r="I78" s="13">
        <v>134</v>
      </c>
      <c r="J78" s="31"/>
      <c r="K78" s="4">
        <v>0</v>
      </c>
      <c r="M78" s="4">
        <v>0</v>
      </c>
      <c r="O78" s="4">
        <v>0</v>
      </c>
      <c r="Q78" s="4">
        <v>0</v>
      </c>
      <c r="S78" s="4">
        <v>0</v>
      </c>
      <c r="U78" s="4">
        <v>0</v>
      </c>
      <c r="W78" s="4">
        <v>0</v>
      </c>
      <c r="Y78" s="4">
        <v>0</v>
      </c>
      <c r="AA78" s="4">
        <v>0</v>
      </c>
      <c r="AC78" s="17">
        <v>0</v>
      </c>
      <c r="AE78" s="4"/>
      <c r="AF78" s="3">
        <v>0</v>
      </c>
      <c r="AH78" s="3">
        <v>0</v>
      </c>
      <c r="AJ78" s="3">
        <v>0</v>
      </c>
      <c r="AL78" s="3">
        <v>0</v>
      </c>
      <c r="AN78" s="3">
        <v>0</v>
      </c>
      <c r="AP78" s="3">
        <v>0</v>
      </c>
      <c r="AR78" s="3">
        <v>0</v>
      </c>
      <c r="AT78" s="4"/>
      <c r="AU78" s="4">
        <v>0</v>
      </c>
      <c r="AW78" s="4">
        <v>0</v>
      </c>
      <c r="AY78" s="4">
        <v>0</v>
      </c>
      <c r="BA78" s="187">
        <v>0</v>
      </c>
      <c r="BB78" s="1" t="str">
        <f t="shared" si="1"/>
        <v>No</v>
      </c>
    </row>
    <row r="79" spans="1:54">
      <c r="A79" s="2" t="s">
        <v>340</v>
      </c>
      <c r="B79" s="1" t="s">
        <v>1069</v>
      </c>
      <c r="C79" s="40" t="s">
        <v>14</v>
      </c>
      <c r="D79" s="178">
        <v>9023</v>
      </c>
      <c r="E79" s="181">
        <v>90023</v>
      </c>
      <c r="F79" s="2" t="s">
        <v>135</v>
      </c>
      <c r="G79" s="2" t="s">
        <v>121</v>
      </c>
      <c r="H79" s="26">
        <v>12150996</v>
      </c>
      <c r="I79" s="13">
        <v>128</v>
      </c>
      <c r="J79" s="31"/>
      <c r="K79" s="4">
        <v>0</v>
      </c>
      <c r="M79" s="4">
        <v>0</v>
      </c>
      <c r="O79" s="4">
        <v>0</v>
      </c>
      <c r="Q79" s="4">
        <v>0</v>
      </c>
      <c r="S79" s="4">
        <v>0</v>
      </c>
      <c r="U79" s="4">
        <v>0</v>
      </c>
      <c r="W79" s="4">
        <v>0</v>
      </c>
      <c r="Y79" s="4">
        <v>0</v>
      </c>
      <c r="AA79" s="4">
        <v>0</v>
      </c>
      <c r="AC79" s="17">
        <v>0</v>
      </c>
      <c r="AE79" s="4"/>
      <c r="AF79" s="3">
        <v>0</v>
      </c>
      <c r="AH79" s="3">
        <v>0</v>
      </c>
      <c r="AJ79" s="3">
        <v>0</v>
      </c>
      <c r="AL79" s="3">
        <v>0</v>
      </c>
      <c r="AN79" s="3">
        <v>0</v>
      </c>
      <c r="AP79" s="3">
        <v>0</v>
      </c>
      <c r="AR79" s="3">
        <v>0</v>
      </c>
      <c r="AT79" s="4"/>
      <c r="AU79" s="4">
        <v>0</v>
      </c>
      <c r="AW79" s="4">
        <v>0</v>
      </c>
      <c r="AY79" s="4">
        <v>3.4</v>
      </c>
      <c r="BA79" s="187">
        <v>3.4</v>
      </c>
      <c r="BB79" s="1" t="str">
        <f t="shared" si="1"/>
        <v>No</v>
      </c>
    </row>
    <row r="80" spans="1:54">
      <c r="A80" s="2" t="s">
        <v>751</v>
      </c>
      <c r="B80" s="1" t="s">
        <v>1070</v>
      </c>
      <c r="C80" s="40" t="s">
        <v>14</v>
      </c>
      <c r="D80" s="178">
        <v>9008</v>
      </c>
      <c r="E80" s="181">
        <v>90008</v>
      </c>
      <c r="F80" s="2" t="s">
        <v>120</v>
      </c>
      <c r="G80" s="2" t="s">
        <v>121</v>
      </c>
      <c r="H80" s="26">
        <v>12150996</v>
      </c>
      <c r="I80" s="13">
        <v>128</v>
      </c>
      <c r="J80" s="31"/>
      <c r="K80" s="4">
        <v>0</v>
      </c>
      <c r="M80" s="4">
        <v>0</v>
      </c>
      <c r="O80" s="4">
        <v>0</v>
      </c>
      <c r="Q80" s="4">
        <v>0</v>
      </c>
      <c r="S80" s="4">
        <v>0</v>
      </c>
      <c r="U80" s="4">
        <v>0</v>
      </c>
      <c r="W80" s="4">
        <v>0</v>
      </c>
      <c r="Y80" s="4">
        <v>0</v>
      </c>
      <c r="AA80" s="4">
        <v>0</v>
      </c>
      <c r="AC80" s="17">
        <v>0</v>
      </c>
      <c r="AE80" s="4"/>
      <c r="AF80" s="3">
        <v>0</v>
      </c>
      <c r="AH80" s="3">
        <v>0</v>
      </c>
      <c r="AJ80" s="3">
        <v>0</v>
      </c>
      <c r="AL80" s="3">
        <v>0</v>
      </c>
      <c r="AN80" s="3">
        <v>0</v>
      </c>
      <c r="AP80" s="3">
        <v>0</v>
      </c>
      <c r="AR80" s="3">
        <v>0</v>
      </c>
      <c r="AT80" s="4"/>
      <c r="AU80" s="4">
        <v>0</v>
      </c>
      <c r="AW80" s="4">
        <v>7</v>
      </c>
      <c r="AY80" s="4">
        <v>0</v>
      </c>
      <c r="BA80" s="187">
        <v>7</v>
      </c>
      <c r="BB80" s="1" t="str">
        <f t="shared" si="1"/>
        <v>No</v>
      </c>
    </row>
    <row r="81" spans="1:54">
      <c r="A81" s="2" t="s">
        <v>756</v>
      </c>
      <c r="B81" s="1" t="s">
        <v>214</v>
      </c>
      <c r="C81" s="40" t="s">
        <v>44</v>
      </c>
      <c r="D81" s="178">
        <v>4003</v>
      </c>
      <c r="E81" s="181">
        <v>40003</v>
      </c>
      <c r="F81" s="2" t="s">
        <v>120</v>
      </c>
      <c r="G81" s="2" t="s">
        <v>121</v>
      </c>
      <c r="H81" s="26">
        <v>1060061</v>
      </c>
      <c r="I81" s="13">
        <v>123</v>
      </c>
      <c r="J81" s="31"/>
      <c r="K81" s="4">
        <v>1.9</v>
      </c>
      <c r="M81" s="4">
        <v>8.3000000000000007</v>
      </c>
      <c r="O81" s="4">
        <v>0.2</v>
      </c>
      <c r="Q81" s="4">
        <v>0.1</v>
      </c>
      <c r="S81" s="4">
        <v>0</v>
      </c>
      <c r="U81" s="4">
        <v>0</v>
      </c>
      <c r="W81" s="4">
        <v>0</v>
      </c>
      <c r="Y81" s="4">
        <v>0</v>
      </c>
      <c r="AA81" s="4">
        <v>0</v>
      </c>
      <c r="AC81" s="17">
        <v>10.5</v>
      </c>
      <c r="AE81" s="4"/>
      <c r="AF81" s="3">
        <v>19</v>
      </c>
      <c r="AH81" s="3">
        <v>41</v>
      </c>
      <c r="AJ81" s="3">
        <v>9</v>
      </c>
      <c r="AL81" s="3">
        <v>0</v>
      </c>
      <c r="AN81" s="3">
        <v>0</v>
      </c>
      <c r="AP81" s="3">
        <v>0</v>
      </c>
      <c r="AR81" s="3">
        <v>0</v>
      </c>
      <c r="AT81" s="4"/>
      <c r="AU81" s="4">
        <v>0</v>
      </c>
      <c r="AW81" s="4">
        <v>0</v>
      </c>
      <c r="AY81" s="4">
        <v>2.9</v>
      </c>
      <c r="BA81" s="187">
        <v>2.9</v>
      </c>
      <c r="BB81" s="1" t="str">
        <f t="shared" si="1"/>
        <v>No</v>
      </c>
    </row>
    <row r="82" spans="1:54">
      <c r="A82" s="2" t="s">
        <v>337</v>
      </c>
      <c r="B82" s="1" t="s">
        <v>1074</v>
      </c>
      <c r="C82" s="40" t="s">
        <v>40</v>
      </c>
      <c r="D82" s="178">
        <v>7</v>
      </c>
      <c r="E82" s="181">
        <v>7</v>
      </c>
      <c r="F82" s="2" t="s">
        <v>123</v>
      </c>
      <c r="G82" s="2" t="s">
        <v>121</v>
      </c>
      <c r="H82" s="26">
        <v>247421</v>
      </c>
      <c r="I82" s="13">
        <v>115</v>
      </c>
      <c r="J82" s="31"/>
      <c r="K82" s="4">
        <v>0</v>
      </c>
      <c r="M82" s="4">
        <v>0</v>
      </c>
      <c r="O82" s="4">
        <v>0</v>
      </c>
      <c r="Q82" s="4">
        <v>0</v>
      </c>
      <c r="S82" s="4">
        <v>0</v>
      </c>
      <c r="U82" s="4">
        <v>0</v>
      </c>
      <c r="W82" s="4">
        <v>0</v>
      </c>
      <c r="Y82" s="4">
        <v>0</v>
      </c>
      <c r="AA82" s="4">
        <v>0</v>
      </c>
      <c r="AC82" s="17">
        <v>0</v>
      </c>
      <c r="AE82" s="4"/>
      <c r="AF82" s="3">
        <v>0</v>
      </c>
      <c r="AH82" s="3">
        <v>0</v>
      </c>
      <c r="AJ82" s="3">
        <v>0</v>
      </c>
      <c r="AL82" s="3">
        <v>0</v>
      </c>
      <c r="AN82" s="3">
        <v>0</v>
      </c>
      <c r="AP82" s="3">
        <v>0</v>
      </c>
      <c r="AR82" s="3">
        <v>0</v>
      </c>
      <c r="AT82" s="4"/>
      <c r="AU82" s="4">
        <v>0</v>
      </c>
      <c r="AW82" s="4">
        <v>0</v>
      </c>
      <c r="AY82" s="4">
        <v>3.7</v>
      </c>
      <c r="BA82" s="187">
        <v>3.7</v>
      </c>
      <c r="BB82" s="1" t="str">
        <f t="shared" si="1"/>
        <v>No</v>
      </c>
    </row>
    <row r="83" spans="1:54">
      <c r="A83" s="2" t="s">
        <v>346</v>
      </c>
      <c r="B83" s="1" t="s">
        <v>192</v>
      </c>
      <c r="C83" s="40" t="s">
        <v>43</v>
      </c>
      <c r="D83" s="178">
        <v>4086</v>
      </c>
      <c r="E83" s="181">
        <v>40086</v>
      </c>
      <c r="F83" s="2" t="s">
        <v>123</v>
      </c>
      <c r="G83" s="2" t="s">
        <v>121</v>
      </c>
      <c r="H83" s="26">
        <v>2148346</v>
      </c>
      <c r="I83" s="13">
        <v>111</v>
      </c>
      <c r="J83" s="31"/>
      <c r="K83" s="4">
        <v>0</v>
      </c>
      <c r="M83" s="4">
        <v>0</v>
      </c>
      <c r="O83" s="4">
        <v>0</v>
      </c>
      <c r="Q83" s="4">
        <v>0</v>
      </c>
      <c r="S83" s="4">
        <v>0</v>
      </c>
      <c r="U83" s="4">
        <v>0</v>
      </c>
      <c r="W83" s="4">
        <v>0</v>
      </c>
      <c r="Y83" s="4">
        <v>0</v>
      </c>
      <c r="AA83" s="4">
        <v>0</v>
      </c>
      <c r="AC83" s="17">
        <v>0</v>
      </c>
      <c r="AE83" s="4"/>
      <c r="AF83" s="3">
        <v>0</v>
      </c>
      <c r="AH83" s="3">
        <v>0</v>
      </c>
      <c r="AJ83" s="3">
        <v>0</v>
      </c>
      <c r="AL83" s="3">
        <v>0</v>
      </c>
      <c r="AN83" s="3">
        <v>0</v>
      </c>
      <c r="AP83" s="3">
        <v>5</v>
      </c>
      <c r="AR83" s="3">
        <v>0</v>
      </c>
      <c r="AT83" s="4"/>
      <c r="AU83" s="4">
        <v>0</v>
      </c>
      <c r="AW83" s="4">
        <v>0</v>
      </c>
      <c r="AY83" s="4">
        <v>0</v>
      </c>
      <c r="BA83" s="187">
        <v>0</v>
      </c>
      <c r="BB83" s="1" t="str">
        <f t="shared" si="1"/>
        <v>No</v>
      </c>
    </row>
    <row r="84" spans="1:54">
      <c r="A84" s="2" t="s">
        <v>396</v>
      </c>
      <c r="B84" s="1" t="s">
        <v>1079</v>
      </c>
      <c r="C84" s="40" t="s">
        <v>96</v>
      </c>
      <c r="D84" s="178">
        <v>7002</v>
      </c>
      <c r="E84" s="181">
        <v>70002</v>
      </c>
      <c r="F84" s="2" t="s">
        <v>123</v>
      </c>
      <c r="G84" s="2" t="s">
        <v>121</v>
      </c>
      <c r="H84" s="26">
        <v>725008</v>
      </c>
      <c r="I84" s="13">
        <v>106</v>
      </c>
      <c r="J84" s="31"/>
      <c r="K84" s="4">
        <v>0</v>
      </c>
      <c r="M84" s="4">
        <v>0</v>
      </c>
      <c r="O84" s="4">
        <v>0</v>
      </c>
      <c r="Q84" s="4">
        <v>0</v>
      </c>
      <c r="S84" s="4">
        <v>0</v>
      </c>
      <c r="U84" s="4">
        <v>0</v>
      </c>
      <c r="W84" s="4">
        <v>0</v>
      </c>
      <c r="Y84" s="4">
        <v>0</v>
      </c>
      <c r="AA84" s="4">
        <v>0</v>
      </c>
      <c r="AC84" s="17">
        <v>0</v>
      </c>
      <c r="AE84" s="4"/>
      <c r="AF84" s="3">
        <v>0</v>
      </c>
      <c r="AH84" s="3">
        <v>0</v>
      </c>
      <c r="AJ84" s="3">
        <v>0</v>
      </c>
      <c r="AL84" s="3">
        <v>0</v>
      </c>
      <c r="AN84" s="3">
        <v>0</v>
      </c>
      <c r="AP84" s="3">
        <v>0</v>
      </c>
      <c r="AR84" s="3">
        <v>1</v>
      </c>
      <c r="AT84" s="4"/>
      <c r="AU84" s="4">
        <v>0</v>
      </c>
      <c r="AW84" s="4">
        <v>0</v>
      </c>
      <c r="AY84" s="4">
        <v>0</v>
      </c>
      <c r="BA84" s="187">
        <v>0</v>
      </c>
      <c r="BB84" s="1" t="str">
        <f t="shared" si="1"/>
        <v>No</v>
      </c>
    </row>
    <row r="85" spans="1:54">
      <c r="A85" s="2" t="s">
        <v>166</v>
      </c>
      <c r="B85" s="1" t="s">
        <v>167</v>
      </c>
      <c r="C85" s="40" t="s">
        <v>47</v>
      </c>
      <c r="D85" s="178">
        <v>3073</v>
      </c>
      <c r="E85" s="181">
        <v>30073</v>
      </c>
      <c r="F85" s="2" t="s">
        <v>123</v>
      </c>
      <c r="G85" s="2" t="s">
        <v>121</v>
      </c>
      <c r="H85" s="26">
        <v>4586770</v>
      </c>
      <c r="I85" s="13">
        <v>99</v>
      </c>
      <c r="J85" s="31"/>
      <c r="K85" s="4">
        <v>183.8</v>
      </c>
      <c r="M85" s="4">
        <v>0</v>
      </c>
      <c r="O85" s="4">
        <v>1.63</v>
      </c>
      <c r="Q85" s="4">
        <v>1.73</v>
      </c>
      <c r="S85" s="4">
        <v>5.01</v>
      </c>
      <c r="U85" s="4">
        <v>0</v>
      </c>
      <c r="W85" s="4">
        <v>0.73</v>
      </c>
      <c r="Y85" s="4">
        <v>0.39</v>
      </c>
      <c r="AA85" s="4">
        <v>0</v>
      </c>
      <c r="AC85" s="17">
        <v>193.289999999999</v>
      </c>
      <c r="AE85" s="4"/>
      <c r="AF85" s="3">
        <v>55</v>
      </c>
      <c r="AH85" s="3">
        <v>19</v>
      </c>
      <c r="AJ85" s="3">
        <v>36</v>
      </c>
      <c r="AL85" s="3">
        <v>0</v>
      </c>
      <c r="AN85" s="3">
        <v>0</v>
      </c>
      <c r="AP85" s="3">
        <v>0</v>
      </c>
      <c r="AR85" s="3">
        <v>0</v>
      </c>
      <c r="AT85" s="4"/>
      <c r="AU85" s="4">
        <v>2.5</v>
      </c>
      <c r="AW85" s="4">
        <v>43</v>
      </c>
      <c r="AY85" s="4">
        <v>45</v>
      </c>
      <c r="BA85" s="187">
        <v>90.5</v>
      </c>
      <c r="BB85" s="1" t="str">
        <f t="shared" si="1"/>
        <v>No</v>
      </c>
    </row>
    <row r="86" spans="1:54">
      <c r="A86" s="2" t="s">
        <v>757</v>
      </c>
      <c r="B86" s="1" t="s">
        <v>168</v>
      </c>
      <c r="C86" s="40" t="s">
        <v>14</v>
      </c>
      <c r="D86" s="178">
        <v>9134</v>
      </c>
      <c r="E86" s="181">
        <v>90134</v>
      </c>
      <c r="F86" s="2" t="s">
        <v>123</v>
      </c>
      <c r="G86" s="2" t="s">
        <v>121</v>
      </c>
      <c r="H86" s="26">
        <v>3281212</v>
      </c>
      <c r="I86" s="13">
        <v>96</v>
      </c>
      <c r="J86" s="31"/>
      <c r="K86" s="4">
        <v>162.19</v>
      </c>
      <c r="M86" s="4">
        <v>1.98</v>
      </c>
      <c r="O86" s="4">
        <v>7.81</v>
      </c>
      <c r="Q86" s="4">
        <v>1.47</v>
      </c>
      <c r="S86" s="4">
        <v>1.22</v>
      </c>
      <c r="U86" s="4">
        <v>0.45</v>
      </c>
      <c r="W86" s="4">
        <v>3.34</v>
      </c>
      <c r="Y86" s="4">
        <v>0</v>
      </c>
      <c r="AA86" s="4">
        <v>0</v>
      </c>
      <c r="AC86" s="17">
        <v>178.45999999999901</v>
      </c>
      <c r="AE86" s="4"/>
      <c r="AF86" s="3">
        <v>138</v>
      </c>
      <c r="AH86" s="3">
        <v>80</v>
      </c>
      <c r="AJ86" s="3">
        <v>65</v>
      </c>
      <c r="AL86" s="3">
        <v>1</v>
      </c>
      <c r="AN86" s="3">
        <v>0</v>
      </c>
      <c r="AP86" s="3">
        <v>0</v>
      </c>
      <c r="AR86" s="3">
        <v>0</v>
      </c>
      <c r="AT86" s="4"/>
      <c r="AU86" s="4">
        <v>16.3</v>
      </c>
      <c r="AW86" s="4">
        <v>0</v>
      </c>
      <c r="AY86" s="4">
        <v>0</v>
      </c>
      <c r="BA86" s="187">
        <v>16.3</v>
      </c>
      <c r="BB86" s="1" t="str">
        <f t="shared" si="1"/>
        <v>No</v>
      </c>
    </row>
    <row r="87" spans="1:54">
      <c r="A87" s="2" t="s">
        <v>587</v>
      </c>
      <c r="B87" s="1" t="s">
        <v>1084</v>
      </c>
      <c r="C87" s="40" t="s">
        <v>32</v>
      </c>
      <c r="D87" s="178">
        <v>5222</v>
      </c>
      <c r="E87" s="181">
        <v>50519</v>
      </c>
      <c r="F87" s="2" t="s">
        <v>123</v>
      </c>
      <c r="G87" s="2" t="s">
        <v>121</v>
      </c>
      <c r="H87" s="26">
        <v>2650890</v>
      </c>
      <c r="I87" s="13">
        <v>95</v>
      </c>
      <c r="J87" s="31"/>
      <c r="K87" s="4">
        <v>0</v>
      </c>
      <c r="M87" s="4">
        <v>0</v>
      </c>
      <c r="O87" s="4">
        <v>0</v>
      </c>
      <c r="Q87" s="4">
        <v>0</v>
      </c>
      <c r="S87" s="4">
        <v>0</v>
      </c>
      <c r="U87" s="4">
        <v>0</v>
      </c>
      <c r="W87" s="4">
        <v>0</v>
      </c>
      <c r="Y87" s="4">
        <v>0</v>
      </c>
      <c r="AA87" s="4">
        <v>0</v>
      </c>
      <c r="AC87" s="17">
        <v>0</v>
      </c>
      <c r="AE87" s="4"/>
      <c r="AF87" s="3">
        <v>0</v>
      </c>
      <c r="AH87" s="3">
        <v>0</v>
      </c>
      <c r="AJ87" s="3">
        <v>0</v>
      </c>
      <c r="AL87" s="3">
        <v>0</v>
      </c>
      <c r="AN87" s="3">
        <v>0</v>
      </c>
      <c r="AP87" s="3">
        <v>0</v>
      </c>
      <c r="AR87" s="3">
        <v>0</v>
      </c>
      <c r="AT87" s="4"/>
      <c r="AU87" s="4">
        <v>0</v>
      </c>
      <c r="AW87" s="4">
        <v>0</v>
      </c>
      <c r="AY87" s="4">
        <v>0</v>
      </c>
      <c r="BA87" s="187">
        <v>0</v>
      </c>
      <c r="BB87" s="1" t="str">
        <f t="shared" si="1"/>
        <v>No</v>
      </c>
    </row>
    <row r="88" spans="1:54">
      <c r="A88" s="2" t="s">
        <v>258</v>
      </c>
      <c r="B88" s="1" t="s">
        <v>1062</v>
      </c>
      <c r="C88" s="40" t="s">
        <v>14</v>
      </c>
      <c r="D88" s="178">
        <v>9121</v>
      </c>
      <c r="E88" s="181">
        <v>90121</v>
      </c>
      <c r="F88" s="2" t="s">
        <v>123</v>
      </c>
      <c r="G88" s="2" t="s">
        <v>121</v>
      </c>
      <c r="H88" s="26">
        <v>341219</v>
      </c>
      <c r="I88" s="13">
        <v>90</v>
      </c>
      <c r="J88" s="31"/>
      <c r="K88" s="4">
        <v>0</v>
      </c>
      <c r="M88" s="4">
        <v>0</v>
      </c>
      <c r="O88" s="4">
        <v>0</v>
      </c>
      <c r="Q88" s="4">
        <v>0</v>
      </c>
      <c r="S88" s="4">
        <v>0</v>
      </c>
      <c r="U88" s="4">
        <v>0</v>
      </c>
      <c r="W88" s="4">
        <v>0</v>
      </c>
      <c r="Y88" s="4">
        <v>0</v>
      </c>
      <c r="AA88" s="4">
        <v>0</v>
      </c>
      <c r="AC88" s="17">
        <v>0</v>
      </c>
      <c r="AE88" s="4"/>
      <c r="AF88" s="3">
        <v>0</v>
      </c>
      <c r="AH88" s="3">
        <v>0</v>
      </c>
      <c r="AJ88" s="3">
        <v>0</v>
      </c>
      <c r="AL88" s="3">
        <v>0</v>
      </c>
      <c r="AN88" s="3">
        <v>0</v>
      </c>
      <c r="AP88" s="3">
        <v>0</v>
      </c>
      <c r="AR88" s="3">
        <v>0</v>
      </c>
      <c r="AT88" s="4"/>
      <c r="AU88" s="4">
        <v>0</v>
      </c>
      <c r="AW88" s="4">
        <v>0</v>
      </c>
      <c r="AY88" s="4">
        <v>2.9</v>
      </c>
      <c r="BA88" s="187">
        <v>2.9</v>
      </c>
      <c r="BB88" s="1" t="str">
        <f t="shared" si="1"/>
        <v>No</v>
      </c>
    </row>
    <row r="89" spans="1:54">
      <c r="A89" s="2" t="s">
        <v>777</v>
      </c>
      <c r="B89" s="1" t="s">
        <v>1098</v>
      </c>
      <c r="C89" s="40" t="s">
        <v>14</v>
      </c>
      <c r="D89" s="178">
        <v>9010</v>
      </c>
      <c r="E89" s="181">
        <v>90010</v>
      </c>
      <c r="F89" s="2" t="s">
        <v>120</v>
      </c>
      <c r="G89" s="2" t="s">
        <v>121</v>
      </c>
      <c r="H89" s="26">
        <v>12150996</v>
      </c>
      <c r="I89" s="13">
        <v>84</v>
      </c>
      <c r="J89" s="31"/>
      <c r="K89" s="4">
        <v>0</v>
      </c>
      <c r="M89" s="4">
        <v>0</v>
      </c>
      <c r="O89" s="4">
        <v>0</v>
      </c>
      <c r="Q89" s="4">
        <v>0</v>
      </c>
      <c r="S89" s="4">
        <v>0</v>
      </c>
      <c r="U89" s="4">
        <v>0</v>
      </c>
      <c r="W89" s="4">
        <v>0</v>
      </c>
      <c r="Y89" s="4">
        <v>0</v>
      </c>
      <c r="AA89" s="4">
        <v>0</v>
      </c>
      <c r="AC89" s="17">
        <v>0</v>
      </c>
      <c r="AE89" s="4"/>
      <c r="AF89" s="3">
        <v>0</v>
      </c>
      <c r="AH89" s="3">
        <v>0</v>
      </c>
      <c r="AJ89" s="3">
        <v>0</v>
      </c>
      <c r="AL89" s="3">
        <v>0</v>
      </c>
      <c r="AN89" s="3">
        <v>0</v>
      </c>
      <c r="AP89" s="3">
        <v>0</v>
      </c>
      <c r="AR89" s="3">
        <v>0</v>
      </c>
      <c r="AT89" s="4"/>
      <c r="AU89" s="4">
        <v>0</v>
      </c>
      <c r="AW89" s="4">
        <v>0</v>
      </c>
      <c r="AY89" s="4">
        <v>0</v>
      </c>
      <c r="BA89" s="187">
        <v>0</v>
      </c>
      <c r="BB89" s="1" t="str">
        <f t="shared" si="1"/>
        <v>No</v>
      </c>
    </row>
    <row r="90" spans="1:54">
      <c r="A90" s="2" t="s">
        <v>925</v>
      </c>
      <c r="B90" s="1" t="s">
        <v>1097</v>
      </c>
      <c r="C90" s="40" t="s">
        <v>14</v>
      </c>
      <c r="D90" s="178">
        <v>9162</v>
      </c>
      <c r="E90" s="181">
        <v>90162</v>
      </c>
      <c r="F90" s="2" t="s">
        <v>123</v>
      </c>
      <c r="G90" s="2" t="s">
        <v>121</v>
      </c>
      <c r="H90" s="26">
        <v>277634</v>
      </c>
      <c r="I90" s="13">
        <v>84</v>
      </c>
      <c r="J90" s="31"/>
      <c r="K90" s="4">
        <v>0</v>
      </c>
      <c r="M90" s="4">
        <v>0</v>
      </c>
      <c r="O90" s="4">
        <v>0</v>
      </c>
      <c r="Q90" s="4">
        <v>0</v>
      </c>
      <c r="S90" s="4">
        <v>0</v>
      </c>
      <c r="U90" s="4">
        <v>0</v>
      </c>
      <c r="W90" s="4">
        <v>0</v>
      </c>
      <c r="Y90" s="4">
        <v>0</v>
      </c>
      <c r="AA90" s="4">
        <v>0</v>
      </c>
      <c r="AC90" s="17">
        <v>0</v>
      </c>
      <c r="AE90" s="4"/>
      <c r="AF90" s="3">
        <v>0</v>
      </c>
      <c r="AH90" s="3">
        <v>0</v>
      </c>
      <c r="AJ90" s="3">
        <v>0</v>
      </c>
      <c r="AL90" s="3">
        <v>0</v>
      </c>
      <c r="AN90" s="3">
        <v>0</v>
      </c>
      <c r="AP90" s="3">
        <v>0</v>
      </c>
      <c r="AR90" s="3">
        <v>0</v>
      </c>
      <c r="AT90" s="4"/>
      <c r="AU90" s="4">
        <v>0</v>
      </c>
      <c r="AW90" s="4">
        <v>0</v>
      </c>
      <c r="AY90" s="4">
        <v>1.9</v>
      </c>
      <c r="BA90" s="187">
        <v>1.9</v>
      </c>
      <c r="BB90" s="1" t="str">
        <f t="shared" si="1"/>
        <v>No</v>
      </c>
    </row>
    <row r="91" spans="1:54">
      <c r="A91" s="2" t="s">
        <v>765</v>
      </c>
      <c r="B91" s="1" t="s">
        <v>1104</v>
      </c>
      <c r="C91" s="40" t="s">
        <v>24</v>
      </c>
      <c r="D91" s="178">
        <v>4078</v>
      </c>
      <c r="E91" s="181">
        <v>40078</v>
      </c>
      <c r="F91" s="2" t="s">
        <v>120</v>
      </c>
      <c r="G91" s="2" t="s">
        <v>121</v>
      </c>
      <c r="H91" s="26">
        <v>4515419</v>
      </c>
      <c r="I91" s="13">
        <v>80</v>
      </c>
      <c r="J91" s="31"/>
      <c r="K91" s="4">
        <v>0</v>
      </c>
      <c r="M91" s="4">
        <v>0</v>
      </c>
      <c r="O91" s="4">
        <v>0</v>
      </c>
      <c r="Q91" s="4">
        <v>0</v>
      </c>
      <c r="S91" s="4">
        <v>0</v>
      </c>
      <c r="U91" s="4">
        <v>0</v>
      </c>
      <c r="W91" s="4">
        <v>0</v>
      </c>
      <c r="Y91" s="4">
        <v>0</v>
      </c>
      <c r="AA91" s="4">
        <v>0</v>
      </c>
      <c r="AC91" s="17">
        <v>0</v>
      </c>
      <c r="AE91" s="4"/>
      <c r="AF91" s="3">
        <v>0</v>
      </c>
      <c r="AH91" s="3">
        <v>0</v>
      </c>
      <c r="AJ91" s="3">
        <v>0</v>
      </c>
      <c r="AL91" s="3">
        <v>0</v>
      </c>
      <c r="AN91" s="3">
        <v>0</v>
      </c>
      <c r="AP91" s="3">
        <v>0</v>
      </c>
      <c r="AR91" s="3">
        <v>0</v>
      </c>
      <c r="AT91" s="4"/>
      <c r="AU91" s="4">
        <v>0</v>
      </c>
      <c r="AW91" s="4">
        <v>0</v>
      </c>
      <c r="AY91" s="4">
        <v>19.399999999999999</v>
      </c>
      <c r="BA91" s="187">
        <v>19.399999999999999</v>
      </c>
      <c r="BB91" s="1" t="str">
        <f t="shared" si="1"/>
        <v>No</v>
      </c>
    </row>
    <row r="92" spans="1:54">
      <c r="A92" s="2" t="s">
        <v>164</v>
      </c>
      <c r="B92" s="1" t="s">
        <v>165</v>
      </c>
      <c r="C92" s="40" t="s">
        <v>44</v>
      </c>
      <c r="D92" s="178">
        <v>4001</v>
      </c>
      <c r="E92" s="181">
        <v>40001</v>
      </c>
      <c r="F92" s="2" t="s">
        <v>120</v>
      </c>
      <c r="G92" s="2" t="s">
        <v>121</v>
      </c>
      <c r="H92" s="26">
        <v>381112</v>
      </c>
      <c r="I92" s="13">
        <v>76</v>
      </c>
      <c r="J92" s="31"/>
      <c r="K92" s="4">
        <v>0</v>
      </c>
      <c r="M92" s="4">
        <v>0</v>
      </c>
      <c r="O92" s="4">
        <v>0</v>
      </c>
      <c r="Q92" s="4">
        <v>0</v>
      </c>
      <c r="S92" s="4">
        <v>0.86</v>
      </c>
      <c r="U92" s="4">
        <v>0</v>
      </c>
      <c r="W92" s="4">
        <v>0</v>
      </c>
      <c r="Y92" s="4">
        <v>0</v>
      </c>
      <c r="AA92" s="4">
        <v>0</v>
      </c>
      <c r="AC92" s="17">
        <v>0.86</v>
      </c>
      <c r="AE92" s="4"/>
      <c r="AF92" s="3">
        <v>0</v>
      </c>
      <c r="AH92" s="3">
        <v>0</v>
      </c>
      <c r="AJ92" s="3">
        <v>0</v>
      </c>
      <c r="AL92" s="3">
        <v>0</v>
      </c>
      <c r="AN92" s="3">
        <v>0</v>
      </c>
      <c r="AP92" s="3">
        <v>0</v>
      </c>
      <c r="AR92" s="3">
        <v>0</v>
      </c>
      <c r="AT92" s="4"/>
      <c r="AU92" s="4">
        <v>0</v>
      </c>
      <c r="AW92" s="4">
        <v>0</v>
      </c>
      <c r="AY92" s="4">
        <v>19.5</v>
      </c>
      <c r="BA92" s="187">
        <v>19.5</v>
      </c>
      <c r="BB92" s="1" t="str">
        <f t="shared" si="1"/>
        <v>No</v>
      </c>
    </row>
    <row r="93" spans="1:54">
      <c r="A93" s="2" t="s">
        <v>781</v>
      </c>
      <c r="B93" s="1" t="s">
        <v>280</v>
      </c>
      <c r="C93" s="40" t="s">
        <v>106</v>
      </c>
      <c r="D93" s="178">
        <v>6017</v>
      </c>
      <c r="E93" s="181">
        <v>60017</v>
      </c>
      <c r="F93" s="2" t="s">
        <v>120</v>
      </c>
      <c r="G93" s="2" t="s">
        <v>121</v>
      </c>
      <c r="H93" s="26">
        <v>861505</v>
      </c>
      <c r="I93" s="13">
        <v>71</v>
      </c>
      <c r="J93" s="31"/>
      <c r="K93" s="4">
        <v>0.1</v>
      </c>
      <c r="M93" s="4">
        <v>5.05</v>
      </c>
      <c r="O93" s="4">
        <v>0</v>
      </c>
      <c r="Q93" s="4">
        <v>0</v>
      </c>
      <c r="S93" s="4">
        <v>0</v>
      </c>
      <c r="U93" s="4">
        <v>0</v>
      </c>
      <c r="W93" s="4">
        <v>0</v>
      </c>
      <c r="Y93" s="4">
        <v>0</v>
      </c>
      <c r="AA93" s="4">
        <v>0</v>
      </c>
      <c r="AC93" s="17">
        <v>5.1499999999999897</v>
      </c>
      <c r="AE93" s="4"/>
      <c r="AF93" s="3">
        <v>3</v>
      </c>
      <c r="AH93" s="3">
        <v>38</v>
      </c>
      <c r="AJ93" s="3">
        <v>1</v>
      </c>
      <c r="AL93" s="3">
        <v>0</v>
      </c>
      <c r="AN93" s="3">
        <v>0</v>
      </c>
      <c r="AP93" s="3">
        <v>0</v>
      </c>
      <c r="AR93" s="3">
        <v>0</v>
      </c>
      <c r="AT93" s="4"/>
      <c r="AU93" s="4">
        <v>0</v>
      </c>
      <c r="AW93" s="4">
        <v>0</v>
      </c>
      <c r="AY93" s="4">
        <v>92.5</v>
      </c>
      <c r="BA93" s="187">
        <v>92.5</v>
      </c>
      <c r="BB93" s="1" t="str">
        <f t="shared" si="1"/>
        <v>No</v>
      </c>
    </row>
    <row r="94" spans="1:54">
      <c r="A94" s="2" t="s">
        <v>890</v>
      </c>
      <c r="B94" s="1" t="s">
        <v>209</v>
      </c>
      <c r="C94" s="40" t="s">
        <v>8</v>
      </c>
      <c r="D94" s="178">
        <v>6033</v>
      </c>
      <c r="E94" s="181">
        <v>60033</v>
      </c>
      <c r="F94" s="2" t="s">
        <v>123</v>
      </c>
      <c r="G94" s="2" t="s">
        <v>121</v>
      </c>
      <c r="H94" s="26">
        <v>431388</v>
      </c>
      <c r="I94" s="13">
        <v>71</v>
      </c>
      <c r="J94" s="31"/>
      <c r="K94" s="4">
        <v>0</v>
      </c>
      <c r="M94" s="4">
        <v>3.1</v>
      </c>
      <c r="O94" s="4">
        <v>0</v>
      </c>
      <c r="Q94" s="4">
        <v>0</v>
      </c>
      <c r="S94" s="4">
        <v>0.4</v>
      </c>
      <c r="U94" s="4">
        <v>0</v>
      </c>
      <c r="W94" s="4">
        <v>0</v>
      </c>
      <c r="Y94" s="4">
        <v>0</v>
      </c>
      <c r="AA94" s="4">
        <v>0</v>
      </c>
      <c r="AC94" s="17">
        <v>3.5</v>
      </c>
      <c r="AE94" s="4"/>
      <c r="AF94" s="3">
        <v>17</v>
      </c>
      <c r="AH94" s="3">
        <v>25</v>
      </c>
      <c r="AJ94" s="3">
        <v>1</v>
      </c>
      <c r="AL94" s="3">
        <v>0</v>
      </c>
      <c r="AN94" s="3">
        <v>0</v>
      </c>
      <c r="AP94" s="3">
        <v>0</v>
      </c>
      <c r="AR94" s="3">
        <v>0</v>
      </c>
      <c r="AT94" s="4"/>
      <c r="AU94" s="4">
        <v>13.6</v>
      </c>
      <c r="AW94" s="4">
        <v>0</v>
      </c>
      <c r="AY94" s="4">
        <v>0</v>
      </c>
      <c r="BA94" s="187">
        <v>13.6</v>
      </c>
      <c r="BB94" s="1" t="str">
        <f t="shared" si="1"/>
        <v>No</v>
      </c>
    </row>
    <row r="95" spans="1:54">
      <c r="A95" s="2" t="s">
        <v>124</v>
      </c>
      <c r="B95" s="1" t="s">
        <v>125</v>
      </c>
      <c r="C95" s="40" t="s">
        <v>26</v>
      </c>
      <c r="D95" s="178">
        <v>5104</v>
      </c>
      <c r="E95" s="181">
        <v>50104</v>
      </c>
      <c r="F95" s="2" t="s">
        <v>123</v>
      </c>
      <c r="G95" s="2" t="s">
        <v>121</v>
      </c>
      <c r="H95" s="26">
        <v>8608208</v>
      </c>
      <c r="I95" s="13">
        <v>70</v>
      </c>
      <c r="J95" s="31"/>
      <c r="K95" s="4">
        <v>98.7</v>
      </c>
      <c r="M95" s="4">
        <v>2</v>
      </c>
      <c r="O95" s="4">
        <v>31</v>
      </c>
      <c r="Q95" s="4">
        <v>0</v>
      </c>
      <c r="S95" s="4">
        <v>2.6</v>
      </c>
      <c r="U95" s="4">
        <v>0</v>
      </c>
      <c r="W95" s="4">
        <v>0.2</v>
      </c>
      <c r="Y95" s="4">
        <v>0</v>
      </c>
      <c r="AA95" s="4">
        <v>0</v>
      </c>
      <c r="AC95" s="17">
        <v>134.49999999999901</v>
      </c>
      <c r="AE95" s="4"/>
      <c r="AF95" s="3">
        <v>111</v>
      </c>
      <c r="AH95" s="3">
        <v>138</v>
      </c>
      <c r="AJ95" s="3">
        <v>2</v>
      </c>
      <c r="AL95" s="3">
        <v>4</v>
      </c>
      <c r="AN95" s="3">
        <v>0</v>
      </c>
      <c r="AP95" s="3">
        <v>0</v>
      </c>
      <c r="AR95" s="3">
        <v>0</v>
      </c>
      <c r="AT95" s="4"/>
      <c r="AU95" s="4">
        <v>0</v>
      </c>
      <c r="AW95" s="4">
        <v>0</v>
      </c>
      <c r="AY95" s="4">
        <v>0</v>
      </c>
      <c r="BA95" s="187">
        <v>0</v>
      </c>
      <c r="BB95" s="1" t="str">
        <f t="shared" si="1"/>
        <v>No</v>
      </c>
    </row>
    <row r="96" spans="1:54">
      <c r="A96" s="2" t="s">
        <v>775</v>
      </c>
      <c r="B96" s="1" t="s">
        <v>1120</v>
      </c>
      <c r="C96" s="40" t="s">
        <v>41</v>
      </c>
      <c r="D96" s="178">
        <v>3044</v>
      </c>
      <c r="E96" s="181">
        <v>30044</v>
      </c>
      <c r="F96" s="2" t="s">
        <v>120</v>
      </c>
      <c r="G96" s="2" t="s">
        <v>121</v>
      </c>
      <c r="H96" s="26">
        <v>1733853</v>
      </c>
      <c r="I96" s="13">
        <v>70</v>
      </c>
      <c r="J96" s="31"/>
      <c r="K96" s="4">
        <v>0</v>
      </c>
      <c r="M96" s="4">
        <v>0</v>
      </c>
      <c r="O96" s="4">
        <v>0</v>
      </c>
      <c r="Q96" s="4">
        <v>0</v>
      </c>
      <c r="S96" s="4">
        <v>0</v>
      </c>
      <c r="U96" s="4">
        <v>0</v>
      </c>
      <c r="W96" s="4">
        <v>0</v>
      </c>
      <c r="Y96" s="4">
        <v>0</v>
      </c>
      <c r="AA96" s="4">
        <v>0</v>
      </c>
      <c r="AC96" s="17">
        <v>0</v>
      </c>
      <c r="AE96" s="4"/>
      <c r="AF96" s="3">
        <v>0</v>
      </c>
      <c r="AH96" s="3">
        <v>0</v>
      </c>
      <c r="AJ96" s="3">
        <v>0</v>
      </c>
      <c r="AL96" s="3">
        <v>0</v>
      </c>
      <c r="AN96" s="3">
        <v>0</v>
      </c>
      <c r="AP96" s="3">
        <v>0</v>
      </c>
      <c r="AR96" s="3">
        <v>0</v>
      </c>
      <c r="AT96" s="4"/>
      <c r="AU96" s="4">
        <v>0</v>
      </c>
      <c r="AW96" s="4">
        <v>0</v>
      </c>
      <c r="AY96" s="4">
        <v>0</v>
      </c>
      <c r="BA96" s="187">
        <v>0</v>
      </c>
      <c r="BB96" s="1" t="str">
        <f t="shared" si="1"/>
        <v>No</v>
      </c>
    </row>
    <row r="97" spans="1:54">
      <c r="A97" s="2" t="s">
        <v>591</v>
      </c>
      <c r="B97" s="1" t="s">
        <v>150</v>
      </c>
      <c r="C97" s="40" t="s">
        <v>21</v>
      </c>
      <c r="D97" s="178">
        <v>3112</v>
      </c>
      <c r="E97" s="181">
        <v>30112</v>
      </c>
      <c r="F97" s="2" t="s">
        <v>159</v>
      </c>
      <c r="G97" s="2" t="s">
        <v>121</v>
      </c>
      <c r="H97" s="26">
        <v>4586770</v>
      </c>
      <c r="I97" s="13">
        <v>69</v>
      </c>
      <c r="J97" s="31"/>
      <c r="K97" s="4">
        <v>0</v>
      </c>
      <c r="M97" s="4">
        <v>5.6</v>
      </c>
      <c r="O97" s="4">
        <v>0</v>
      </c>
      <c r="Q97" s="4">
        <v>0</v>
      </c>
      <c r="S97" s="4">
        <v>0</v>
      </c>
      <c r="U97" s="4">
        <v>0</v>
      </c>
      <c r="W97" s="4">
        <v>0</v>
      </c>
      <c r="Y97" s="4">
        <v>0</v>
      </c>
      <c r="AA97" s="4">
        <v>0</v>
      </c>
      <c r="AC97" s="17">
        <v>5.6</v>
      </c>
      <c r="AE97" s="4"/>
      <c r="AF97" s="3">
        <v>2</v>
      </c>
      <c r="AH97" s="3">
        <v>31</v>
      </c>
      <c r="AJ97" s="3">
        <v>2</v>
      </c>
      <c r="AL97" s="3">
        <v>0</v>
      </c>
      <c r="AN97" s="3">
        <v>0</v>
      </c>
      <c r="AP97" s="3">
        <v>0</v>
      </c>
      <c r="AR97" s="3">
        <v>0</v>
      </c>
      <c r="AT97" s="4"/>
      <c r="AU97" s="4">
        <v>0</v>
      </c>
      <c r="AW97" s="4">
        <v>0</v>
      </c>
      <c r="AY97" s="4">
        <v>0</v>
      </c>
      <c r="BA97" s="187">
        <v>0</v>
      </c>
      <c r="BB97" s="1" t="str">
        <f t="shared" si="1"/>
        <v>No</v>
      </c>
    </row>
    <row r="98" spans="1:54">
      <c r="A98" s="2" t="s">
        <v>782</v>
      </c>
      <c r="B98" s="1" t="s">
        <v>1129</v>
      </c>
      <c r="C98" s="40" t="s">
        <v>24</v>
      </c>
      <c r="D98" s="178">
        <v>4138</v>
      </c>
      <c r="E98" s="181">
        <v>40138</v>
      </c>
      <c r="F98" s="2" t="s">
        <v>120</v>
      </c>
      <c r="G98" s="2" t="s">
        <v>121</v>
      </c>
      <c r="H98" s="26">
        <v>4515419</v>
      </c>
      <c r="I98" s="13">
        <v>65</v>
      </c>
      <c r="J98" s="31"/>
      <c r="K98" s="4">
        <v>0</v>
      </c>
      <c r="M98" s="4">
        <v>0</v>
      </c>
      <c r="O98" s="4">
        <v>0</v>
      </c>
      <c r="Q98" s="4">
        <v>0</v>
      </c>
      <c r="S98" s="4">
        <v>0</v>
      </c>
      <c r="U98" s="4">
        <v>0</v>
      </c>
      <c r="W98" s="4">
        <v>0</v>
      </c>
      <c r="Y98" s="4">
        <v>0</v>
      </c>
      <c r="AA98" s="4">
        <v>0</v>
      </c>
      <c r="AC98" s="17">
        <v>0</v>
      </c>
      <c r="AE98" s="4"/>
      <c r="AF98" s="3">
        <v>0</v>
      </c>
      <c r="AH98" s="3">
        <v>0</v>
      </c>
      <c r="AJ98" s="3">
        <v>0</v>
      </c>
      <c r="AL98" s="3">
        <v>0</v>
      </c>
      <c r="AN98" s="3">
        <v>0</v>
      </c>
      <c r="AP98" s="3">
        <v>0</v>
      </c>
      <c r="AR98" s="3">
        <v>0</v>
      </c>
      <c r="AT98" s="4"/>
      <c r="AU98" s="4">
        <v>0</v>
      </c>
      <c r="AW98" s="4">
        <v>0</v>
      </c>
      <c r="AY98" s="4">
        <v>0</v>
      </c>
      <c r="BA98" s="187">
        <v>0</v>
      </c>
      <c r="BB98" s="1" t="str">
        <f t="shared" si="1"/>
        <v>No</v>
      </c>
    </row>
    <row r="99" spans="1:54">
      <c r="A99" s="2" t="s">
        <v>327</v>
      </c>
      <c r="B99" s="1" t="s">
        <v>1132</v>
      </c>
      <c r="C99" s="40" t="s">
        <v>35</v>
      </c>
      <c r="D99" s="178">
        <v>2126</v>
      </c>
      <c r="E99" s="181">
        <v>20126</v>
      </c>
      <c r="F99" s="2" t="s">
        <v>230</v>
      </c>
      <c r="G99" s="2" t="s">
        <v>121</v>
      </c>
      <c r="H99" s="26">
        <v>18351295</v>
      </c>
      <c r="I99" s="13">
        <v>63</v>
      </c>
      <c r="J99" s="31"/>
      <c r="K99" s="4">
        <v>0</v>
      </c>
      <c r="M99" s="4">
        <v>0</v>
      </c>
      <c r="O99" s="4">
        <v>0</v>
      </c>
      <c r="Q99" s="4">
        <v>0</v>
      </c>
      <c r="S99" s="4">
        <v>0</v>
      </c>
      <c r="U99" s="4">
        <v>0</v>
      </c>
      <c r="W99" s="4">
        <v>0</v>
      </c>
      <c r="Y99" s="4">
        <v>0</v>
      </c>
      <c r="AA99" s="4">
        <v>0</v>
      </c>
      <c r="AC99" s="17">
        <v>0</v>
      </c>
      <c r="AE99" s="4"/>
      <c r="AF99" s="3">
        <v>0</v>
      </c>
      <c r="AH99" s="3">
        <v>0</v>
      </c>
      <c r="AJ99" s="3">
        <v>0</v>
      </c>
      <c r="AL99" s="3">
        <v>0</v>
      </c>
      <c r="AN99" s="3">
        <v>0</v>
      </c>
      <c r="AP99" s="3">
        <v>0</v>
      </c>
      <c r="AR99" s="3">
        <v>0</v>
      </c>
      <c r="AT99" s="4"/>
      <c r="AU99" s="4">
        <v>0.5</v>
      </c>
      <c r="AW99" s="4">
        <v>0</v>
      </c>
      <c r="AY99" s="4">
        <v>2.9</v>
      </c>
      <c r="BA99" s="187">
        <v>3.4</v>
      </c>
      <c r="BB99" s="1" t="str">
        <f t="shared" si="1"/>
        <v>No</v>
      </c>
    </row>
    <row r="100" spans="1:54">
      <c r="A100" s="2" t="s">
        <v>141</v>
      </c>
      <c r="B100" s="1" t="s">
        <v>1016</v>
      </c>
      <c r="C100" s="40" t="s">
        <v>35</v>
      </c>
      <c r="D100" s="178">
        <v>2075</v>
      </c>
      <c r="E100" s="181">
        <v>20075</v>
      </c>
      <c r="F100" s="2" t="s">
        <v>123</v>
      </c>
      <c r="G100" s="2" t="s">
        <v>121</v>
      </c>
      <c r="H100" s="26">
        <v>5441567</v>
      </c>
      <c r="I100" s="13">
        <v>60</v>
      </c>
      <c r="J100" s="31"/>
      <c r="K100" s="4">
        <v>15.46</v>
      </c>
      <c r="M100" s="4">
        <v>0</v>
      </c>
      <c r="O100" s="4">
        <v>9.75</v>
      </c>
      <c r="Q100" s="4">
        <v>1.86</v>
      </c>
      <c r="S100" s="4">
        <v>2.91</v>
      </c>
      <c r="U100" s="4">
        <v>2.9</v>
      </c>
      <c r="W100" s="4">
        <v>5.29</v>
      </c>
      <c r="Y100" s="4">
        <v>0</v>
      </c>
      <c r="AA100" s="4">
        <v>0</v>
      </c>
      <c r="AC100" s="17">
        <v>38.17</v>
      </c>
      <c r="AE100" s="4"/>
      <c r="AF100" s="3">
        <v>78</v>
      </c>
      <c r="AH100" s="3">
        <v>5</v>
      </c>
      <c r="AJ100" s="3">
        <v>6</v>
      </c>
      <c r="AL100" s="3">
        <v>6</v>
      </c>
      <c r="AN100" s="3">
        <v>0</v>
      </c>
      <c r="AP100" s="3">
        <v>0</v>
      </c>
      <c r="AR100" s="3">
        <v>0</v>
      </c>
      <c r="AT100" s="4"/>
      <c r="AU100" s="4">
        <v>0</v>
      </c>
      <c r="AW100" s="4">
        <v>0</v>
      </c>
      <c r="AY100" s="4">
        <v>0</v>
      </c>
      <c r="BA100" s="187">
        <v>0</v>
      </c>
      <c r="BB100" s="1" t="str">
        <f t="shared" si="1"/>
        <v>No</v>
      </c>
    </row>
    <row r="101" spans="1:54">
      <c r="A101" s="2" t="s">
        <v>191</v>
      </c>
      <c r="B101" s="1" t="s">
        <v>192</v>
      </c>
      <c r="C101" s="40" t="s">
        <v>43</v>
      </c>
      <c r="D101" s="178">
        <v>4094</v>
      </c>
      <c r="E101" s="181">
        <v>40094</v>
      </c>
      <c r="F101" s="2" t="s">
        <v>159</v>
      </c>
      <c r="G101" s="2" t="s">
        <v>121</v>
      </c>
      <c r="H101" s="26">
        <v>2148346</v>
      </c>
      <c r="I101" s="13">
        <v>58</v>
      </c>
      <c r="J101" s="31"/>
      <c r="K101" s="4">
        <v>10.81</v>
      </c>
      <c r="M101" s="4">
        <v>0</v>
      </c>
      <c r="O101" s="4">
        <v>0.04</v>
      </c>
      <c r="Q101" s="4">
        <v>11.57</v>
      </c>
      <c r="S101" s="4">
        <v>0</v>
      </c>
      <c r="U101" s="4">
        <v>0.86</v>
      </c>
      <c r="W101" s="4">
        <v>0.53</v>
      </c>
      <c r="Y101" s="4">
        <v>1.1200000000000001</v>
      </c>
      <c r="AA101" s="4">
        <v>0</v>
      </c>
      <c r="AC101" s="17">
        <v>24.93</v>
      </c>
      <c r="AE101" s="4"/>
      <c r="AF101" s="3">
        <v>33</v>
      </c>
      <c r="AH101" s="3">
        <v>0</v>
      </c>
      <c r="AJ101" s="3">
        <v>2</v>
      </c>
      <c r="AL101" s="3">
        <v>7</v>
      </c>
      <c r="AN101" s="3">
        <v>0</v>
      </c>
      <c r="AP101" s="3">
        <v>0</v>
      </c>
      <c r="AR101" s="3">
        <v>0</v>
      </c>
      <c r="AT101" s="4"/>
      <c r="AU101" s="4">
        <v>0</v>
      </c>
      <c r="AW101" s="4">
        <v>0</v>
      </c>
      <c r="AY101" s="4">
        <v>0</v>
      </c>
      <c r="BA101" s="187">
        <v>0</v>
      </c>
      <c r="BB101" s="1" t="str">
        <f t="shared" si="1"/>
        <v>No</v>
      </c>
    </row>
    <row r="102" spans="1:54">
      <c r="A102" s="2" t="s">
        <v>179</v>
      </c>
      <c r="B102" s="1" t="s">
        <v>180</v>
      </c>
      <c r="C102" s="40" t="s">
        <v>36</v>
      </c>
      <c r="D102" s="178">
        <v>6111</v>
      </c>
      <c r="E102" s="181">
        <v>60111</v>
      </c>
      <c r="F102" s="2" t="s">
        <v>123</v>
      </c>
      <c r="G102" s="2" t="s">
        <v>121</v>
      </c>
      <c r="H102" s="26">
        <v>741318</v>
      </c>
      <c r="I102" s="13">
        <v>58</v>
      </c>
      <c r="J102" s="31"/>
      <c r="K102" s="4">
        <v>105.35</v>
      </c>
      <c r="M102" s="4">
        <v>0</v>
      </c>
      <c r="O102" s="4">
        <v>1.45</v>
      </c>
      <c r="Q102" s="4">
        <v>0</v>
      </c>
      <c r="S102" s="4">
        <v>1.55</v>
      </c>
      <c r="U102" s="4">
        <v>3.91</v>
      </c>
      <c r="W102" s="4">
        <v>0.15</v>
      </c>
      <c r="Y102" s="4">
        <v>0</v>
      </c>
      <c r="AA102" s="4">
        <v>0</v>
      </c>
      <c r="AC102" s="17">
        <v>112.41</v>
      </c>
      <c r="AE102" s="4"/>
      <c r="AF102" s="3">
        <v>90</v>
      </c>
      <c r="AH102" s="3">
        <v>100</v>
      </c>
      <c r="AJ102" s="3">
        <v>6</v>
      </c>
      <c r="AL102" s="3">
        <v>0</v>
      </c>
      <c r="AN102" s="3">
        <v>0</v>
      </c>
      <c r="AP102" s="3">
        <v>0</v>
      </c>
      <c r="AR102" s="3">
        <v>0</v>
      </c>
      <c r="AT102" s="4"/>
      <c r="AU102" s="4">
        <v>0</v>
      </c>
      <c r="AW102" s="4">
        <v>0</v>
      </c>
      <c r="AY102" s="4">
        <v>0</v>
      </c>
      <c r="BA102" s="187">
        <v>0</v>
      </c>
      <c r="BB102" s="1" t="str">
        <f t="shared" si="1"/>
        <v>No</v>
      </c>
    </row>
    <row r="103" spans="1:54">
      <c r="A103" s="2" t="s">
        <v>173</v>
      </c>
      <c r="B103" s="1" t="s">
        <v>174</v>
      </c>
      <c r="C103" s="40" t="s">
        <v>22</v>
      </c>
      <c r="D103" s="178">
        <v>4077</v>
      </c>
      <c r="E103" s="181">
        <v>40077</v>
      </c>
      <c r="F103" s="2" t="s">
        <v>123</v>
      </c>
      <c r="G103" s="2" t="s">
        <v>121</v>
      </c>
      <c r="H103" s="26">
        <v>5502379</v>
      </c>
      <c r="I103" s="13">
        <v>56</v>
      </c>
      <c r="J103" s="31"/>
      <c r="K103" s="4">
        <v>146.53</v>
      </c>
      <c r="M103" s="4">
        <v>0</v>
      </c>
      <c r="O103" s="4">
        <v>0</v>
      </c>
      <c r="Q103" s="4">
        <v>2</v>
      </c>
      <c r="S103" s="4">
        <v>0.97</v>
      </c>
      <c r="U103" s="4">
        <v>0</v>
      </c>
      <c r="W103" s="4">
        <v>0</v>
      </c>
      <c r="Y103" s="4">
        <v>0</v>
      </c>
      <c r="AA103" s="4">
        <v>0</v>
      </c>
      <c r="AC103" s="17">
        <v>149.5</v>
      </c>
      <c r="AE103" s="4"/>
      <c r="AF103" s="3">
        <v>175</v>
      </c>
      <c r="AH103" s="3">
        <v>72</v>
      </c>
      <c r="AJ103" s="3">
        <v>0</v>
      </c>
      <c r="AL103" s="3">
        <v>0</v>
      </c>
      <c r="AN103" s="3">
        <v>0</v>
      </c>
      <c r="AP103" s="3">
        <v>0</v>
      </c>
      <c r="AR103" s="3">
        <v>0</v>
      </c>
      <c r="AT103" s="4"/>
      <c r="AU103" s="4">
        <v>2.5</v>
      </c>
      <c r="AW103" s="4">
        <v>22.8</v>
      </c>
      <c r="AY103" s="4">
        <v>14.5</v>
      </c>
      <c r="BA103" s="187">
        <v>39.799999999999997</v>
      </c>
      <c r="BB103" s="1" t="str">
        <f t="shared" si="1"/>
        <v>No</v>
      </c>
    </row>
    <row r="104" spans="1:54">
      <c r="A104" s="2" t="s">
        <v>800</v>
      </c>
      <c r="B104" s="1" t="s">
        <v>215</v>
      </c>
      <c r="C104" s="40" t="s">
        <v>49</v>
      </c>
      <c r="D104" s="178">
        <v>5003</v>
      </c>
      <c r="E104" s="181">
        <v>50003</v>
      </c>
      <c r="F104" s="2" t="s">
        <v>120</v>
      </c>
      <c r="G104" s="2" t="s">
        <v>121</v>
      </c>
      <c r="H104" s="26">
        <v>124064</v>
      </c>
      <c r="I104" s="13">
        <v>55</v>
      </c>
      <c r="J104" s="31"/>
      <c r="K104" s="4">
        <v>0</v>
      </c>
      <c r="M104" s="4">
        <v>1.9</v>
      </c>
      <c r="O104" s="4">
        <v>0</v>
      </c>
      <c r="Q104" s="4">
        <v>0</v>
      </c>
      <c r="S104" s="4">
        <v>0</v>
      </c>
      <c r="U104" s="4">
        <v>0</v>
      </c>
      <c r="W104" s="4">
        <v>0</v>
      </c>
      <c r="Y104" s="4">
        <v>0</v>
      </c>
      <c r="AA104" s="4">
        <v>0</v>
      </c>
      <c r="AC104" s="17">
        <v>1.9</v>
      </c>
      <c r="AE104" s="4"/>
      <c r="AF104" s="3">
        <v>4</v>
      </c>
      <c r="AH104" s="3">
        <v>14</v>
      </c>
      <c r="AJ104" s="3">
        <v>0</v>
      </c>
      <c r="AL104" s="3">
        <v>0</v>
      </c>
      <c r="AN104" s="3">
        <v>0</v>
      </c>
      <c r="AP104" s="3">
        <v>0</v>
      </c>
      <c r="AR104" s="3">
        <v>0</v>
      </c>
      <c r="AT104" s="4"/>
      <c r="AU104" s="4">
        <v>0</v>
      </c>
      <c r="AW104" s="4">
        <v>59.2</v>
      </c>
      <c r="AY104" s="4">
        <v>0</v>
      </c>
      <c r="BA104" s="187">
        <v>59.2</v>
      </c>
      <c r="BB104" s="1" t="str">
        <f t="shared" si="1"/>
        <v>No</v>
      </c>
    </row>
    <row r="105" spans="1:54">
      <c r="A105" s="2" t="s">
        <v>804</v>
      </c>
      <c r="B105" s="1" t="s">
        <v>1169</v>
      </c>
      <c r="C105" s="40" t="s">
        <v>19</v>
      </c>
      <c r="D105" s="178">
        <v>8011</v>
      </c>
      <c r="E105" s="181">
        <v>80011</v>
      </c>
      <c r="F105" s="2" t="s">
        <v>120</v>
      </c>
      <c r="G105" s="2" t="s">
        <v>121</v>
      </c>
      <c r="H105" s="26">
        <v>264465</v>
      </c>
      <c r="I105" s="13">
        <v>49</v>
      </c>
      <c r="J105" s="31"/>
      <c r="K105" s="4">
        <v>0</v>
      </c>
      <c r="M105" s="4">
        <v>0</v>
      </c>
      <c r="O105" s="4">
        <v>0</v>
      </c>
      <c r="Q105" s="4">
        <v>0</v>
      </c>
      <c r="S105" s="4">
        <v>0</v>
      </c>
      <c r="U105" s="4">
        <v>0</v>
      </c>
      <c r="W105" s="4">
        <v>0</v>
      </c>
      <c r="Y105" s="4">
        <v>0</v>
      </c>
      <c r="AA105" s="4">
        <v>0</v>
      </c>
      <c r="AC105" s="17">
        <v>0</v>
      </c>
      <c r="AE105" s="4"/>
      <c r="AF105" s="3">
        <v>0</v>
      </c>
      <c r="AH105" s="3">
        <v>0</v>
      </c>
      <c r="AJ105" s="3">
        <v>0</v>
      </c>
      <c r="AL105" s="3">
        <v>0</v>
      </c>
      <c r="AN105" s="3">
        <v>0</v>
      </c>
      <c r="AP105" s="3">
        <v>0</v>
      </c>
      <c r="AR105" s="3">
        <v>0</v>
      </c>
      <c r="AT105" s="4"/>
      <c r="AU105" s="4">
        <v>0</v>
      </c>
      <c r="AW105" s="4">
        <v>0</v>
      </c>
      <c r="AY105" s="4">
        <v>0</v>
      </c>
      <c r="BA105" s="187">
        <v>0</v>
      </c>
      <c r="BB105" s="1" t="str">
        <f t="shared" si="1"/>
        <v>No</v>
      </c>
    </row>
    <row r="106" spans="1:54">
      <c r="A106" s="2" t="s">
        <v>160</v>
      </c>
      <c r="B106" s="1" t="s">
        <v>161</v>
      </c>
      <c r="C106" s="40" t="s">
        <v>41</v>
      </c>
      <c r="D106" s="178">
        <v>3012</v>
      </c>
      <c r="E106" s="181">
        <v>30012</v>
      </c>
      <c r="F106" s="2" t="s">
        <v>123</v>
      </c>
      <c r="G106" s="2" t="s">
        <v>121</v>
      </c>
      <c r="H106" s="26">
        <v>69014</v>
      </c>
      <c r="I106" s="13">
        <v>47</v>
      </c>
      <c r="J106" s="31"/>
      <c r="K106" s="4">
        <v>0</v>
      </c>
      <c r="M106" s="4">
        <v>0</v>
      </c>
      <c r="O106" s="4">
        <v>0</v>
      </c>
      <c r="Q106" s="4">
        <v>0</v>
      </c>
      <c r="S106" s="4">
        <v>0.34</v>
      </c>
      <c r="U106" s="4">
        <v>0</v>
      </c>
      <c r="W106" s="4">
        <v>0</v>
      </c>
      <c r="Y106" s="4">
        <v>0</v>
      </c>
      <c r="AA106" s="4">
        <v>0</v>
      </c>
      <c r="AC106" s="17">
        <v>0.34</v>
      </c>
      <c r="AE106" s="4"/>
      <c r="AF106" s="3">
        <v>0</v>
      </c>
      <c r="AH106" s="3">
        <v>0</v>
      </c>
      <c r="AJ106" s="3">
        <v>0</v>
      </c>
      <c r="AL106" s="3">
        <v>0</v>
      </c>
      <c r="AN106" s="3">
        <v>0</v>
      </c>
      <c r="AP106" s="3">
        <v>0</v>
      </c>
      <c r="AR106" s="3">
        <v>0</v>
      </c>
      <c r="AT106" s="4"/>
      <c r="AU106" s="4">
        <v>0</v>
      </c>
      <c r="AW106" s="4">
        <v>0</v>
      </c>
      <c r="AY106" s="4">
        <v>2.9</v>
      </c>
      <c r="BA106" s="187">
        <v>2.9</v>
      </c>
      <c r="BB106" s="1" t="str">
        <f t="shared" si="1"/>
        <v>No</v>
      </c>
    </row>
    <row r="107" spans="1:54">
      <c r="A107" s="2" t="s">
        <v>769</v>
      </c>
      <c r="B107" s="1" t="s">
        <v>1171</v>
      </c>
      <c r="C107" s="40" t="s">
        <v>47</v>
      </c>
      <c r="D107" s="178">
        <v>3081</v>
      </c>
      <c r="E107" s="181">
        <v>30081</v>
      </c>
      <c r="F107" s="2" t="s">
        <v>120</v>
      </c>
      <c r="G107" s="2" t="s">
        <v>121</v>
      </c>
      <c r="H107" s="26">
        <v>4586770</v>
      </c>
      <c r="I107" s="13">
        <v>46</v>
      </c>
      <c r="J107" s="31"/>
      <c r="K107" s="4">
        <v>0</v>
      </c>
      <c r="M107" s="4">
        <v>0</v>
      </c>
      <c r="O107" s="4">
        <v>0</v>
      </c>
      <c r="Q107" s="4">
        <v>0</v>
      </c>
      <c r="S107" s="4">
        <v>0</v>
      </c>
      <c r="U107" s="4">
        <v>0</v>
      </c>
      <c r="W107" s="4">
        <v>0</v>
      </c>
      <c r="Y107" s="4">
        <v>0</v>
      </c>
      <c r="AA107" s="4">
        <v>0</v>
      </c>
      <c r="AC107" s="17">
        <v>0</v>
      </c>
      <c r="AE107" s="4"/>
      <c r="AF107" s="3">
        <v>0</v>
      </c>
      <c r="AH107" s="3">
        <v>0</v>
      </c>
      <c r="AJ107" s="3">
        <v>0</v>
      </c>
      <c r="AL107" s="3">
        <v>0</v>
      </c>
      <c r="AN107" s="3">
        <v>0</v>
      </c>
      <c r="AP107" s="3">
        <v>0</v>
      </c>
      <c r="AR107" s="3">
        <v>0</v>
      </c>
      <c r="AT107" s="4"/>
      <c r="AU107" s="4">
        <v>0</v>
      </c>
      <c r="AW107" s="4">
        <v>0</v>
      </c>
      <c r="AY107" s="4">
        <v>0</v>
      </c>
      <c r="BA107" s="187">
        <v>0</v>
      </c>
      <c r="BB107" s="1" t="str">
        <f t="shared" si="1"/>
        <v>No</v>
      </c>
    </row>
    <row r="108" spans="1:54">
      <c r="A108" s="2" t="s">
        <v>813</v>
      </c>
      <c r="B108" s="1" t="s">
        <v>1170</v>
      </c>
      <c r="C108" s="40" t="s">
        <v>27</v>
      </c>
      <c r="D108" s="178">
        <v>6088</v>
      </c>
      <c r="E108" s="181">
        <v>60088</v>
      </c>
      <c r="F108" s="2" t="s">
        <v>120</v>
      </c>
      <c r="G108" s="2" t="s">
        <v>121</v>
      </c>
      <c r="H108" s="26">
        <v>899703</v>
      </c>
      <c r="I108" s="13">
        <v>46</v>
      </c>
      <c r="J108" s="31"/>
      <c r="K108" s="4">
        <v>0</v>
      </c>
      <c r="M108" s="4">
        <v>0</v>
      </c>
      <c r="O108" s="4">
        <v>0</v>
      </c>
      <c r="Q108" s="4">
        <v>0</v>
      </c>
      <c r="S108" s="4">
        <v>0</v>
      </c>
      <c r="U108" s="4">
        <v>0</v>
      </c>
      <c r="W108" s="4">
        <v>0</v>
      </c>
      <c r="Y108" s="4">
        <v>0</v>
      </c>
      <c r="AA108" s="4">
        <v>0</v>
      </c>
      <c r="AC108" s="17">
        <v>0</v>
      </c>
      <c r="AE108" s="4"/>
      <c r="AF108" s="3">
        <v>0</v>
      </c>
      <c r="AH108" s="3">
        <v>0</v>
      </c>
      <c r="AJ108" s="3">
        <v>0</v>
      </c>
      <c r="AL108" s="3">
        <v>0</v>
      </c>
      <c r="AN108" s="3">
        <v>0</v>
      </c>
      <c r="AP108" s="3">
        <v>0</v>
      </c>
      <c r="AR108" s="3">
        <v>0</v>
      </c>
      <c r="AT108" s="4"/>
      <c r="AU108" s="4">
        <v>0</v>
      </c>
      <c r="AW108" s="4">
        <v>0</v>
      </c>
      <c r="AY108" s="4">
        <v>0</v>
      </c>
      <c r="BA108" s="187">
        <v>0</v>
      </c>
      <c r="BB108" s="1" t="str">
        <f t="shared" si="1"/>
        <v>No</v>
      </c>
    </row>
    <row r="109" spans="1:54">
      <c r="A109" s="2" t="s">
        <v>879</v>
      </c>
      <c r="B109" s="1" t="s">
        <v>144</v>
      </c>
      <c r="C109" s="40" t="s">
        <v>38</v>
      </c>
      <c r="D109" s="178">
        <v>2099</v>
      </c>
      <c r="E109" s="181">
        <v>20099</v>
      </c>
      <c r="F109" s="2" t="s">
        <v>128</v>
      </c>
      <c r="G109" s="2" t="s">
        <v>121</v>
      </c>
      <c r="H109" s="26">
        <v>18351295</v>
      </c>
      <c r="I109" s="13">
        <v>44</v>
      </c>
      <c r="J109" s="31"/>
      <c r="K109" s="4">
        <v>27.1</v>
      </c>
      <c r="M109" s="4">
        <v>0</v>
      </c>
      <c r="O109" s="4">
        <v>0</v>
      </c>
      <c r="Q109" s="4">
        <v>1.4</v>
      </c>
      <c r="S109" s="4">
        <v>0.8</v>
      </c>
      <c r="U109" s="4">
        <v>2</v>
      </c>
      <c r="W109" s="4">
        <v>0.4</v>
      </c>
      <c r="Y109" s="4">
        <v>0</v>
      </c>
      <c r="AA109" s="4">
        <v>0</v>
      </c>
      <c r="AC109" s="17">
        <v>31.7</v>
      </c>
      <c r="AE109" s="4"/>
      <c r="AF109" s="3">
        <v>17</v>
      </c>
      <c r="AH109" s="3">
        <v>0</v>
      </c>
      <c r="AJ109" s="3">
        <v>33</v>
      </c>
      <c r="AL109" s="3">
        <v>4</v>
      </c>
      <c r="AN109" s="3">
        <v>0</v>
      </c>
      <c r="AP109" s="3">
        <v>0</v>
      </c>
      <c r="AR109" s="3">
        <v>0</v>
      </c>
      <c r="AT109" s="4"/>
      <c r="AU109" s="4">
        <v>0</v>
      </c>
      <c r="AW109" s="4">
        <v>2.9</v>
      </c>
      <c r="AY109" s="4">
        <v>235</v>
      </c>
      <c r="BA109" s="187">
        <v>237.9</v>
      </c>
      <c r="BB109" s="1" t="str">
        <f t="shared" si="1"/>
        <v>No</v>
      </c>
    </row>
    <row r="110" spans="1:54">
      <c r="A110" s="2" t="s">
        <v>207</v>
      </c>
      <c r="B110" s="1" t="s">
        <v>208</v>
      </c>
      <c r="C110" s="40" t="s">
        <v>7</v>
      </c>
      <c r="D110" s="178">
        <v>41</v>
      </c>
      <c r="E110" s="181">
        <v>41</v>
      </c>
      <c r="F110" s="2" t="s">
        <v>159</v>
      </c>
      <c r="G110" s="2" t="s">
        <v>121</v>
      </c>
      <c r="H110" s="26">
        <v>251243</v>
      </c>
      <c r="I110" s="13">
        <v>41</v>
      </c>
      <c r="J110" s="31"/>
      <c r="K110" s="4">
        <v>562.54</v>
      </c>
      <c r="M110" s="4">
        <v>5.03</v>
      </c>
      <c r="O110" s="4">
        <v>0</v>
      </c>
      <c r="Q110" s="4">
        <v>0</v>
      </c>
      <c r="S110" s="4">
        <v>4.54</v>
      </c>
      <c r="U110" s="4">
        <v>0</v>
      </c>
      <c r="W110" s="4">
        <v>0</v>
      </c>
      <c r="Y110" s="4">
        <v>1.43</v>
      </c>
      <c r="AA110" s="4">
        <v>0</v>
      </c>
      <c r="AC110" s="17">
        <v>573.53999999999905</v>
      </c>
      <c r="AE110" s="4"/>
      <c r="AF110" s="3">
        <v>541</v>
      </c>
      <c r="AH110" s="3">
        <v>125</v>
      </c>
      <c r="AJ110" s="3">
        <v>23</v>
      </c>
      <c r="AL110" s="3">
        <v>0</v>
      </c>
      <c r="AN110" s="3">
        <v>0</v>
      </c>
      <c r="AP110" s="3">
        <v>0</v>
      </c>
      <c r="AR110" s="3">
        <v>0</v>
      </c>
      <c r="AT110" s="4"/>
      <c r="AU110" s="4">
        <v>0</v>
      </c>
      <c r="AW110" s="4">
        <v>2.9</v>
      </c>
      <c r="AY110" s="4">
        <v>0</v>
      </c>
      <c r="BA110" s="187">
        <v>2.9</v>
      </c>
      <c r="BB110" s="1" t="str">
        <f t="shared" si="1"/>
        <v>No</v>
      </c>
    </row>
    <row r="111" spans="1:54">
      <c r="A111" s="2" t="s">
        <v>221</v>
      </c>
      <c r="B111" s="1" t="s">
        <v>222</v>
      </c>
      <c r="C111" s="40" t="s">
        <v>11</v>
      </c>
      <c r="D111" s="178">
        <v>9209</v>
      </c>
      <c r="E111" s="181">
        <v>90209</v>
      </c>
      <c r="F111" s="2" t="s">
        <v>135</v>
      </c>
      <c r="G111" s="2" t="s">
        <v>121</v>
      </c>
      <c r="H111" s="26">
        <v>3629114</v>
      </c>
      <c r="I111" s="13">
        <v>40</v>
      </c>
      <c r="J111" s="31"/>
      <c r="K111" s="4">
        <v>0</v>
      </c>
      <c r="M111" s="4">
        <v>56.92</v>
      </c>
      <c r="O111" s="4">
        <v>0</v>
      </c>
      <c r="Q111" s="4">
        <v>0</v>
      </c>
      <c r="S111" s="4">
        <v>0.57999999999999996</v>
      </c>
      <c r="U111" s="4">
        <v>0</v>
      </c>
      <c r="W111" s="4">
        <v>0</v>
      </c>
      <c r="Y111" s="4">
        <v>0</v>
      </c>
      <c r="AA111" s="4">
        <v>0</v>
      </c>
      <c r="AC111" s="17">
        <v>57.5</v>
      </c>
      <c r="AE111" s="4"/>
      <c r="AF111" s="3">
        <v>21</v>
      </c>
      <c r="AH111" s="3">
        <v>192</v>
      </c>
      <c r="AJ111" s="3">
        <v>33</v>
      </c>
      <c r="AL111" s="3">
        <v>1</v>
      </c>
      <c r="AN111" s="3">
        <v>0</v>
      </c>
      <c r="AP111" s="3">
        <v>0</v>
      </c>
      <c r="AR111" s="3">
        <v>0</v>
      </c>
      <c r="AT111" s="4"/>
      <c r="AU111" s="4">
        <v>0</v>
      </c>
      <c r="AW111" s="4">
        <v>0</v>
      </c>
      <c r="AY111" s="4">
        <v>0</v>
      </c>
      <c r="BA111" s="187">
        <v>0</v>
      </c>
      <c r="BB111" s="1" t="str">
        <f t="shared" si="1"/>
        <v>No</v>
      </c>
    </row>
    <row r="112" spans="1:54">
      <c r="A112" s="2" t="s">
        <v>817</v>
      </c>
      <c r="B112" s="1" t="s">
        <v>1044</v>
      </c>
      <c r="C112" s="40" t="s">
        <v>45</v>
      </c>
      <c r="D112" s="178">
        <v>6103</v>
      </c>
      <c r="E112" s="181">
        <v>60103</v>
      </c>
      <c r="F112" s="2" t="s">
        <v>120</v>
      </c>
      <c r="G112" s="2" t="s">
        <v>121</v>
      </c>
      <c r="H112" s="26">
        <v>4944332</v>
      </c>
      <c r="I112" s="13">
        <v>38</v>
      </c>
      <c r="J112" s="31"/>
      <c r="K112" s="4">
        <v>0</v>
      </c>
      <c r="M112" s="4">
        <v>0</v>
      </c>
      <c r="O112" s="4">
        <v>0</v>
      </c>
      <c r="Q112" s="4">
        <v>0</v>
      </c>
      <c r="S112" s="4">
        <v>0</v>
      </c>
      <c r="U112" s="4">
        <v>0</v>
      </c>
      <c r="W112" s="4">
        <v>0</v>
      </c>
      <c r="Y112" s="4">
        <v>0</v>
      </c>
      <c r="AA112" s="4">
        <v>0</v>
      </c>
      <c r="AC112" s="17">
        <v>0</v>
      </c>
      <c r="AE112" s="4"/>
      <c r="AF112" s="3">
        <v>0</v>
      </c>
      <c r="AH112" s="3">
        <v>0</v>
      </c>
      <c r="AJ112" s="3">
        <v>0</v>
      </c>
      <c r="AL112" s="3">
        <v>0</v>
      </c>
      <c r="AN112" s="3">
        <v>0</v>
      </c>
      <c r="AP112" s="3">
        <v>0</v>
      </c>
      <c r="AR112" s="3">
        <v>0</v>
      </c>
      <c r="AT112" s="4"/>
      <c r="AU112" s="4">
        <v>11.8</v>
      </c>
      <c r="AW112" s="4">
        <v>0</v>
      </c>
      <c r="AY112" s="4">
        <v>0</v>
      </c>
      <c r="BA112" s="187">
        <v>11.8</v>
      </c>
      <c r="BB112" s="1" t="str">
        <f t="shared" si="1"/>
        <v>No</v>
      </c>
    </row>
    <row r="113" spans="1:54">
      <c r="A113" s="2" t="s">
        <v>586</v>
      </c>
      <c r="B113" s="1" t="s">
        <v>1214</v>
      </c>
      <c r="C113" s="40" t="s">
        <v>32</v>
      </c>
      <c r="D113" s="178">
        <v>5221</v>
      </c>
      <c r="E113" s="181">
        <v>50518</v>
      </c>
      <c r="F113" s="2" t="s">
        <v>123</v>
      </c>
      <c r="G113" s="2" t="s">
        <v>121</v>
      </c>
      <c r="H113" s="26">
        <v>2650890</v>
      </c>
      <c r="I113" s="13">
        <v>34</v>
      </c>
      <c r="J113" s="31"/>
      <c r="K113" s="4">
        <v>0</v>
      </c>
      <c r="M113" s="4">
        <v>0</v>
      </c>
      <c r="O113" s="4">
        <v>0</v>
      </c>
      <c r="Q113" s="4">
        <v>0</v>
      </c>
      <c r="S113" s="4">
        <v>0</v>
      </c>
      <c r="U113" s="4">
        <v>0</v>
      </c>
      <c r="W113" s="4">
        <v>0</v>
      </c>
      <c r="Y113" s="4">
        <v>0</v>
      </c>
      <c r="AA113" s="4">
        <v>0</v>
      </c>
      <c r="AC113" s="17">
        <v>0</v>
      </c>
      <c r="AE113" s="4"/>
      <c r="AF113" s="3">
        <v>0</v>
      </c>
      <c r="AH113" s="3">
        <v>0</v>
      </c>
      <c r="AJ113" s="3">
        <v>0</v>
      </c>
      <c r="AL113" s="3">
        <v>0</v>
      </c>
      <c r="AN113" s="3">
        <v>0</v>
      </c>
      <c r="AP113" s="3">
        <v>0</v>
      </c>
      <c r="AR113" s="3">
        <v>0</v>
      </c>
      <c r="AT113" s="4"/>
      <c r="AU113" s="4">
        <v>15.3</v>
      </c>
      <c r="AW113" s="4">
        <v>0</v>
      </c>
      <c r="AY113" s="4">
        <v>0</v>
      </c>
      <c r="BA113" s="187">
        <v>15.3</v>
      </c>
      <c r="BB113" s="1" t="str">
        <f t="shared" si="1"/>
        <v>No</v>
      </c>
    </row>
    <row r="114" spans="1:54">
      <c r="A114" s="2" t="s">
        <v>261</v>
      </c>
      <c r="B114" s="1" t="s">
        <v>262</v>
      </c>
      <c r="C114" s="40" t="s">
        <v>41</v>
      </c>
      <c r="D114" s="178">
        <v>3023</v>
      </c>
      <c r="E114" s="181">
        <v>30023</v>
      </c>
      <c r="F114" s="2" t="s">
        <v>123</v>
      </c>
      <c r="G114" s="2" t="s">
        <v>121</v>
      </c>
      <c r="H114" s="26">
        <v>1733853</v>
      </c>
      <c r="I114" s="13">
        <v>34</v>
      </c>
      <c r="J114" s="31"/>
      <c r="K114" s="4">
        <v>0</v>
      </c>
      <c r="M114" s="4">
        <v>0</v>
      </c>
      <c r="O114" s="4">
        <v>0</v>
      </c>
      <c r="Q114" s="4">
        <v>0</v>
      </c>
      <c r="S114" s="4">
        <v>0</v>
      </c>
      <c r="U114" s="4">
        <v>0</v>
      </c>
      <c r="W114" s="4">
        <v>0</v>
      </c>
      <c r="Y114" s="4">
        <v>0</v>
      </c>
      <c r="AA114" s="4">
        <v>0</v>
      </c>
      <c r="AC114" s="17">
        <v>0</v>
      </c>
      <c r="AE114" s="4"/>
      <c r="AF114" s="3">
        <v>0</v>
      </c>
      <c r="AH114" s="3">
        <v>0</v>
      </c>
      <c r="AJ114" s="3">
        <v>0</v>
      </c>
      <c r="AL114" s="3">
        <v>0</v>
      </c>
      <c r="AN114" s="3">
        <v>0</v>
      </c>
      <c r="AP114" s="3">
        <v>0</v>
      </c>
      <c r="AR114" s="3">
        <v>0</v>
      </c>
      <c r="AT114" s="4"/>
      <c r="AU114" s="4">
        <v>0</v>
      </c>
      <c r="AW114" s="4">
        <v>0</v>
      </c>
      <c r="AY114" s="4">
        <v>0</v>
      </c>
      <c r="BA114" s="187">
        <v>0</v>
      </c>
      <c r="BB114" s="1" t="str">
        <f t="shared" si="1"/>
        <v>No</v>
      </c>
    </row>
    <row r="115" spans="1:54">
      <c r="A115" s="2" t="s">
        <v>820</v>
      </c>
      <c r="B115" s="1" t="s">
        <v>1223</v>
      </c>
      <c r="C115" s="40" t="s">
        <v>49</v>
      </c>
      <c r="D115" s="178">
        <v>5096</v>
      </c>
      <c r="E115" s="181">
        <v>50096</v>
      </c>
      <c r="F115" s="2" t="s">
        <v>120</v>
      </c>
      <c r="G115" s="2" t="s">
        <v>121</v>
      </c>
      <c r="H115" s="26">
        <v>1376476</v>
      </c>
      <c r="I115" s="13">
        <v>32</v>
      </c>
      <c r="J115" s="31"/>
      <c r="K115" s="4">
        <v>0</v>
      </c>
      <c r="M115" s="4">
        <v>0</v>
      </c>
      <c r="O115" s="4">
        <v>0</v>
      </c>
      <c r="Q115" s="4">
        <v>0</v>
      </c>
      <c r="S115" s="4">
        <v>0</v>
      </c>
      <c r="U115" s="4">
        <v>0</v>
      </c>
      <c r="W115" s="4">
        <v>0</v>
      </c>
      <c r="Y115" s="4">
        <v>0</v>
      </c>
      <c r="AA115" s="4">
        <v>0</v>
      </c>
      <c r="AC115" s="17">
        <v>0</v>
      </c>
      <c r="AE115" s="4"/>
      <c r="AF115" s="3">
        <v>0</v>
      </c>
      <c r="AH115" s="3">
        <v>0</v>
      </c>
      <c r="AJ115" s="3">
        <v>0</v>
      </c>
      <c r="AL115" s="3">
        <v>0</v>
      </c>
      <c r="AN115" s="3">
        <v>0</v>
      </c>
      <c r="AP115" s="3">
        <v>0</v>
      </c>
      <c r="AR115" s="3">
        <v>0</v>
      </c>
      <c r="AT115" s="4"/>
      <c r="AU115" s="4">
        <v>0</v>
      </c>
      <c r="AW115" s="4">
        <v>0</v>
      </c>
      <c r="AY115" s="4">
        <v>1.4</v>
      </c>
      <c r="BA115" s="187">
        <v>1.4</v>
      </c>
      <c r="BB115" s="1" t="str">
        <f t="shared" si="1"/>
        <v>No</v>
      </c>
    </row>
    <row r="116" spans="1:54">
      <c r="A116" s="2" t="s">
        <v>103</v>
      </c>
      <c r="B116" s="1" t="s">
        <v>353</v>
      </c>
      <c r="C116" s="40" t="s">
        <v>38</v>
      </c>
      <c r="D116" s="178">
        <v>2135</v>
      </c>
      <c r="E116" s="181">
        <v>20135</v>
      </c>
      <c r="F116" s="2" t="s">
        <v>230</v>
      </c>
      <c r="G116" s="2" t="s">
        <v>121</v>
      </c>
      <c r="H116" s="26">
        <v>18351295</v>
      </c>
      <c r="I116" s="13">
        <v>32</v>
      </c>
      <c r="J116" s="31"/>
      <c r="K116" s="4">
        <v>0</v>
      </c>
      <c r="M116" s="4">
        <v>0</v>
      </c>
      <c r="O116" s="4">
        <v>0</v>
      </c>
      <c r="Q116" s="4">
        <v>0</v>
      </c>
      <c r="S116" s="4">
        <v>0</v>
      </c>
      <c r="U116" s="4">
        <v>0</v>
      </c>
      <c r="W116" s="4">
        <v>0</v>
      </c>
      <c r="Y116" s="4">
        <v>0</v>
      </c>
      <c r="AA116" s="4">
        <v>0</v>
      </c>
      <c r="AC116" s="17">
        <v>0</v>
      </c>
      <c r="AE116" s="4"/>
      <c r="AF116" s="3">
        <v>0</v>
      </c>
      <c r="AH116" s="3">
        <v>0</v>
      </c>
      <c r="AJ116" s="3">
        <v>0</v>
      </c>
      <c r="AL116" s="3">
        <v>0</v>
      </c>
      <c r="AN116" s="3">
        <v>0</v>
      </c>
      <c r="AP116" s="3">
        <v>0</v>
      </c>
      <c r="AR116" s="3">
        <v>0</v>
      </c>
      <c r="AT116" s="4"/>
      <c r="AU116" s="4">
        <v>0</v>
      </c>
      <c r="AW116" s="4">
        <v>0</v>
      </c>
      <c r="AY116" s="4">
        <v>0</v>
      </c>
      <c r="BA116" s="187">
        <v>0</v>
      </c>
      <c r="BB116" s="1" t="str">
        <f t="shared" si="1"/>
        <v>No</v>
      </c>
    </row>
    <row r="117" spans="1:54">
      <c r="A117" s="2" t="s">
        <v>585</v>
      </c>
      <c r="B117" s="1" t="s">
        <v>1227</v>
      </c>
      <c r="C117" s="40" t="s">
        <v>32</v>
      </c>
      <c r="D117" s="178">
        <v>5219</v>
      </c>
      <c r="E117" s="181">
        <v>50516</v>
      </c>
      <c r="F117" s="2" t="s">
        <v>120</v>
      </c>
      <c r="G117" s="2" t="s">
        <v>121</v>
      </c>
      <c r="H117" s="26">
        <v>2650890</v>
      </c>
      <c r="I117" s="13">
        <v>31</v>
      </c>
      <c r="J117" s="31"/>
      <c r="K117" s="4">
        <v>0</v>
      </c>
      <c r="M117" s="4">
        <v>0</v>
      </c>
      <c r="O117" s="4">
        <v>0</v>
      </c>
      <c r="Q117" s="4">
        <v>0</v>
      </c>
      <c r="S117" s="4">
        <v>0</v>
      </c>
      <c r="U117" s="4">
        <v>0</v>
      </c>
      <c r="W117" s="4">
        <v>0</v>
      </c>
      <c r="Y117" s="4">
        <v>0</v>
      </c>
      <c r="AA117" s="4">
        <v>0</v>
      </c>
      <c r="AC117" s="17">
        <v>0</v>
      </c>
      <c r="AE117" s="4"/>
      <c r="AF117" s="3">
        <v>0</v>
      </c>
      <c r="AH117" s="3">
        <v>0</v>
      </c>
      <c r="AJ117" s="3">
        <v>0</v>
      </c>
      <c r="AL117" s="3">
        <v>0</v>
      </c>
      <c r="AN117" s="3">
        <v>0</v>
      </c>
      <c r="AP117" s="3">
        <v>0</v>
      </c>
      <c r="AR117" s="3">
        <v>0</v>
      </c>
      <c r="AT117" s="4"/>
      <c r="AU117" s="4">
        <v>0</v>
      </c>
      <c r="AW117" s="4">
        <v>23.6</v>
      </c>
      <c r="AY117" s="4">
        <v>0</v>
      </c>
      <c r="BA117" s="187">
        <v>23.6</v>
      </c>
      <c r="BB117" s="1" t="str">
        <f t="shared" si="1"/>
        <v>No</v>
      </c>
    </row>
    <row r="118" spans="1:54">
      <c r="A118" s="2" t="s">
        <v>807</v>
      </c>
      <c r="B118" s="1" t="s">
        <v>289</v>
      </c>
      <c r="C118" s="40" t="s">
        <v>14</v>
      </c>
      <c r="D118" s="178">
        <v>9042</v>
      </c>
      <c r="E118" s="181">
        <v>90042</v>
      </c>
      <c r="F118" s="2" t="s">
        <v>120</v>
      </c>
      <c r="G118" s="2" t="s">
        <v>121</v>
      </c>
      <c r="H118" s="26">
        <v>12150996</v>
      </c>
      <c r="I118" s="13">
        <v>30</v>
      </c>
      <c r="J118" s="31"/>
      <c r="K118" s="4">
        <v>0</v>
      </c>
      <c r="M118" s="4">
        <v>0</v>
      </c>
      <c r="O118" s="4">
        <v>0</v>
      </c>
      <c r="Q118" s="4">
        <v>0</v>
      </c>
      <c r="S118" s="4">
        <v>0</v>
      </c>
      <c r="U118" s="4">
        <v>0</v>
      </c>
      <c r="W118" s="4">
        <v>0</v>
      </c>
      <c r="Y118" s="4">
        <v>0</v>
      </c>
      <c r="AA118" s="4">
        <v>0</v>
      </c>
      <c r="AC118" s="17">
        <v>0</v>
      </c>
      <c r="AE118" s="4"/>
      <c r="AF118" s="3">
        <v>0</v>
      </c>
      <c r="AH118" s="3">
        <v>0</v>
      </c>
      <c r="AJ118" s="3">
        <v>0</v>
      </c>
      <c r="AL118" s="3">
        <v>0</v>
      </c>
      <c r="AN118" s="3">
        <v>0</v>
      </c>
      <c r="AP118" s="3">
        <v>0</v>
      </c>
      <c r="AR118" s="3">
        <v>0</v>
      </c>
      <c r="AT118" s="4"/>
      <c r="AU118" s="4">
        <v>0</v>
      </c>
      <c r="AW118" s="4">
        <v>0</v>
      </c>
      <c r="AY118" s="4">
        <v>7</v>
      </c>
      <c r="BA118" s="187">
        <v>7</v>
      </c>
      <c r="BB118" s="1" t="str">
        <f t="shared" si="1"/>
        <v>No</v>
      </c>
    </row>
    <row r="119" spans="1:54">
      <c r="A119" s="2" t="s">
        <v>841</v>
      </c>
      <c r="B119" s="1" t="s">
        <v>1248</v>
      </c>
      <c r="C119" s="40" t="s">
        <v>41</v>
      </c>
      <c r="D119" s="178">
        <v>3087</v>
      </c>
      <c r="E119" s="181">
        <v>30087</v>
      </c>
      <c r="F119" s="2" t="s">
        <v>120</v>
      </c>
      <c r="G119" s="2" t="s">
        <v>121</v>
      </c>
      <c r="H119" s="26">
        <v>51370</v>
      </c>
      <c r="I119" s="13">
        <v>28</v>
      </c>
      <c r="J119" s="31"/>
      <c r="K119" s="4">
        <v>0</v>
      </c>
      <c r="M119" s="4">
        <v>0</v>
      </c>
      <c r="O119" s="4">
        <v>0</v>
      </c>
      <c r="Q119" s="4">
        <v>0</v>
      </c>
      <c r="S119" s="4">
        <v>0</v>
      </c>
      <c r="U119" s="4">
        <v>0</v>
      </c>
      <c r="W119" s="4">
        <v>0</v>
      </c>
      <c r="Y119" s="4">
        <v>0</v>
      </c>
      <c r="AA119" s="4">
        <v>0</v>
      </c>
      <c r="AC119" s="17">
        <v>0</v>
      </c>
      <c r="AE119" s="4"/>
      <c r="AF119" s="3">
        <v>0</v>
      </c>
      <c r="AH119" s="3">
        <v>0</v>
      </c>
      <c r="AJ119" s="3">
        <v>0</v>
      </c>
      <c r="AL119" s="3">
        <v>0</v>
      </c>
      <c r="AN119" s="3">
        <v>0</v>
      </c>
      <c r="AP119" s="3">
        <v>0</v>
      </c>
      <c r="AR119" s="3">
        <v>0</v>
      </c>
      <c r="AT119" s="4"/>
      <c r="AU119" s="4">
        <v>0</v>
      </c>
      <c r="AW119" s="4">
        <v>0</v>
      </c>
      <c r="AY119" s="4">
        <v>0</v>
      </c>
      <c r="BA119" s="187">
        <v>0</v>
      </c>
      <c r="BB119" s="1" t="str">
        <f t="shared" si="1"/>
        <v>No</v>
      </c>
    </row>
    <row r="120" spans="1:54">
      <c r="A120" s="2" t="s">
        <v>175</v>
      </c>
      <c r="B120" s="1" t="s">
        <v>176</v>
      </c>
      <c r="C120" s="40" t="s">
        <v>20</v>
      </c>
      <c r="D120" s="178">
        <v>1102</v>
      </c>
      <c r="E120" s="181">
        <v>10102</v>
      </c>
      <c r="F120" s="2" t="s">
        <v>159</v>
      </c>
      <c r="G120" s="2" t="s">
        <v>121</v>
      </c>
      <c r="H120" s="26">
        <v>924859</v>
      </c>
      <c r="I120" s="13">
        <v>27</v>
      </c>
      <c r="J120" s="31"/>
      <c r="K120" s="4">
        <v>50.7</v>
      </c>
      <c r="M120" s="4">
        <v>0</v>
      </c>
      <c r="O120" s="4">
        <v>43.1</v>
      </c>
      <c r="Q120" s="4">
        <v>0</v>
      </c>
      <c r="S120" s="4">
        <v>3.2</v>
      </c>
      <c r="U120" s="4">
        <v>11.1</v>
      </c>
      <c r="W120" s="4">
        <v>0</v>
      </c>
      <c r="Y120" s="4">
        <v>0</v>
      </c>
      <c r="AA120" s="4">
        <v>1</v>
      </c>
      <c r="AC120" s="17">
        <v>109.1</v>
      </c>
      <c r="AE120" s="4"/>
      <c r="AF120" s="3">
        <v>504</v>
      </c>
      <c r="AH120" s="3">
        <v>66</v>
      </c>
      <c r="AJ120" s="3">
        <v>575</v>
      </c>
      <c r="AL120" s="3">
        <v>0</v>
      </c>
      <c r="AN120" s="3">
        <v>0</v>
      </c>
      <c r="AP120" s="3">
        <v>0</v>
      </c>
      <c r="AR120" s="3">
        <v>0</v>
      </c>
      <c r="AT120" s="4"/>
      <c r="AU120" s="4">
        <v>0</v>
      </c>
      <c r="AW120" s="4">
        <v>0</v>
      </c>
      <c r="AY120" s="4">
        <v>0</v>
      </c>
      <c r="BA120" s="187">
        <v>0</v>
      </c>
      <c r="BB120" s="1" t="str">
        <f t="shared" si="1"/>
        <v>No</v>
      </c>
    </row>
    <row r="121" spans="1:54">
      <c r="A121" s="2" t="s">
        <v>584</v>
      </c>
      <c r="B121" s="1" t="s">
        <v>190</v>
      </c>
      <c r="C121" s="40" t="s">
        <v>32</v>
      </c>
      <c r="D121" s="178">
        <v>5218</v>
      </c>
      <c r="E121" s="181">
        <v>50515</v>
      </c>
      <c r="F121" s="2" t="s">
        <v>53</v>
      </c>
      <c r="G121" s="2" t="s">
        <v>121</v>
      </c>
      <c r="H121" s="26">
        <v>2650890</v>
      </c>
      <c r="I121" s="13">
        <v>27</v>
      </c>
      <c r="J121" s="31"/>
      <c r="K121" s="4">
        <v>0</v>
      </c>
      <c r="M121" s="4">
        <v>0</v>
      </c>
      <c r="O121" s="4">
        <v>0</v>
      </c>
      <c r="Q121" s="4">
        <v>0</v>
      </c>
      <c r="S121" s="4">
        <v>0</v>
      </c>
      <c r="U121" s="4">
        <v>0</v>
      </c>
      <c r="W121" s="4">
        <v>0</v>
      </c>
      <c r="Y121" s="4">
        <v>0</v>
      </c>
      <c r="AA121" s="4">
        <v>0</v>
      </c>
      <c r="AC121" s="17">
        <v>0</v>
      </c>
      <c r="AE121" s="4"/>
      <c r="AF121" s="3">
        <v>0</v>
      </c>
      <c r="AH121" s="3">
        <v>0</v>
      </c>
      <c r="AJ121" s="3">
        <v>0</v>
      </c>
      <c r="AL121" s="3">
        <v>0</v>
      </c>
      <c r="AN121" s="3">
        <v>0</v>
      </c>
      <c r="AP121" s="3">
        <v>0</v>
      </c>
      <c r="AR121" s="3">
        <v>0</v>
      </c>
      <c r="AT121" s="4"/>
      <c r="AU121" s="4">
        <v>10.7</v>
      </c>
      <c r="AW121" s="4">
        <v>0</v>
      </c>
      <c r="AY121" s="4">
        <v>0</v>
      </c>
      <c r="BA121" s="187">
        <v>10.7</v>
      </c>
      <c r="BB121" s="1" t="str">
        <f t="shared" si="1"/>
        <v>No</v>
      </c>
    </row>
    <row r="122" spans="1:54">
      <c r="A122" s="2" t="s">
        <v>101</v>
      </c>
      <c r="B122" s="1" t="s">
        <v>1255</v>
      </c>
      <c r="C122" s="40" t="s">
        <v>35</v>
      </c>
      <c r="D122" s="178">
        <v>2149</v>
      </c>
      <c r="E122" s="181">
        <v>20149</v>
      </c>
      <c r="F122" s="2" t="s">
        <v>230</v>
      </c>
      <c r="G122" s="2" t="s">
        <v>121</v>
      </c>
      <c r="H122" s="26">
        <v>18351295</v>
      </c>
      <c r="I122" s="13">
        <v>26</v>
      </c>
      <c r="J122" s="31"/>
      <c r="K122" s="4">
        <v>0</v>
      </c>
      <c r="M122" s="4">
        <v>0</v>
      </c>
      <c r="O122" s="4">
        <v>0</v>
      </c>
      <c r="Q122" s="4">
        <v>0</v>
      </c>
      <c r="S122" s="4">
        <v>0</v>
      </c>
      <c r="U122" s="4">
        <v>0</v>
      </c>
      <c r="W122" s="4">
        <v>0</v>
      </c>
      <c r="Y122" s="4">
        <v>0</v>
      </c>
      <c r="AA122" s="4">
        <v>0</v>
      </c>
      <c r="AC122" s="17">
        <v>0</v>
      </c>
      <c r="AE122" s="4"/>
      <c r="AF122" s="3">
        <v>0</v>
      </c>
      <c r="AH122" s="3">
        <v>0</v>
      </c>
      <c r="AJ122" s="3">
        <v>0</v>
      </c>
      <c r="AL122" s="3">
        <v>0</v>
      </c>
      <c r="AN122" s="3">
        <v>0</v>
      </c>
      <c r="AP122" s="3">
        <v>0</v>
      </c>
      <c r="AR122" s="3">
        <v>0</v>
      </c>
      <c r="AT122" s="4"/>
      <c r="AU122" s="4">
        <v>0</v>
      </c>
      <c r="AW122" s="4">
        <v>0</v>
      </c>
      <c r="AY122" s="4">
        <v>0</v>
      </c>
      <c r="BA122" s="187">
        <v>0</v>
      </c>
      <c r="BB122" s="1" t="str">
        <f t="shared" si="1"/>
        <v>No</v>
      </c>
    </row>
    <row r="123" spans="1:54">
      <c r="A123" s="2" t="s">
        <v>183</v>
      </c>
      <c r="B123" s="1" t="s">
        <v>1017</v>
      </c>
      <c r="C123" s="40" t="s">
        <v>44</v>
      </c>
      <c r="D123" s="178">
        <v>4159</v>
      </c>
      <c r="E123" s="181">
        <v>40159</v>
      </c>
      <c r="F123" s="2" t="s">
        <v>123</v>
      </c>
      <c r="G123" s="2" t="s">
        <v>121</v>
      </c>
      <c r="H123" s="26">
        <v>969587</v>
      </c>
      <c r="I123" s="13">
        <v>26</v>
      </c>
      <c r="J123" s="31"/>
      <c r="K123" s="4">
        <v>31.1</v>
      </c>
      <c r="M123" s="4">
        <v>0</v>
      </c>
      <c r="O123" s="4">
        <v>0.15</v>
      </c>
      <c r="Q123" s="4">
        <v>0.37</v>
      </c>
      <c r="S123" s="4">
        <v>0.28000000000000003</v>
      </c>
      <c r="U123" s="4">
        <v>0</v>
      </c>
      <c r="W123" s="4">
        <v>0</v>
      </c>
      <c r="Y123" s="4">
        <v>0</v>
      </c>
      <c r="AA123" s="4">
        <v>0</v>
      </c>
      <c r="AC123" s="17">
        <v>31.9</v>
      </c>
      <c r="AE123" s="4"/>
      <c r="AF123" s="3">
        <v>25</v>
      </c>
      <c r="AH123" s="3">
        <v>48</v>
      </c>
      <c r="AJ123" s="3">
        <v>0</v>
      </c>
      <c r="AL123" s="3">
        <v>0</v>
      </c>
      <c r="AN123" s="3">
        <v>0</v>
      </c>
      <c r="AP123" s="3">
        <v>0</v>
      </c>
      <c r="AR123" s="3">
        <v>3</v>
      </c>
      <c r="AT123" s="4"/>
      <c r="AU123" s="4">
        <v>0</v>
      </c>
      <c r="AW123" s="4">
        <v>0</v>
      </c>
      <c r="AY123" s="4">
        <v>0</v>
      </c>
      <c r="BA123" s="187">
        <v>0</v>
      </c>
      <c r="BB123" s="1" t="str">
        <f t="shared" si="1"/>
        <v>No</v>
      </c>
    </row>
    <row r="124" spans="1:54">
      <c r="A124" s="2" t="s">
        <v>303</v>
      </c>
      <c r="B124" s="1" t="s">
        <v>1258</v>
      </c>
      <c r="C124" s="40" t="s">
        <v>20</v>
      </c>
      <c r="D124" s="178">
        <v>1045</v>
      </c>
      <c r="E124" s="181">
        <v>10045</v>
      </c>
      <c r="F124" s="2" t="s">
        <v>273</v>
      </c>
      <c r="G124" s="2" t="s">
        <v>121</v>
      </c>
      <c r="H124" s="26">
        <v>924859</v>
      </c>
      <c r="I124" s="13">
        <v>25</v>
      </c>
      <c r="J124" s="31"/>
      <c r="K124" s="4">
        <v>0</v>
      </c>
      <c r="M124" s="4">
        <v>0</v>
      </c>
      <c r="O124" s="4">
        <v>0</v>
      </c>
      <c r="Q124" s="4">
        <v>0</v>
      </c>
      <c r="S124" s="4">
        <v>0</v>
      </c>
      <c r="U124" s="4">
        <v>0</v>
      </c>
      <c r="W124" s="4">
        <v>0</v>
      </c>
      <c r="Y124" s="4">
        <v>0</v>
      </c>
      <c r="AA124" s="4">
        <v>0</v>
      </c>
      <c r="AC124" s="17">
        <v>0</v>
      </c>
      <c r="AE124" s="4"/>
      <c r="AF124" s="3">
        <v>0</v>
      </c>
      <c r="AH124" s="3">
        <v>0</v>
      </c>
      <c r="AJ124" s="3">
        <v>0</v>
      </c>
      <c r="AL124" s="3">
        <v>0</v>
      </c>
      <c r="AN124" s="3">
        <v>0</v>
      </c>
      <c r="AP124" s="3">
        <v>0</v>
      </c>
      <c r="AR124" s="3">
        <v>0</v>
      </c>
      <c r="AT124" s="4"/>
      <c r="AU124" s="4">
        <v>0</v>
      </c>
      <c r="AW124" s="4">
        <v>0</v>
      </c>
      <c r="AY124" s="4">
        <v>0</v>
      </c>
      <c r="BA124" s="187">
        <v>0</v>
      </c>
      <c r="BB124" s="1" t="str">
        <f t="shared" si="1"/>
        <v>No</v>
      </c>
    </row>
    <row r="125" spans="1:54">
      <c r="A125" s="2" t="s">
        <v>389</v>
      </c>
      <c r="B125" s="1" t="s">
        <v>1261</v>
      </c>
      <c r="C125" s="40" t="s">
        <v>35</v>
      </c>
      <c r="D125" s="178">
        <v>2128</v>
      </c>
      <c r="E125" s="181">
        <v>20128</v>
      </c>
      <c r="F125" s="2" t="s">
        <v>230</v>
      </c>
      <c r="G125" s="2" t="s">
        <v>121</v>
      </c>
      <c r="H125" s="26">
        <v>18351295</v>
      </c>
      <c r="I125" s="13">
        <v>24</v>
      </c>
      <c r="J125" s="31"/>
      <c r="K125" s="4">
        <v>0</v>
      </c>
      <c r="M125" s="4">
        <v>0</v>
      </c>
      <c r="O125" s="4">
        <v>0</v>
      </c>
      <c r="Q125" s="4">
        <v>0</v>
      </c>
      <c r="S125" s="4">
        <v>0</v>
      </c>
      <c r="U125" s="4">
        <v>0</v>
      </c>
      <c r="W125" s="4">
        <v>0</v>
      </c>
      <c r="Y125" s="4">
        <v>0</v>
      </c>
      <c r="AA125" s="4">
        <v>0</v>
      </c>
      <c r="AC125" s="17">
        <v>0</v>
      </c>
      <c r="AE125" s="4"/>
      <c r="AF125" s="3">
        <v>0</v>
      </c>
      <c r="AH125" s="3">
        <v>0</v>
      </c>
      <c r="AJ125" s="3">
        <v>0</v>
      </c>
      <c r="AL125" s="3">
        <v>0</v>
      </c>
      <c r="AN125" s="3">
        <v>0</v>
      </c>
      <c r="AP125" s="3">
        <v>0</v>
      </c>
      <c r="AR125" s="3">
        <v>0</v>
      </c>
      <c r="AT125" s="4"/>
      <c r="AU125" s="4">
        <v>2.2000000000000002</v>
      </c>
      <c r="AW125" s="4">
        <v>29.3</v>
      </c>
      <c r="AY125" s="4">
        <v>0</v>
      </c>
      <c r="BA125" s="187">
        <v>31.5</v>
      </c>
      <c r="BB125" s="1" t="str">
        <f t="shared" si="1"/>
        <v>No</v>
      </c>
    </row>
    <row r="126" spans="1:54">
      <c r="A126" s="2" t="s">
        <v>1013</v>
      </c>
      <c r="B126" s="1" t="s">
        <v>1018</v>
      </c>
      <c r="C126" s="40" t="s">
        <v>22</v>
      </c>
      <c r="D126" s="178">
        <v>4232</v>
      </c>
      <c r="E126" s="181">
        <v>40232</v>
      </c>
      <c r="F126" s="2" t="s">
        <v>159</v>
      </c>
      <c r="G126" s="2" t="s">
        <v>121</v>
      </c>
      <c r="H126" s="26">
        <v>1510516</v>
      </c>
      <c r="I126" s="13">
        <v>23</v>
      </c>
      <c r="J126" s="31"/>
      <c r="K126" s="4">
        <v>102.94</v>
      </c>
      <c r="M126" s="4">
        <v>0</v>
      </c>
      <c r="O126" s="4">
        <v>0</v>
      </c>
      <c r="Q126" s="4">
        <v>0</v>
      </c>
      <c r="S126" s="4">
        <v>0.48</v>
      </c>
      <c r="U126" s="4">
        <v>0</v>
      </c>
      <c r="W126" s="4">
        <v>0</v>
      </c>
      <c r="Y126" s="4">
        <v>0</v>
      </c>
      <c r="AA126" s="4">
        <v>0</v>
      </c>
      <c r="AC126" s="17">
        <v>103.42</v>
      </c>
      <c r="AE126" s="4"/>
      <c r="AF126" s="3">
        <v>46</v>
      </c>
      <c r="AH126" s="3">
        <v>117</v>
      </c>
      <c r="AJ126" s="3">
        <v>26</v>
      </c>
      <c r="AL126" s="3">
        <v>0</v>
      </c>
      <c r="AN126" s="3">
        <v>0</v>
      </c>
      <c r="AP126" s="3">
        <v>0</v>
      </c>
      <c r="AR126" s="3">
        <v>0</v>
      </c>
      <c r="AT126" s="4"/>
      <c r="AU126" s="4">
        <v>10.1</v>
      </c>
      <c r="AW126" s="4">
        <v>0</v>
      </c>
      <c r="AY126" s="4">
        <v>0</v>
      </c>
      <c r="BA126" s="187">
        <v>10.1</v>
      </c>
      <c r="BB126" s="1" t="str">
        <f t="shared" si="1"/>
        <v>No</v>
      </c>
    </row>
    <row r="127" spans="1:54">
      <c r="A127" s="2" t="s">
        <v>177</v>
      </c>
      <c r="B127" s="1" t="s">
        <v>178</v>
      </c>
      <c r="C127" s="40" t="s">
        <v>14</v>
      </c>
      <c r="D127" s="178">
        <v>9182</v>
      </c>
      <c r="E127" s="181">
        <v>90182</v>
      </c>
      <c r="F127" s="2" t="s">
        <v>123</v>
      </c>
      <c r="G127" s="2" t="s">
        <v>121</v>
      </c>
      <c r="H127" s="26">
        <v>370583</v>
      </c>
      <c r="I127" s="13">
        <v>22</v>
      </c>
      <c r="J127" s="31"/>
      <c r="K127" s="4">
        <v>130.5</v>
      </c>
      <c r="M127" s="4">
        <v>0</v>
      </c>
      <c r="O127" s="4">
        <v>6.6</v>
      </c>
      <c r="Q127" s="4">
        <v>3.3</v>
      </c>
      <c r="S127" s="4">
        <v>0</v>
      </c>
      <c r="U127" s="4">
        <v>2</v>
      </c>
      <c r="W127" s="4">
        <v>0</v>
      </c>
      <c r="Y127" s="4">
        <v>0</v>
      </c>
      <c r="AA127" s="4">
        <v>0</v>
      </c>
      <c r="AC127" s="17">
        <v>142.4</v>
      </c>
      <c r="AE127" s="4"/>
      <c r="AF127" s="3">
        <v>47</v>
      </c>
      <c r="AH127" s="3">
        <v>175</v>
      </c>
      <c r="AJ127" s="3">
        <v>22</v>
      </c>
      <c r="AL127" s="3">
        <v>0</v>
      </c>
      <c r="AN127" s="3">
        <v>0</v>
      </c>
      <c r="AP127" s="3">
        <v>0</v>
      </c>
      <c r="AR127" s="3">
        <v>0</v>
      </c>
      <c r="AT127" s="4"/>
      <c r="AU127" s="4">
        <v>0</v>
      </c>
      <c r="AW127" s="4">
        <v>0</v>
      </c>
      <c r="AY127" s="4">
        <v>2.9</v>
      </c>
      <c r="BA127" s="187">
        <v>2.9</v>
      </c>
      <c r="BB127" s="1" t="str">
        <f t="shared" si="1"/>
        <v>No</v>
      </c>
    </row>
    <row r="128" spans="1:54">
      <c r="A128" s="2" t="s">
        <v>350</v>
      </c>
      <c r="B128" s="1" t="s">
        <v>1265</v>
      </c>
      <c r="C128" s="40" t="s">
        <v>41</v>
      </c>
      <c r="D128" s="178">
        <v>3061</v>
      </c>
      <c r="E128" s="181">
        <v>30061</v>
      </c>
      <c r="F128" s="2" t="s">
        <v>123</v>
      </c>
      <c r="G128" s="2" t="s">
        <v>121</v>
      </c>
      <c r="H128" s="26">
        <v>66086</v>
      </c>
      <c r="I128" s="13">
        <v>22</v>
      </c>
      <c r="J128" s="31"/>
      <c r="K128" s="4">
        <v>0</v>
      </c>
      <c r="M128" s="4">
        <v>0</v>
      </c>
      <c r="O128" s="4">
        <v>0</v>
      </c>
      <c r="Q128" s="4">
        <v>0</v>
      </c>
      <c r="S128" s="4">
        <v>0</v>
      </c>
      <c r="U128" s="4">
        <v>0</v>
      </c>
      <c r="W128" s="4">
        <v>0</v>
      </c>
      <c r="Y128" s="4">
        <v>0</v>
      </c>
      <c r="AA128" s="4">
        <v>0</v>
      </c>
      <c r="AC128" s="17">
        <v>0</v>
      </c>
      <c r="AE128" s="4"/>
      <c r="AF128" s="3">
        <v>0</v>
      </c>
      <c r="AH128" s="3">
        <v>0</v>
      </c>
      <c r="AJ128" s="3">
        <v>0</v>
      </c>
      <c r="AL128" s="3">
        <v>0</v>
      </c>
      <c r="AN128" s="3">
        <v>0</v>
      </c>
      <c r="AP128" s="3">
        <v>0</v>
      </c>
      <c r="AR128" s="3">
        <v>0</v>
      </c>
      <c r="AT128" s="4"/>
      <c r="AU128" s="4">
        <v>1.1000000000000001</v>
      </c>
      <c r="AW128" s="4">
        <v>0</v>
      </c>
      <c r="AY128" s="4">
        <v>0</v>
      </c>
      <c r="BA128" s="187">
        <v>1.1000000000000001</v>
      </c>
      <c r="BB128" s="1" t="str">
        <f t="shared" si="1"/>
        <v>No</v>
      </c>
    </row>
    <row r="129" spans="1:54">
      <c r="A129" s="2" t="s">
        <v>675</v>
      </c>
      <c r="B129" s="1" t="s">
        <v>158</v>
      </c>
      <c r="C129" s="40" t="s">
        <v>29</v>
      </c>
      <c r="D129" s="178"/>
      <c r="E129" s="181">
        <v>30201</v>
      </c>
      <c r="F129" s="2" t="s">
        <v>120</v>
      </c>
      <c r="G129" s="2" t="s">
        <v>121</v>
      </c>
      <c r="H129" s="26">
        <v>2203663</v>
      </c>
      <c r="I129" s="13">
        <v>22</v>
      </c>
      <c r="J129" s="31"/>
      <c r="K129" s="4">
        <v>0</v>
      </c>
      <c r="M129" s="4">
        <v>0</v>
      </c>
      <c r="O129" s="4">
        <v>0</v>
      </c>
      <c r="Q129" s="4">
        <v>0</v>
      </c>
      <c r="S129" s="4">
        <v>0</v>
      </c>
      <c r="U129" s="4">
        <v>0</v>
      </c>
      <c r="W129" s="4">
        <v>0</v>
      </c>
      <c r="Y129" s="4">
        <v>0</v>
      </c>
      <c r="AA129" s="4">
        <v>0</v>
      </c>
      <c r="AC129" s="17">
        <v>0</v>
      </c>
      <c r="AE129" s="4"/>
      <c r="AF129" s="3">
        <v>0</v>
      </c>
      <c r="AH129" s="3">
        <v>0</v>
      </c>
      <c r="AJ129" s="3">
        <v>0</v>
      </c>
      <c r="AL129" s="3">
        <v>0</v>
      </c>
      <c r="AN129" s="3">
        <v>0</v>
      </c>
      <c r="AP129" s="3">
        <v>0</v>
      </c>
      <c r="AR129" s="3">
        <v>0</v>
      </c>
      <c r="AT129" s="4"/>
      <c r="AU129" s="4">
        <v>5.2</v>
      </c>
      <c r="AW129" s="4">
        <v>0</v>
      </c>
      <c r="AY129" s="4">
        <v>0</v>
      </c>
      <c r="BA129" s="187">
        <v>5.2</v>
      </c>
      <c r="BB129" s="1" t="str">
        <f t="shared" si="1"/>
        <v>No</v>
      </c>
    </row>
    <row r="130" spans="1:54">
      <c r="A130" s="2" t="s">
        <v>169</v>
      </c>
      <c r="B130" s="1" t="s">
        <v>170</v>
      </c>
      <c r="C130" s="40" t="s">
        <v>30</v>
      </c>
      <c r="D130" s="178">
        <v>1115</v>
      </c>
      <c r="E130" s="181">
        <v>10115</v>
      </c>
      <c r="F130" s="2" t="s">
        <v>123</v>
      </c>
      <c r="G130" s="2" t="s">
        <v>121</v>
      </c>
      <c r="H130" s="26">
        <v>203914</v>
      </c>
      <c r="I130" s="13">
        <v>21</v>
      </c>
      <c r="J130" s="31"/>
      <c r="K130" s="4">
        <v>197.7</v>
      </c>
      <c r="M130" s="4">
        <v>0</v>
      </c>
      <c r="O130" s="4">
        <v>0</v>
      </c>
      <c r="Q130" s="4">
        <v>0</v>
      </c>
      <c r="S130" s="4">
        <v>0</v>
      </c>
      <c r="U130" s="4">
        <v>0</v>
      </c>
      <c r="W130" s="4">
        <v>0</v>
      </c>
      <c r="Y130" s="4">
        <v>0</v>
      </c>
      <c r="AA130" s="4">
        <v>0</v>
      </c>
      <c r="AC130" s="17">
        <v>197.7</v>
      </c>
      <c r="AE130" s="4"/>
      <c r="AF130" s="3">
        <v>0</v>
      </c>
      <c r="AH130" s="3">
        <v>103</v>
      </c>
      <c r="AJ130" s="3">
        <v>0</v>
      </c>
      <c r="AL130" s="3">
        <v>0</v>
      </c>
      <c r="AN130" s="3">
        <v>0</v>
      </c>
      <c r="AP130" s="3">
        <v>0</v>
      </c>
      <c r="AR130" s="3">
        <v>0</v>
      </c>
      <c r="AT130" s="4"/>
      <c r="AU130" s="4">
        <v>0</v>
      </c>
      <c r="AW130" s="4">
        <v>0</v>
      </c>
      <c r="AY130" s="4">
        <v>0</v>
      </c>
      <c r="BA130" s="187">
        <v>0</v>
      </c>
      <c r="BB130" s="1" t="str">
        <f t="shared" si="1"/>
        <v>No</v>
      </c>
    </row>
    <row r="131" spans="1:54">
      <c r="A131" s="2" t="s">
        <v>181</v>
      </c>
      <c r="B131" s="1" t="s">
        <v>182</v>
      </c>
      <c r="C131" s="40" t="s">
        <v>41</v>
      </c>
      <c r="D131" s="178">
        <v>3057</v>
      </c>
      <c r="E131" s="181">
        <v>30057</v>
      </c>
      <c r="F131" s="2" t="s">
        <v>159</v>
      </c>
      <c r="G131" s="2" t="s">
        <v>121</v>
      </c>
      <c r="H131" s="26">
        <v>5441567</v>
      </c>
      <c r="I131" s="13">
        <v>20</v>
      </c>
      <c r="J131" s="31"/>
      <c r="K131" s="4">
        <v>137.80000000000001</v>
      </c>
      <c r="M131" s="4">
        <v>0</v>
      </c>
      <c r="O131" s="4">
        <v>0</v>
      </c>
      <c r="Q131" s="4">
        <v>0</v>
      </c>
      <c r="S131" s="4">
        <v>6.6</v>
      </c>
      <c r="U131" s="4">
        <v>0</v>
      </c>
      <c r="W131" s="4">
        <v>0</v>
      </c>
      <c r="Y131" s="4">
        <v>0</v>
      </c>
      <c r="AA131" s="4">
        <v>0</v>
      </c>
      <c r="AC131" s="17">
        <v>144.4</v>
      </c>
      <c r="AE131" s="4"/>
      <c r="AF131" s="3">
        <v>11</v>
      </c>
      <c r="AH131" s="3">
        <v>0</v>
      </c>
      <c r="AJ131" s="3">
        <v>31</v>
      </c>
      <c r="AL131" s="3">
        <v>0</v>
      </c>
      <c r="AN131" s="3">
        <v>0</v>
      </c>
      <c r="AP131" s="3">
        <v>0</v>
      </c>
      <c r="AR131" s="3">
        <v>0</v>
      </c>
      <c r="AT131" s="4"/>
      <c r="AU131" s="4">
        <v>0</v>
      </c>
      <c r="AW131" s="4">
        <v>0</v>
      </c>
      <c r="AY131" s="4">
        <v>0</v>
      </c>
      <c r="BA131" s="187">
        <v>0</v>
      </c>
      <c r="BB131" s="1" t="str">
        <f t="shared" ref="BB131:BB145" si="2">IF(AS131&amp;AM131&amp;AK131&amp;AI131&amp;AG131&amp;L131&amp;V131&amp;AD131&amp;AV131&amp;AX131&amp;AZ131&amp;N131&amp;P131&amp;R131&amp;T131&amp;X131&amp;Z131&amp;AB131&amp;AO131&amp;AQ131&lt;&gt;"","Yes","No")</f>
        <v>No</v>
      </c>
    </row>
    <row r="132" spans="1:54">
      <c r="A132" s="2" t="s">
        <v>100</v>
      </c>
      <c r="B132" s="1" t="s">
        <v>1024</v>
      </c>
      <c r="C132" s="40" t="s">
        <v>35</v>
      </c>
      <c r="D132" s="178">
        <v>2163</v>
      </c>
      <c r="E132" s="181">
        <v>20163</v>
      </c>
      <c r="F132" s="2" t="s">
        <v>230</v>
      </c>
      <c r="G132" s="2" t="s">
        <v>121</v>
      </c>
      <c r="H132" s="26">
        <v>18351295</v>
      </c>
      <c r="I132" s="13">
        <v>20</v>
      </c>
      <c r="J132" s="31"/>
      <c r="K132" s="4">
        <v>0</v>
      </c>
      <c r="M132" s="4">
        <v>0</v>
      </c>
      <c r="O132" s="4">
        <v>0</v>
      </c>
      <c r="Q132" s="4">
        <v>0</v>
      </c>
      <c r="S132" s="4">
        <v>0</v>
      </c>
      <c r="U132" s="4">
        <v>0</v>
      </c>
      <c r="W132" s="4">
        <v>0</v>
      </c>
      <c r="Y132" s="4">
        <v>0</v>
      </c>
      <c r="AA132" s="4">
        <v>0</v>
      </c>
      <c r="AC132" s="17">
        <v>0</v>
      </c>
      <c r="AE132" s="4"/>
      <c r="AF132" s="3">
        <v>0</v>
      </c>
      <c r="AH132" s="3">
        <v>0</v>
      </c>
      <c r="AJ132" s="3">
        <v>0</v>
      </c>
      <c r="AL132" s="3">
        <v>0</v>
      </c>
      <c r="AN132" s="3">
        <v>0</v>
      </c>
      <c r="AP132" s="3">
        <v>0</v>
      </c>
      <c r="AR132" s="3">
        <v>0</v>
      </c>
      <c r="AT132" s="4"/>
      <c r="AU132" s="4">
        <v>18.2</v>
      </c>
      <c r="AW132" s="4">
        <v>0</v>
      </c>
      <c r="AY132" s="4">
        <v>0</v>
      </c>
      <c r="BA132" s="187">
        <v>18.2</v>
      </c>
      <c r="BB132" s="1" t="str">
        <f t="shared" si="2"/>
        <v>No</v>
      </c>
    </row>
    <row r="133" spans="1:54">
      <c r="A133" s="2" t="s">
        <v>619</v>
      </c>
      <c r="B133" s="1" t="s">
        <v>1288</v>
      </c>
      <c r="C133" s="40" t="s">
        <v>41</v>
      </c>
      <c r="D133" s="178">
        <v>2169</v>
      </c>
      <c r="E133" s="181">
        <v>20169</v>
      </c>
      <c r="F133" s="2" t="s">
        <v>230</v>
      </c>
      <c r="G133" s="2" t="s">
        <v>121</v>
      </c>
      <c r="H133" s="26">
        <v>18351295</v>
      </c>
      <c r="I133" s="13">
        <v>15</v>
      </c>
      <c r="J133" s="31"/>
      <c r="K133" s="4">
        <v>0</v>
      </c>
      <c r="M133" s="4">
        <v>0</v>
      </c>
      <c r="O133" s="4">
        <v>0</v>
      </c>
      <c r="Q133" s="4">
        <v>0</v>
      </c>
      <c r="S133" s="4">
        <v>0</v>
      </c>
      <c r="U133" s="4">
        <v>0</v>
      </c>
      <c r="W133" s="4">
        <v>0</v>
      </c>
      <c r="Y133" s="4">
        <v>0</v>
      </c>
      <c r="AA133" s="4">
        <v>0</v>
      </c>
      <c r="AC133" s="17">
        <v>0</v>
      </c>
      <c r="AE133" s="4"/>
      <c r="AF133" s="3">
        <v>0</v>
      </c>
      <c r="AH133" s="3">
        <v>0</v>
      </c>
      <c r="AJ133" s="3">
        <v>0</v>
      </c>
      <c r="AL133" s="3">
        <v>0</v>
      </c>
      <c r="AN133" s="3">
        <v>0</v>
      </c>
      <c r="AP133" s="3">
        <v>0</v>
      </c>
      <c r="AR133" s="3">
        <v>0</v>
      </c>
      <c r="AT133" s="4"/>
      <c r="AU133" s="4">
        <v>0</v>
      </c>
      <c r="AW133" s="4">
        <v>2.9</v>
      </c>
      <c r="AY133" s="4">
        <v>0</v>
      </c>
      <c r="BA133" s="187">
        <v>2.9</v>
      </c>
      <c r="BB133" s="1" t="str">
        <f t="shared" si="2"/>
        <v>No</v>
      </c>
    </row>
    <row r="134" spans="1:54">
      <c r="A134" s="2" t="s">
        <v>223</v>
      </c>
      <c r="B134" s="1" t="s">
        <v>170</v>
      </c>
      <c r="C134" s="40" t="s">
        <v>40</v>
      </c>
      <c r="D134" s="178">
        <v>58</v>
      </c>
      <c r="E134" s="181">
        <v>58</v>
      </c>
      <c r="F134" s="2" t="s">
        <v>120</v>
      </c>
      <c r="G134" s="2" t="s">
        <v>121</v>
      </c>
      <c r="H134" s="26">
        <v>1849898</v>
      </c>
      <c r="I134" s="13">
        <v>12</v>
      </c>
      <c r="J134" s="31"/>
      <c r="K134" s="4">
        <v>0.3</v>
      </c>
      <c r="M134" s="4">
        <v>11.8</v>
      </c>
      <c r="O134" s="4">
        <v>0.12</v>
      </c>
      <c r="Q134" s="4">
        <v>1.3</v>
      </c>
      <c r="S134" s="4">
        <v>1.04</v>
      </c>
      <c r="U134" s="4">
        <v>0</v>
      </c>
      <c r="W134" s="4">
        <v>0</v>
      </c>
      <c r="Y134" s="4">
        <v>0</v>
      </c>
      <c r="AA134" s="4">
        <v>0</v>
      </c>
      <c r="AC134" s="17">
        <v>14.56</v>
      </c>
      <c r="AE134" s="4"/>
      <c r="AF134" s="3">
        <v>23</v>
      </c>
      <c r="AH134" s="3">
        <v>193</v>
      </c>
      <c r="AJ134" s="3">
        <v>3</v>
      </c>
      <c r="AL134" s="3">
        <v>6</v>
      </c>
      <c r="AN134" s="3">
        <v>0</v>
      </c>
      <c r="AP134" s="3">
        <v>0</v>
      </c>
      <c r="AR134" s="3">
        <v>0</v>
      </c>
      <c r="AT134" s="4"/>
      <c r="AU134" s="4">
        <v>7.8</v>
      </c>
      <c r="AW134" s="4">
        <v>0</v>
      </c>
      <c r="AY134" s="4">
        <v>0</v>
      </c>
      <c r="BA134" s="187">
        <v>7.8</v>
      </c>
      <c r="BB134" s="1" t="str">
        <f t="shared" si="2"/>
        <v>No</v>
      </c>
    </row>
    <row r="135" spans="1:54">
      <c r="A135" s="2" t="s">
        <v>99</v>
      </c>
      <c r="B135" s="1" t="s">
        <v>1294</v>
      </c>
      <c r="C135" s="40" t="s">
        <v>35</v>
      </c>
      <c r="D135" s="178">
        <v>2161</v>
      </c>
      <c r="E135" s="181">
        <v>20161</v>
      </c>
      <c r="F135" s="2" t="s">
        <v>230</v>
      </c>
      <c r="G135" s="2" t="s">
        <v>121</v>
      </c>
      <c r="H135" s="26">
        <v>18351295</v>
      </c>
      <c r="I135" s="13">
        <v>12</v>
      </c>
      <c r="J135" s="31"/>
      <c r="K135" s="4">
        <v>0</v>
      </c>
      <c r="M135" s="4">
        <v>0</v>
      </c>
      <c r="O135" s="4">
        <v>0</v>
      </c>
      <c r="Q135" s="4">
        <v>0</v>
      </c>
      <c r="S135" s="4">
        <v>0</v>
      </c>
      <c r="U135" s="4">
        <v>0</v>
      </c>
      <c r="W135" s="4">
        <v>0</v>
      </c>
      <c r="Y135" s="4">
        <v>0</v>
      </c>
      <c r="AA135" s="4">
        <v>0</v>
      </c>
      <c r="AC135" s="17">
        <v>0</v>
      </c>
      <c r="AE135" s="4"/>
      <c r="AF135" s="3">
        <v>0</v>
      </c>
      <c r="AH135" s="3">
        <v>0</v>
      </c>
      <c r="AJ135" s="3">
        <v>0</v>
      </c>
      <c r="AL135" s="3">
        <v>0</v>
      </c>
      <c r="AN135" s="3">
        <v>0</v>
      </c>
      <c r="AP135" s="3">
        <v>0</v>
      </c>
      <c r="AR135" s="3">
        <v>0</v>
      </c>
      <c r="AT135" s="4"/>
      <c r="AU135" s="4">
        <v>0</v>
      </c>
      <c r="AW135" s="4">
        <v>0</v>
      </c>
      <c r="AY135" s="4">
        <v>0</v>
      </c>
      <c r="BA135" s="187">
        <v>0</v>
      </c>
      <c r="BB135" s="1" t="str">
        <f t="shared" si="2"/>
        <v>No</v>
      </c>
    </row>
    <row r="136" spans="1:54">
      <c r="A136" s="2" t="s">
        <v>415</v>
      </c>
      <c r="B136" s="1" t="s">
        <v>1295</v>
      </c>
      <c r="C136" s="40" t="s">
        <v>38</v>
      </c>
      <c r="D136" s="178">
        <v>2177</v>
      </c>
      <c r="E136" s="181">
        <v>20177</v>
      </c>
      <c r="F136" s="2" t="s">
        <v>230</v>
      </c>
      <c r="G136" s="2" t="s">
        <v>121</v>
      </c>
      <c r="H136" s="26">
        <v>18351295</v>
      </c>
      <c r="I136" s="13">
        <v>12</v>
      </c>
      <c r="J136" s="31"/>
      <c r="K136" s="4">
        <v>0</v>
      </c>
      <c r="M136" s="4">
        <v>0</v>
      </c>
      <c r="O136" s="4">
        <v>0</v>
      </c>
      <c r="Q136" s="4">
        <v>0</v>
      </c>
      <c r="S136" s="4">
        <v>0</v>
      </c>
      <c r="U136" s="4">
        <v>0</v>
      </c>
      <c r="W136" s="4">
        <v>0</v>
      </c>
      <c r="Y136" s="4">
        <v>0</v>
      </c>
      <c r="AA136" s="4">
        <v>0</v>
      </c>
      <c r="AC136" s="17">
        <v>0</v>
      </c>
      <c r="AE136" s="4"/>
      <c r="AF136" s="3">
        <v>0</v>
      </c>
      <c r="AH136" s="3">
        <v>0</v>
      </c>
      <c r="AJ136" s="3">
        <v>0</v>
      </c>
      <c r="AL136" s="3">
        <v>0</v>
      </c>
      <c r="AN136" s="3">
        <v>0</v>
      </c>
      <c r="AP136" s="3">
        <v>0</v>
      </c>
      <c r="AR136" s="3">
        <v>0</v>
      </c>
      <c r="AT136" s="4"/>
      <c r="AU136" s="4">
        <v>1.4</v>
      </c>
      <c r="AW136" s="4">
        <v>0</v>
      </c>
      <c r="AY136" s="4">
        <v>0</v>
      </c>
      <c r="BA136" s="187">
        <v>1.4</v>
      </c>
      <c r="BB136" s="1" t="str">
        <f t="shared" si="2"/>
        <v>No</v>
      </c>
    </row>
    <row r="137" spans="1:54">
      <c r="A137" s="2" t="s">
        <v>880</v>
      </c>
      <c r="B137" s="1" t="s">
        <v>185</v>
      </c>
      <c r="C137" s="40" t="s">
        <v>48</v>
      </c>
      <c r="D137" s="178">
        <v>23</v>
      </c>
      <c r="E137" s="181">
        <v>23</v>
      </c>
      <c r="F137" s="2" t="s">
        <v>120</v>
      </c>
      <c r="G137" s="2" t="s">
        <v>121</v>
      </c>
      <c r="H137" s="26">
        <v>3059393</v>
      </c>
      <c r="I137" s="13">
        <v>8</v>
      </c>
      <c r="J137" s="31"/>
      <c r="K137" s="4">
        <v>0</v>
      </c>
      <c r="M137" s="4">
        <v>0</v>
      </c>
      <c r="O137" s="4">
        <v>0</v>
      </c>
      <c r="Q137" s="4">
        <v>1.8</v>
      </c>
      <c r="S137" s="4">
        <v>0</v>
      </c>
      <c r="U137" s="4">
        <v>0</v>
      </c>
      <c r="W137" s="4">
        <v>0</v>
      </c>
      <c r="Y137" s="4">
        <v>0</v>
      </c>
      <c r="AA137" s="4">
        <v>0</v>
      </c>
      <c r="AC137" s="17">
        <v>1.8</v>
      </c>
      <c r="AE137" s="4"/>
      <c r="AF137" s="3">
        <v>0</v>
      </c>
      <c r="AH137" s="3">
        <v>0</v>
      </c>
      <c r="AJ137" s="3">
        <v>0</v>
      </c>
      <c r="AL137" s="3">
        <v>0</v>
      </c>
      <c r="AN137" s="3">
        <v>0</v>
      </c>
      <c r="AP137" s="3">
        <v>0</v>
      </c>
      <c r="AR137" s="3">
        <v>0</v>
      </c>
      <c r="AT137" s="4"/>
      <c r="AU137" s="4">
        <v>0</v>
      </c>
      <c r="AW137" s="4">
        <v>0</v>
      </c>
      <c r="AY137" s="4">
        <v>0</v>
      </c>
      <c r="BA137" s="187">
        <v>0</v>
      </c>
      <c r="BB137" s="1" t="str">
        <f t="shared" si="2"/>
        <v>No</v>
      </c>
    </row>
    <row r="138" spans="1:54">
      <c r="A138" s="2" t="s">
        <v>677</v>
      </c>
      <c r="B138" s="1" t="s">
        <v>243</v>
      </c>
      <c r="C138" s="40" t="s">
        <v>14</v>
      </c>
      <c r="D138" s="178"/>
      <c r="E138" s="181">
        <v>90299</v>
      </c>
      <c r="F138" s="2" t="s">
        <v>123</v>
      </c>
      <c r="G138" s="2" t="s">
        <v>121</v>
      </c>
      <c r="H138" s="26">
        <v>308231</v>
      </c>
      <c r="I138" s="13">
        <v>8</v>
      </c>
      <c r="J138" s="31"/>
      <c r="K138" s="4">
        <v>52.15</v>
      </c>
      <c r="M138" s="4">
        <v>0</v>
      </c>
      <c r="O138" s="4">
        <v>0</v>
      </c>
      <c r="Q138" s="4">
        <v>0</v>
      </c>
      <c r="S138" s="4">
        <v>0.5</v>
      </c>
      <c r="U138" s="4">
        <v>0</v>
      </c>
      <c r="W138" s="4">
        <v>0</v>
      </c>
      <c r="Y138" s="4">
        <v>0.47</v>
      </c>
      <c r="AA138" s="4">
        <v>0</v>
      </c>
      <c r="AC138" s="17">
        <v>53.12</v>
      </c>
      <c r="AE138" s="4"/>
      <c r="AF138" s="3">
        <v>45</v>
      </c>
      <c r="AH138" s="3">
        <v>78</v>
      </c>
      <c r="AJ138" s="3">
        <v>0</v>
      </c>
      <c r="AL138" s="3">
        <v>0</v>
      </c>
      <c r="AN138" s="3">
        <v>0</v>
      </c>
      <c r="AP138" s="3">
        <v>0</v>
      </c>
      <c r="AR138" s="3">
        <v>0</v>
      </c>
      <c r="AT138" s="4"/>
      <c r="AU138" s="4">
        <v>0</v>
      </c>
      <c r="AW138" s="4">
        <v>0</v>
      </c>
      <c r="AY138" s="4">
        <v>0</v>
      </c>
      <c r="BA138" s="187">
        <v>0</v>
      </c>
      <c r="BB138" s="1" t="str">
        <f t="shared" si="2"/>
        <v>No</v>
      </c>
    </row>
    <row r="139" spans="1:54">
      <c r="A139" s="2" t="s">
        <v>1014</v>
      </c>
      <c r="B139" s="1" t="s">
        <v>385</v>
      </c>
      <c r="C139" s="40" t="s">
        <v>39</v>
      </c>
      <c r="D139" s="178"/>
      <c r="E139" s="181">
        <v>55311</v>
      </c>
      <c r="F139" s="2" t="s">
        <v>120</v>
      </c>
      <c r="G139" s="2" t="s">
        <v>121</v>
      </c>
      <c r="H139" s="26">
        <v>1624827</v>
      </c>
      <c r="I139" s="13">
        <v>4</v>
      </c>
      <c r="J139" s="31"/>
      <c r="K139" s="4">
        <v>0</v>
      </c>
      <c r="M139" s="4">
        <v>3.7</v>
      </c>
      <c r="O139" s="4">
        <v>0</v>
      </c>
      <c r="Q139" s="4">
        <v>0</v>
      </c>
      <c r="S139" s="4">
        <v>0</v>
      </c>
      <c r="U139" s="4">
        <v>0</v>
      </c>
      <c r="W139" s="4">
        <v>0</v>
      </c>
      <c r="Y139" s="4">
        <v>0</v>
      </c>
      <c r="AA139" s="4">
        <v>0</v>
      </c>
      <c r="AC139" s="17">
        <v>3.7</v>
      </c>
      <c r="AE139" s="4"/>
      <c r="AF139" s="3">
        <v>0</v>
      </c>
      <c r="AH139" s="3">
        <v>42</v>
      </c>
      <c r="AJ139" s="3">
        <v>0</v>
      </c>
      <c r="AL139" s="3">
        <v>0</v>
      </c>
      <c r="AN139" s="3">
        <v>0</v>
      </c>
      <c r="AP139" s="3">
        <v>0</v>
      </c>
      <c r="AR139" s="3">
        <v>0</v>
      </c>
      <c r="AT139" s="4"/>
      <c r="AU139" s="4">
        <v>0</v>
      </c>
      <c r="AW139" s="4">
        <v>0</v>
      </c>
      <c r="AY139" s="4">
        <v>0</v>
      </c>
      <c r="BA139" s="187">
        <v>0</v>
      </c>
      <c r="BB139" s="1" t="str">
        <f t="shared" si="2"/>
        <v>No</v>
      </c>
    </row>
    <row r="140" spans="1:54">
      <c r="A140" s="2" t="s">
        <v>881</v>
      </c>
      <c r="B140" s="1" t="s">
        <v>217</v>
      </c>
      <c r="C140" s="40" t="s">
        <v>31</v>
      </c>
      <c r="D140" s="178">
        <v>5213</v>
      </c>
      <c r="E140" s="181">
        <v>50213</v>
      </c>
      <c r="F140" s="2" t="s">
        <v>211</v>
      </c>
      <c r="G140" s="2" t="s">
        <v>121</v>
      </c>
      <c r="H140" s="26">
        <v>3734090</v>
      </c>
      <c r="I140" s="13">
        <v>4</v>
      </c>
      <c r="J140" s="31"/>
      <c r="K140" s="4">
        <v>0.05</v>
      </c>
      <c r="M140" s="4">
        <v>6.86</v>
      </c>
      <c r="O140" s="4">
        <v>0</v>
      </c>
      <c r="Q140" s="4">
        <v>0</v>
      </c>
      <c r="S140" s="4">
        <v>0</v>
      </c>
      <c r="U140" s="4">
        <v>0</v>
      </c>
      <c r="W140" s="4">
        <v>0</v>
      </c>
      <c r="Y140" s="4">
        <v>0</v>
      </c>
      <c r="AA140" s="4">
        <v>0</v>
      </c>
      <c r="AC140" s="17">
        <v>6.91</v>
      </c>
      <c r="AE140" s="4"/>
      <c r="AF140" s="3">
        <v>0</v>
      </c>
      <c r="AH140" s="3">
        <v>40</v>
      </c>
      <c r="AJ140" s="3">
        <v>2</v>
      </c>
      <c r="AL140" s="3">
        <v>0</v>
      </c>
      <c r="AN140" s="3">
        <v>0</v>
      </c>
      <c r="AP140" s="3">
        <v>0</v>
      </c>
      <c r="AR140" s="3">
        <v>0</v>
      </c>
      <c r="AT140" s="4"/>
      <c r="AU140" s="4">
        <v>0</v>
      </c>
      <c r="AW140" s="4">
        <v>0</v>
      </c>
      <c r="AY140" s="4">
        <v>0</v>
      </c>
      <c r="BA140" s="187">
        <v>0</v>
      </c>
      <c r="BB140" s="1" t="str">
        <f t="shared" si="2"/>
        <v>No</v>
      </c>
    </row>
    <row r="141" spans="1:54">
      <c r="A141" s="2" t="s">
        <v>882</v>
      </c>
      <c r="B141" s="1" t="s">
        <v>336</v>
      </c>
      <c r="C141" s="40" t="s">
        <v>33</v>
      </c>
      <c r="D141" s="178"/>
      <c r="E141" s="181">
        <v>70271</v>
      </c>
      <c r="F141" s="2" t="s">
        <v>120</v>
      </c>
      <c r="G141" s="2" t="s">
        <v>121</v>
      </c>
      <c r="H141" s="26">
        <v>1519417</v>
      </c>
      <c r="I141" s="13">
        <v>3</v>
      </c>
      <c r="J141" s="31"/>
      <c r="K141" s="4">
        <v>0</v>
      </c>
      <c r="M141" s="4">
        <v>4.4000000000000004</v>
      </c>
      <c r="O141" s="4">
        <v>0</v>
      </c>
      <c r="Q141" s="4">
        <v>0</v>
      </c>
      <c r="S141" s="4">
        <v>0</v>
      </c>
      <c r="U141" s="4">
        <v>0</v>
      </c>
      <c r="W141" s="4">
        <v>0</v>
      </c>
      <c r="Y141" s="4">
        <v>0</v>
      </c>
      <c r="AA141" s="4">
        <v>0</v>
      </c>
      <c r="AC141" s="17">
        <v>4.4000000000000004</v>
      </c>
      <c r="AE141" s="4"/>
      <c r="AF141" s="3">
        <v>1</v>
      </c>
      <c r="AH141" s="3">
        <v>1</v>
      </c>
      <c r="AI141" s="3" t="s">
        <v>905</v>
      </c>
      <c r="AJ141" s="3">
        <v>0</v>
      </c>
      <c r="AL141" s="3">
        <v>0</v>
      </c>
      <c r="AN141" s="3">
        <v>0</v>
      </c>
      <c r="AP141" s="3">
        <v>0</v>
      </c>
      <c r="AR141" s="3">
        <v>0</v>
      </c>
      <c r="AT141" s="4"/>
      <c r="AU141" s="4">
        <v>0</v>
      </c>
      <c r="AW141" s="4">
        <v>0</v>
      </c>
      <c r="AY141" s="4">
        <v>0</v>
      </c>
      <c r="BA141" s="187">
        <v>0</v>
      </c>
      <c r="BB141" s="1" t="str">
        <f t="shared" si="2"/>
        <v>Yes</v>
      </c>
    </row>
    <row r="142" spans="1:54">
      <c r="A142" s="2" t="s">
        <v>210</v>
      </c>
      <c r="B142" s="1" t="s">
        <v>189</v>
      </c>
      <c r="C142" s="40" t="s">
        <v>45</v>
      </c>
      <c r="D142" s="178">
        <v>6133</v>
      </c>
      <c r="E142" s="181">
        <v>60133</v>
      </c>
      <c r="F142" s="2" t="s">
        <v>211</v>
      </c>
      <c r="G142" s="2" t="s">
        <v>121</v>
      </c>
      <c r="H142" s="26">
        <v>5121892</v>
      </c>
      <c r="I142" s="13">
        <v>3</v>
      </c>
      <c r="J142" s="31"/>
      <c r="K142" s="4">
        <v>0</v>
      </c>
      <c r="M142" s="4">
        <v>4.53</v>
      </c>
      <c r="O142" s="4">
        <v>0</v>
      </c>
      <c r="Q142" s="4">
        <v>0</v>
      </c>
      <c r="S142" s="4">
        <v>0</v>
      </c>
      <c r="U142" s="4">
        <v>0</v>
      </c>
      <c r="W142" s="4">
        <v>0</v>
      </c>
      <c r="Y142" s="4">
        <v>0</v>
      </c>
      <c r="AA142" s="4">
        <v>0</v>
      </c>
      <c r="AC142" s="17">
        <v>4.53</v>
      </c>
      <c r="AE142" s="4"/>
      <c r="AF142" s="3">
        <v>1</v>
      </c>
      <c r="AH142" s="3">
        <v>55</v>
      </c>
      <c r="AJ142" s="3">
        <v>6</v>
      </c>
      <c r="AL142" s="3">
        <v>0</v>
      </c>
      <c r="AN142" s="3">
        <v>0</v>
      </c>
      <c r="AP142" s="3">
        <v>0</v>
      </c>
      <c r="AR142" s="3">
        <v>0</v>
      </c>
      <c r="AT142" s="4"/>
      <c r="AU142" s="4">
        <v>0</v>
      </c>
      <c r="AW142" s="4">
        <v>0</v>
      </c>
      <c r="AY142" s="4">
        <v>0</v>
      </c>
      <c r="BA142" s="187">
        <v>0</v>
      </c>
      <c r="BB142" s="1" t="str">
        <f t="shared" si="2"/>
        <v>No</v>
      </c>
    </row>
    <row r="143" spans="1:54">
      <c r="A143" s="2" t="s">
        <v>678</v>
      </c>
      <c r="B143" s="1" t="s">
        <v>352</v>
      </c>
      <c r="C143" s="40" t="s">
        <v>49</v>
      </c>
      <c r="D143" s="178"/>
      <c r="E143" s="181">
        <v>55312</v>
      </c>
      <c r="F143" s="2" t="s">
        <v>120</v>
      </c>
      <c r="G143" s="2" t="s">
        <v>121</v>
      </c>
      <c r="H143" s="26">
        <v>1376476</v>
      </c>
      <c r="I143" s="13">
        <v>3</v>
      </c>
      <c r="J143" s="31"/>
      <c r="K143" s="4">
        <v>0</v>
      </c>
      <c r="M143" s="4">
        <v>3.9</v>
      </c>
      <c r="O143" s="4">
        <v>0</v>
      </c>
      <c r="Q143" s="4">
        <v>0</v>
      </c>
      <c r="S143" s="4">
        <v>0</v>
      </c>
      <c r="U143" s="4">
        <v>0</v>
      </c>
      <c r="W143" s="4">
        <v>0</v>
      </c>
      <c r="Y143" s="4">
        <v>0</v>
      </c>
      <c r="AA143" s="4">
        <v>0</v>
      </c>
      <c r="AC143" s="17">
        <v>3.9</v>
      </c>
      <c r="AE143" s="4"/>
      <c r="AF143" s="3">
        <v>11</v>
      </c>
      <c r="AH143" s="3">
        <v>48</v>
      </c>
      <c r="AJ143" s="3">
        <v>0</v>
      </c>
      <c r="AL143" s="3">
        <v>0</v>
      </c>
      <c r="AN143" s="3">
        <v>0</v>
      </c>
      <c r="AP143" s="3">
        <v>0</v>
      </c>
      <c r="AR143" s="3">
        <v>0</v>
      </c>
      <c r="AT143" s="4"/>
      <c r="AU143" s="4">
        <v>0</v>
      </c>
      <c r="AW143" s="4">
        <v>0</v>
      </c>
      <c r="AY143" s="4">
        <v>0</v>
      </c>
      <c r="BA143" s="187">
        <v>0</v>
      </c>
      <c r="BB143" s="1" t="str">
        <f t="shared" si="2"/>
        <v>No</v>
      </c>
    </row>
    <row r="144" spans="1:54">
      <c r="A144" s="2" t="s">
        <v>904</v>
      </c>
      <c r="B144" s="1" t="s">
        <v>1015</v>
      </c>
      <c r="C144" s="40" t="s">
        <v>33</v>
      </c>
      <c r="D144" s="178">
        <v>7057</v>
      </c>
      <c r="E144" s="181">
        <v>70057</v>
      </c>
      <c r="F144" s="2" t="s">
        <v>123</v>
      </c>
      <c r="G144" s="2" t="s">
        <v>903</v>
      </c>
      <c r="H144" s="26">
        <v>2150706</v>
      </c>
      <c r="I144" s="13">
        <v>0</v>
      </c>
      <c r="J144" s="31"/>
      <c r="K144" s="4">
        <v>0</v>
      </c>
      <c r="M144" s="4">
        <v>3.1</v>
      </c>
      <c r="O144" s="4">
        <v>0</v>
      </c>
      <c r="Q144" s="4">
        <v>0</v>
      </c>
      <c r="S144" s="4">
        <v>0</v>
      </c>
      <c r="U144" s="4">
        <v>0</v>
      </c>
      <c r="W144" s="4">
        <v>0</v>
      </c>
      <c r="Y144" s="4">
        <v>0</v>
      </c>
      <c r="AA144" s="4">
        <v>0</v>
      </c>
      <c r="AC144" s="17">
        <v>3.1</v>
      </c>
      <c r="AE144" s="4"/>
      <c r="AF144" s="3">
        <v>8</v>
      </c>
      <c r="AH144" s="3">
        <v>15</v>
      </c>
      <c r="AJ144" s="3">
        <v>0</v>
      </c>
      <c r="AL144" s="3">
        <v>0</v>
      </c>
      <c r="AN144" s="3">
        <v>0</v>
      </c>
      <c r="AP144" s="3">
        <v>0</v>
      </c>
      <c r="AR144" s="3">
        <v>0</v>
      </c>
      <c r="AT144" s="4"/>
      <c r="AU144" s="4">
        <v>0</v>
      </c>
      <c r="AW144" s="4">
        <v>0</v>
      </c>
      <c r="AY144" s="4">
        <v>0</v>
      </c>
      <c r="BA144" s="187">
        <v>0</v>
      </c>
      <c r="BB144" s="1" t="str">
        <f t="shared" si="2"/>
        <v>No</v>
      </c>
    </row>
    <row r="145" spans="1:54">
      <c r="A145" s="2" t="s">
        <v>216</v>
      </c>
      <c r="B145" s="1" t="s">
        <v>217</v>
      </c>
      <c r="C145" s="40" t="s">
        <v>31</v>
      </c>
      <c r="D145" s="178">
        <v>5141</v>
      </c>
      <c r="E145" s="181">
        <v>50141</v>
      </c>
      <c r="F145" s="2" t="s">
        <v>123</v>
      </c>
      <c r="G145" s="2" t="s">
        <v>121</v>
      </c>
      <c r="H145" s="26">
        <v>3734090</v>
      </c>
      <c r="I145" s="13">
        <v>0</v>
      </c>
      <c r="J145" s="31"/>
      <c r="K145" s="4">
        <v>0</v>
      </c>
      <c r="M145" s="4">
        <v>0</v>
      </c>
      <c r="O145" s="4">
        <v>0</v>
      </c>
      <c r="Q145" s="4">
        <v>3.17</v>
      </c>
      <c r="S145" s="4">
        <v>0</v>
      </c>
      <c r="U145" s="4">
        <v>0</v>
      </c>
      <c r="W145" s="4">
        <v>0</v>
      </c>
      <c r="Y145" s="4">
        <v>0</v>
      </c>
      <c r="AA145" s="4">
        <v>0</v>
      </c>
      <c r="AC145" s="17">
        <v>3.17</v>
      </c>
      <c r="AE145" s="4"/>
      <c r="AF145" s="3">
        <v>9</v>
      </c>
      <c r="AH145" s="3">
        <v>0</v>
      </c>
      <c r="AJ145" s="3">
        <v>0</v>
      </c>
      <c r="AL145" s="3">
        <v>0</v>
      </c>
      <c r="AN145" s="3">
        <v>0</v>
      </c>
      <c r="AP145" s="3">
        <v>0</v>
      </c>
      <c r="AR145" s="3">
        <v>0</v>
      </c>
      <c r="AT145" s="4"/>
      <c r="AU145" s="4">
        <v>0</v>
      </c>
      <c r="AW145" s="4">
        <v>0</v>
      </c>
      <c r="AY145" s="4">
        <v>0</v>
      </c>
      <c r="BA145" s="187">
        <v>0</v>
      </c>
      <c r="BB145" s="1" t="str">
        <f t="shared" si="2"/>
        <v>No</v>
      </c>
    </row>
    <row r="146" spans="1:54">
      <c r="A146" s="2" t="s">
        <v>69</v>
      </c>
      <c r="B146" s="1" t="s">
        <v>218</v>
      </c>
      <c r="C146" s="40" t="s">
        <v>50</v>
      </c>
      <c r="D146" s="178">
        <v>3107</v>
      </c>
      <c r="E146" s="181">
        <v>30107</v>
      </c>
      <c r="F146" s="2" t="s">
        <v>53</v>
      </c>
      <c r="G146" s="2" t="s">
        <v>121</v>
      </c>
      <c r="H146" s="26">
        <v>70350</v>
      </c>
      <c r="I146" s="13">
        <v>0</v>
      </c>
      <c r="J146" s="31"/>
      <c r="K146" s="4">
        <v>0</v>
      </c>
      <c r="M146" s="4">
        <v>4</v>
      </c>
      <c r="O146" s="4">
        <v>0</v>
      </c>
      <c r="Q146" s="4">
        <v>4.7</v>
      </c>
      <c r="S146" s="4">
        <v>0</v>
      </c>
      <c r="U146" s="4">
        <v>0</v>
      </c>
      <c r="W146" s="4">
        <v>0</v>
      </c>
      <c r="Y146" s="4">
        <v>0</v>
      </c>
      <c r="AA146" s="4">
        <v>0</v>
      </c>
      <c r="AC146" s="17">
        <v>8.6999999999999993</v>
      </c>
      <c r="AE146" s="4"/>
      <c r="AF146" s="3">
        <v>0</v>
      </c>
      <c r="AH146" s="3">
        <v>0</v>
      </c>
      <c r="AJ146" s="3">
        <v>0</v>
      </c>
      <c r="AL146" s="3">
        <v>0</v>
      </c>
      <c r="AN146" s="3">
        <v>0</v>
      </c>
      <c r="AT146" s="4"/>
      <c r="AU146" s="4"/>
    </row>
    <row r="147" spans="1:54">
      <c r="A147" s="2"/>
      <c r="B147" s="2"/>
      <c r="C147" s="40"/>
      <c r="D147" s="178"/>
      <c r="E147" s="181"/>
      <c r="H147" s="26"/>
      <c r="I147" s="13"/>
      <c r="J147" s="31"/>
      <c r="W147" s="4"/>
      <c r="AC147" s="17"/>
      <c r="AE147" s="4"/>
      <c r="AT147" s="4"/>
      <c r="AU147" s="4"/>
    </row>
    <row r="148" spans="1:54">
      <c r="A148" s="2"/>
      <c r="B148" s="2"/>
      <c r="C148" s="40"/>
      <c r="D148" s="178"/>
      <c r="E148" s="181"/>
      <c r="H148" s="26"/>
      <c r="I148" s="13"/>
      <c r="J148" s="31"/>
      <c r="W148" s="4"/>
      <c r="AC148" s="17"/>
      <c r="AE148" s="4"/>
      <c r="AT148" s="4"/>
      <c r="AU148" s="4"/>
    </row>
    <row r="149" spans="1:54">
      <c r="A149" s="2"/>
      <c r="B149" s="2"/>
      <c r="C149" s="40"/>
      <c r="D149" s="178"/>
      <c r="E149" s="181"/>
      <c r="H149" s="26"/>
      <c r="I149" s="13"/>
      <c r="J149" s="31"/>
      <c r="W149" s="4"/>
      <c r="AC149" s="17"/>
      <c r="AE149" s="4"/>
      <c r="AT149" s="4"/>
      <c r="AU149" s="4"/>
    </row>
    <row r="150" spans="1:54">
      <c r="A150" s="2"/>
      <c r="B150" s="2"/>
      <c r="C150" s="40"/>
      <c r="D150" s="178"/>
      <c r="E150" s="181"/>
      <c r="H150" s="26"/>
      <c r="I150" s="13"/>
      <c r="J150" s="31"/>
      <c r="W150" s="4"/>
      <c r="AC150" s="17"/>
      <c r="AE150" s="4"/>
      <c r="AT150" s="4"/>
      <c r="AU150" s="4"/>
    </row>
    <row r="151" spans="1:54">
      <c r="A151" s="2"/>
      <c r="B151" s="2"/>
      <c r="C151" s="40"/>
      <c r="D151" s="178"/>
      <c r="E151" s="181"/>
      <c r="H151" s="26"/>
      <c r="I151" s="13"/>
      <c r="J151" s="31"/>
      <c r="W151" s="4"/>
      <c r="AC151" s="17"/>
      <c r="AE151" s="4"/>
      <c r="AT151" s="4"/>
      <c r="AU151" s="4"/>
    </row>
    <row r="152" spans="1:54">
      <c r="A152" s="2"/>
      <c r="B152" s="2"/>
      <c r="C152" s="40"/>
      <c r="D152" s="178"/>
      <c r="E152" s="181"/>
      <c r="H152" s="26"/>
      <c r="I152" s="13"/>
      <c r="J152" s="31"/>
      <c r="W152" s="4"/>
      <c r="AC152" s="17"/>
      <c r="AE152" s="4"/>
      <c r="AT152" s="4"/>
      <c r="AU152" s="4"/>
    </row>
    <row r="153" spans="1:54">
      <c r="A153" s="2"/>
      <c r="B153" s="2"/>
      <c r="C153" s="40"/>
      <c r="D153" s="178"/>
      <c r="E153" s="181"/>
      <c r="H153" s="26"/>
      <c r="I153" s="13"/>
      <c r="J153" s="31"/>
      <c r="W153" s="4"/>
      <c r="AC153" s="17"/>
      <c r="AE153" s="4"/>
      <c r="AT153" s="4"/>
      <c r="AU153" s="4"/>
    </row>
    <row r="154" spans="1:54">
      <c r="A154" s="2"/>
      <c r="B154" s="2"/>
      <c r="C154" s="40"/>
      <c r="D154" s="178"/>
      <c r="E154" s="181"/>
      <c r="H154" s="26"/>
      <c r="I154" s="13"/>
      <c r="J154" s="31"/>
      <c r="W154" s="4"/>
      <c r="AC154" s="17"/>
      <c r="AE154" s="4"/>
      <c r="AT154" s="4"/>
      <c r="AU154" s="4"/>
    </row>
    <row r="155" spans="1:54">
      <c r="A155" s="2"/>
      <c r="B155" s="2"/>
      <c r="C155" s="40"/>
      <c r="D155" s="178"/>
      <c r="E155" s="181"/>
      <c r="H155" s="26"/>
      <c r="I155" s="13"/>
      <c r="J155" s="31"/>
      <c r="W155" s="4"/>
      <c r="AC155" s="17"/>
      <c r="AE155" s="4"/>
      <c r="AT155" s="4"/>
      <c r="AU155" s="4"/>
    </row>
    <row r="156" spans="1:54">
      <c r="A156" s="2"/>
      <c r="B156" s="2"/>
      <c r="C156" s="40"/>
      <c r="D156" s="178"/>
      <c r="E156" s="181"/>
      <c r="H156" s="26"/>
      <c r="I156" s="13"/>
      <c r="J156" s="31"/>
      <c r="W156" s="4"/>
      <c r="AC156" s="17"/>
      <c r="AE156" s="4"/>
      <c r="AT156" s="4"/>
      <c r="AU156" s="4"/>
    </row>
    <row r="157" spans="1:54">
      <c r="A157" s="2"/>
      <c r="B157" s="2"/>
      <c r="C157" s="40"/>
      <c r="D157" s="178"/>
      <c r="E157" s="181"/>
      <c r="H157" s="26"/>
      <c r="I157" s="13"/>
      <c r="J157" s="31"/>
      <c r="W157" s="4"/>
      <c r="AC157" s="17"/>
      <c r="AE157" s="4"/>
      <c r="AT157" s="4"/>
      <c r="AU157" s="4"/>
    </row>
    <row r="158" spans="1:54">
      <c r="A158" s="2"/>
      <c r="B158" s="2"/>
      <c r="C158" s="40"/>
      <c r="D158" s="178"/>
      <c r="E158" s="181"/>
      <c r="H158" s="26"/>
      <c r="I158" s="13"/>
      <c r="J158" s="31"/>
      <c r="W158" s="4"/>
      <c r="AC158" s="17"/>
      <c r="AE158" s="4"/>
      <c r="AT158" s="4"/>
      <c r="AU158" s="4"/>
    </row>
    <row r="159" spans="1:54">
      <c r="A159" s="2"/>
      <c r="B159" s="2"/>
      <c r="C159" s="40"/>
      <c r="D159" s="178"/>
      <c r="E159" s="181"/>
      <c r="H159" s="26"/>
      <c r="I159" s="13"/>
      <c r="J159" s="31"/>
      <c r="W159" s="4"/>
      <c r="AC159" s="17"/>
      <c r="AE159" s="4"/>
      <c r="AT159" s="4"/>
      <c r="AU159" s="4"/>
    </row>
    <row r="160" spans="1:54">
      <c r="A160" s="2"/>
      <c r="B160" s="2"/>
      <c r="C160" s="40"/>
      <c r="D160" s="178"/>
      <c r="E160" s="181"/>
      <c r="H160" s="26"/>
      <c r="I160" s="13"/>
      <c r="J160" s="31"/>
      <c r="W160" s="4"/>
      <c r="AC160" s="17"/>
      <c r="AE160" s="4"/>
      <c r="AT160" s="4"/>
      <c r="AU160" s="4"/>
    </row>
  </sheetData>
  <autoFilter ref="A1:BA145" xr:uid="{00000000-0009-0000-0000-000004000000}">
    <sortState xmlns:xlrd2="http://schemas.microsoft.com/office/spreadsheetml/2017/richdata2" ref="A2:BA136">
      <sortCondition descending="1" ref="I1:I136"/>
    </sortState>
  </autoFilter>
  <conditionalFormatting sqref="BC1:XFD136 A3:A136 C3:BA136 B3:B146 A1:BA2 A147:BA160">
    <cfRule type="expression" dxfId="7" priority="8">
      <formula>MOD(ROW(),2)=0</formula>
    </cfRule>
  </conditionalFormatting>
  <conditionalFormatting sqref="BB1">
    <cfRule type="expression" dxfId="6" priority="5">
      <formula>MOD(ROW(),2)=0</formula>
    </cfRule>
  </conditionalFormatting>
  <conditionalFormatting sqref="A137:A138 BC137:XFD138 C137:BA138">
    <cfRule type="expression" dxfId="5" priority="4">
      <formula>MOD(ROW(),2)=0</formula>
    </cfRule>
  </conditionalFormatting>
  <conditionalFormatting sqref="BB2:BB145">
    <cfRule type="expression" dxfId="4" priority="3">
      <formula>MOD(ROW(),2)=0</formula>
    </cfRule>
  </conditionalFormatting>
  <conditionalFormatting sqref="BC139:XFD160 A139:A146 C139:BA146">
    <cfRule type="expression" dxfId="3" priority="2">
      <formula>MOD(ROW(),2)=0</formula>
    </cfRule>
  </conditionalFormatting>
  <conditionalFormatting sqref="BB146:BB160">
    <cfRule type="expression" dxfId="2" priority="1">
      <formula>MOD(ROW(),2)=0</formula>
    </cfRule>
  </conditionalFormatting>
  <pageMargins left="0.7" right="0.7" top="0.75" bottom="0.75" header="0.3" footer="0.3"/>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I145"/>
  <sheetViews>
    <sheetView workbookViewId="0"/>
  </sheetViews>
  <sheetFormatPr defaultColWidth="8.90625" defaultRowHeight="12.5"/>
  <cols>
    <col min="1" max="1" width="10.453125" style="44" customWidth="1"/>
    <col min="2" max="2" width="8.90625" style="44"/>
    <col min="3" max="3" width="11" style="44" customWidth="1"/>
    <col min="4" max="4" width="17.453125" style="44" customWidth="1"/>
    <col min="5" max="5" width="12.08984375" style="44" customWidth="1"/>
    <col min="6" max="14" width="11.54296875" style="44" customWidth="1"/>
    <col min="15" max="15" width="15.08984375" style="44" customWidth="1"/>
    <col min="16" max="27" width="11.54296875" style="44" customWidth="1"/>
    <col min="28" max="30" width="8.90625" style="44"/>
    <col min="31" max="31" width="8.90625" style="44" customWidth="1"/>
    <col min="32" max="16384" width="8.90625" style="44"/>
  </cols>
  <sheetData>
    <row r="1" spans="1:35" ht="22.5" customHeight="1" thickBot="1">
      <c r="A1" s="168"/>
      <c r="B1" s="43"/>
      <c r="C1" s="43"/>
      <c r="D1" s="43"/>
      <c r="E1" s="43"/>
      <c r="F1" s="171" t="s">
        <v>51</v>
      </c>
      <c r="G1" s="172" t="s">
        <v>71</v>
      </c>
      <c r="H1" s="162" t="s">
        <v>118</v>
      </c>
      <c r="I1" s="162" t="s">
        <v>3</v>
      </c>
      <c r="J1" s="162" t="s">
        <v>4</v>
      </c>
      <c r="K1" s="162" t="s">
        <v>72</v>
      </c>
      <c r="L1" s="162" t="s">
        <v>73</v>
      </c>
      <c r="M1" s="239"/>
      <c r="N1" s="239"/>
      <c r="O1" s="239"/>
      <c r="P1" s="239"/>
      <c r="Q1" s="163" t="s">
        <v>73</v>
      </c>
      <c r="R1" s="163" t="s">
        <v>71</v>
      </c>
      <c r="S1" s="163" t="s">
        <v>118</v>
      </c>
      <c r="T1" s="163" t="s">
        <v>6</v>
      </c>
      <c r="U1" s="163"/>
      <c r="V1" s="163"/>
      <c r="W1" s="163"/>
      <c r="X1" s="164" t="s">
        <v>113</v>
      </c>
      <c r="Y1" s="164" t="s">
        <v>114</v>
      </c>
      <c r="Z1" s="164" t="s">
        <v>115</v>
      </c>
      <c r="AA1" s="165" t="s">
        <v>117</v>
      </c>
      <c r="AB1" s="43"/>
      <c r="AC1" s="43"/>
      <c r="AD1" s="43"/>
      <c r="AE1" s="43"/>
      <c r="AF1" s="43"/>
      <c r="AG1" s="43"/>
      <c r="AH1" s="43"/>
      <c r="AI1" s="43"/>
    </row>
    <row r="2" spans="1:35" ht="13.5" customHeight="1" thickTop="1">
      <c r="A2" s="43"/>
      <c r="B2" s="122"/>
      <c r="C2" s="122"/>
      <c r="D2" s="60"/>
      <c r="E2" s="124"/>
      <c r="F2" s="123"/>
      <c r="G2" s="242" t="s">
        <v>74</v>
      </c>
      <c r="H2" s="243"/>
      <c r="I2" s="243"/>
      <c r="J2" s="243"/>
      <c r="K2" s="243"/>
      <c r="L2" s="243"/>
      <c r="M2" s="243"/>
      <c r="N2" s="243"/>
      <c r="O2" s="243"/>
      <c r="P2" s="244"/>
      <c r="Q2" s="245" t="s">
        <v>688</v>
      </c>
      <c r="R2" s="43"/>
      <c r="S2" s="246"/>
      <c r="T2" s="246"/>
      <c r="U2" s="246"/>
      <c r="V2" s="246"/>
      <c r="W2" s="246"/>
      <c r="X2" s="245" t="s">
        <v>116</v>
      </c>
      <c r="Y2" s="117"/>
      <c r="Z2" s="117"/>
      <c r="AA2" s="117"/>
      <c r="AB2" s="46"/>
      <c r="AC2" s="43"/>
      <c r="AD2" s="43"/>
      <c r="AE2" s="257">
        <f>IF(AE5=1,0,1)</f>
        <v>0</v>
      </c>
      <c r="AF2" s="43"/>
      <c r="AG2" s="43"/>
      <c r="AH2" s="43"/>
      <c r="AI2" s="43"/>
    </row>
    <row r="3" spans="1:35" ht="42">
      <c r="A3" s="118"/>
      <c r="B3" s="119"/>
      <c r="C3" s="119"/>
      <c r="D3" s="120"/>
      <c r="E3" s="120"/>
      <c r="F3" s="190" t="s">
        <v>2</v>
      </c>
      <c r="G3" s="191" t="s">
        <v>655</v>
      </c>
      <c r="H3" s="191" t="s">
        <v>653</v>
      </c>
      <c r="I3" s="191" t="s">
        <v>659</v>
      </c>
      <c r="J3" s="191" t="s">
        <v>657</v>
      </c>
      <c r="K3" s="191" t="s">
        <v>658</v>
      </c>
      <c r="L3" s="240" t="s">
        <v>706</v>
      </c>
      <c r="M3" s="240" t="s">
        <v>660</v>
      </c>
      <c r="N3" s="240" t="s">
        <v>707</v>
      </c>
      <c r="O3" s="240" t="s">
        <v>708</v>
      </c>
      <c r="P3" s="241" t="s">
        <v>720</v>
      </c>
      <c r="Q3" s="192" t="s">
        <v>721</v>
      </c>
      <c r="R3" s="191" t="s">
        <v>609</v>
      </c>
      <c r="S3" s="191" t="s">
        <v>722</v>
      </c>
      <c r="T3" s="240" t="s">
        <v>917</v>
      </c>
      <c r="U3" s="240" t="s">
        <v>918</v>
      </c>
      <c r="V3" s="259" t="s">
        <v>919</v>
      </c>
      <c r="W3" s="258" t="s">
        <v>912</v>
      </c>
      <c r="X3" s="192" t="s">
        <v>620</v>
      </c>
      <c r="Y3" s="193" t="s">
        <v>613</v>
      </c>
      <c r="Z3" s="193" t="s">
        <v>614</v>
      </c>
      <c r="AA3" s="194" t="s">
        <v>117</v>
      </c>
      <c r="AB3" s="43"/>
      <c r="AC3" s="43"/>
      <c r="AD3" s="43"/>
      <c r="AE3" s="168" t="s">
        <v>505</v>
      </c>
      <c r="AF3" s="43"/>
      <c r="AG3" s="43"/>
      <c r="AH3" s="43"/>
      <c r="AI3" s="43"/>
    </row>
    <row r="4" spans="1:35" ht="13" thickBot="1">
      <c r="A4" s="118"/>
      <c r="B4" s="119"/>
      <c r="C4" s="119"/>
      <c r="D4" s="120"/>
      <c r="E4" s="120"/>
      <c r="F4" s="195">
        <v>62209</v>
      </c>
      <c r="G4" s="196">
        <v>9817.8000000000011</v>
      </c>
      <c r="H4" s="196">
        <v>1124.8599999999999</v>
      </c>
      <c r="I4" s="196">
        <v>447.71999999999991</v>
      </c>
      <c r="J4" s="196">
        <v>450.3300000000001</v>
      </c>
      <c r="K4" s="196">
        <v>528.37</v>
      </c>
      <c r="L4" s="196">
        <v>186.07999999999996</v>
      </c>
      <c r="M4" s="196">
        <v>684.86999999999978</v>
      </c>
      <c r="N4" s="196">
        <v>281.64000000000004</v>
      </c>
      <c r="O4" s="196">
        <v>119.7</v>
      </c>
      <c r="P4" s="196">
        <v>13641.369999999997</v>
      </c>
      <c r="Q4" s="197">
        <v>11691</v>
      </c>
      <c r="R4" s="197">
        <v>8775</v>
      </c>
      <c r="S4" s="197">
        <v>4328</v>
      </c>
      <c r="T4" s="197">
        <v>1363</v>
      </c>
      <c r="U4" s="197">
        <v>41</v>
      </c>
      <c r="V4" s="197">
        <v>242</v>
      </c>
      <c r="W4" s="197">
        <v>412</v>
      </c>
      <c r="X4" s="196">
        <v>1254.6000000000001</v>
      </c>
      <c r="Y4" s="196">
        <v>1369.9</v>
      </c>
      <c r="Z4" s="196">
        <v>2058.4000000000005</v>
      </c>
      <c r="AA4" s="198">
        <v>4682.899999999996</v>
      </c>
      <c r="AB4" s="43"/>
      <c r="AC4" s="43"/>
      <c r="AD4" s="43"/>
      <c r="AE4" s="168" t="s">
        <v>506</v>
      </c>
      <c r="AF4" s="43"/>
      <c r="AG4" s="43"/>
      <c r="AH4" s="43"/>
      <c r="AI4" s="43"/>
    </row>
    <row r="5" spans="1:35" ht="13" thickTop="1">
      <c r="A5" s="121"/>
      <c r="B5" s="43"/>
      <c r="C5" s="43"/>
      <c r="D5" s="43"/>
      <c r="E5" s="43"/>
      <c r="F5" s="159" t="s">
        <v>1320</v>
      </c>
      <c r="G5" s="158" t="s">
        <v>1321</v>
      </c>
      <c r="H5" s="158" t="s">
        <v>1322</v>
      </c>
      <c r="I5" s="158" t="s">
        <v>1323</v>
      </c>
      <c r="J5" s="158" t="s">
        <v>1324</v>
      </c>
      <c r="K5" s="158" t="s">
        <v>1325</v>
      </c>
      <c r="L5" s="158" t="s">
        <v>1326</v>
      </c>
      <c r="M5" s="158" t="s">
        <v>1327</v>
      </c>
      <c r="N5" s="158" t="s">
        <v>1328</v>
      </c>
      <c r="O5" s="158" t="s">
        <v>1329</v>
      </c>
      <c r="P5" s="158"/>
      <c r="Q5" s="43"/>
      <c r="R5" s="43"/>
      <c r="S5" s="43"/>
      <c r="T5" s="43"/>
      <c r="U5" s="43"/>
      <c r="V5" s="43"/>
      <c r="W5" s="43"/>
      <c r="X5" s="43"/>
      <c r="Y5" s="43"/>
      <c r="Z5" s="43"/>
      <c r="AA5" s="166"/>
      <c r="AB5" s="46"/>
      <c r="AC5" s="43"/>
      <c r="AD5" s="43">
        <v>1</v>
      </c>
      <c r="AE5" s="257">
        <v>1</v>
      </c>
      <c r="AF5" s="43">
        <v>1</v>
      </c>
      <c r="AG5" s="43"/>
      <c r="AH5" s="43"/>
      <c r="AI5" s="43"/>
    </row>
    <row r="6" spans="1:35" ht="13.5" thickBot="1">
      <c r="A6" s="126" t="s">
        <v>582</v>
      </c>
      <c r="B6" s="125"/>
      <c r="C6" s="125"/>
      <c r="D6" s="125"/>
      <c r="E6" s="125"/>
      <c r="F6" s="125"/>
      <c r="G6" s="125"/>
      <c r="H6" s="125"/>
      <c r="I6" s="125"/>
      <c r="J6" s="125"/>
      <c r="K6" s="125"/>
      <c r="L6" s="125"/>
      <c r="M6" s="125"/>
      <c r="N6" s="125"/>
      <c r="O6" s="125"/>
      <c r="P6" s="125"/>
      <c r="Q6" s="125"/>
      <c r="R6" s="125"/>
      <c r="S6" s="125"/>
      <c r="T6" s="125"/>
      <c r="U6" s="125"/>
      <c r="V6" s="125"/>
      <c r="W6" s="125"/>
      <c r="X6" s="41"/>
      <c r="Y6" s="41"/>
      <c r="Z6" s="41"/>
      <c r="AA6" s="42"/>
      <c r="AB6" s="46"/>
      <c r="AC6" s="43"/>
      <c r="AD6" s="43"/>
      <c r="AE6" s="43"/>
      <c r="AF6" s="43"/>
      <c r="AG6" s="43"/>
      <c r="AH6" s="43"/>
      <c r="AI6" s="43"/>
    </row>
    <row r="7" spans="1:35" ht="13.5" customHeight="1" thickTop="1">
      <c r="A7" s="51"/>
      <c r="B7" s="52"/>
      <c r="C7" s="52"/>
      <c r="D7" s="53"/>
      <c r="E7" s="53"/>
      <c r="F7" s="45"/>
      <c r="G7" s="242" t="s">
        <v>74</v>
      </c>
      <c r="H7" s="243"/>
      <c r="I7" s="243"/>
      <c r="J7" s="243"/>
      <c r="K7" s="243"/>
      <c r="L7" s="243"/>
      <c r="M7" s="243"/>
      <c r="N7" s="243"/>
      <c r="O7" s="243"/>
      <c r="P7" s="244"/>
      <c r="Q7" s="245" t="s">
        <v>688</v>
      </c>
      <c r="R7" s="43"/>
      <c r="S7" s="246"/>
      <c r="T7" s="246"/>
      <c r="U7" s="246"/>
      <c r="V7" s="246"/>
      <c r="W7" s="246"/>
      <c r="X7" s="245" t="s">
        <v>116</v>
      </c>
      <c r="Y7" s="117"/>
      <c r="Z7" s="117"/>
      <c r="AA7" s="117"/>
      <c r="AB7" s="46"/>
      <c r="AC7" s="43"/>
      <c r="AD7" s="43"/>
      <c r="AE7" s="43"/>
      <c r="AF7" s="43"/>
      <c r="AG7" s="43"/>
      <c r="AH7" s="43"/>
      <c r="AI7" s="43"/>
    </row>
    <row r="8" spans="1:35" ht="42">
      <c r="A8" s="263"/>
      <c r="B8" s="264"/>
      <c r="C8" s="264"/>
      <c r="D8" s="54"/>
      <c r="E8" s="199"/>
      <c r="F8" s="200" t="s">
        <v>2</v>
      </c>
      <c r="G8" s="191" t="s">
        <v>655</v>
      </c>
      <c r="H8" s="191" t="s">
        <v>653</v>
      </c>
      <c r="I8" s="191" t="s">
        <v>659</v>
      </c>
      <c r="J8" s="191" t="s">
        <v>657</v>
      </c>
      <c r="K8" s="191" t="s">
        <v>658</v>
      </c>
      <c r="L8" s="240" t="s">
        <v>706</v>
      </c>
      <c r="M8" s="240" t="s">
        <v>660</v>
      </c>
      <c r="N8" s="240" t="s">
        <v>707</v>
      </c>
      <c r="O8" s="240" t="s">
        <v>708</v>
      </c>
      <c r="P8" s="241" t="s">
        <v>720</v>
      </c>
      <c r="Q8" s="192" t="s">
        <v>721</v>
      </c>
      <c r="R8" s="191" t="s">
        <v>609</v>
      </c>
      <c r="S8" s="191" t="s">
        <v>722</v>
      </c>
      <c r="T8" s="240" t="s">
        <v>917</v>
      </c>
      <c r="U8" s="240" t="s">
        <v>918</v>
      </c>
      <c r="V8" s="259" t="s">
        <v>919</v>
      </c>
      <c r="W8" s="258" t="s">
        <v>912</v>
      </c>
      <c r="X8" s="192" t="s">
        <v>620</v>
      </c>
      <c r="Y8" s="193" t="s">
        <v>613</v>
      </c>
      <c r="Z8" s="193" t="s">
        <v>614</v>
      </c>
      <c r="AA8" s="194" t="s">
        <v>117</v>
      </c>
      <c r="AB8" s="43"/>
      <c r="AC8" s="43"/>
      <c r="AD8" s="43"/>
      <c r="AE8" s="43"/>
      <c r="AF8" s="43"/>
      <c r="AG8" s="43"/>
      <c r="AH8" s="43"/>
      <c r="AI8" s="43"/>
    </row>
    <row r="9" spans="1:35" ht="18" customHeight="1">
      <c r="A9" s="92" t="s">
        <v>605</v>
      </c>
      <c r="B9" s="93">
        <v>200000</v>
      </c>
      <c r="C9" s="94"/>
      <c r="D9" s="28">
        <v>200000</v>
      </c>
      <c r="E9" s="201" t="s">
        <v>1330</v>
      </c>
      <c r="F9" s="202">
        <v>3224</v>
      </c>
      <c r="G9" s="203">
        <v>0</v>
      </c>
      <c r="H9" s="203">
        <v>5.9</v>
      </c>
      <c r="I9" s="203">
        <v>0</v>
      </c>
      <c r="J9" s="203">
        <v>4.7</v>
      </c>
      <c r="K9" s="203">
        <v>0.34</v>
      </c>
      <c r="L9" s="203">
        <v>0</v>
      </c>
      <c r="M9" s="203">
        <v>0</v>
      </c>
      <c r="N9" s="203">
        <v>0</v>
      </c>
      <c r="O9" s="203">
        <v>0</v>
      </c>
      <c r="P9" s="203">
        <v>10.94</v>
      </c>
      <c r="Q9" s="203">
        <v>4</v>
      </c>
      <c r="R9" s="203">
        <v>0</v>
      </c>
      <c r="S9" s="203">
        <v>2</v>
      </c>
      <c r="T9" s="203">
        <v>7</v>
      </c>
      <c r="U9" s="203">
        <v>0</v>
      </c>
      <c r="V9" s="203">
        <v>0</v>
      </c>
      <c r="W9" s="203">
        <v>0</v>
      </c>
      <c r="X9" s="203">
        <v>8.9</v>
      </c>
      <c r="Y9" s="203">
        <v>0</v>
      </c>
      <c r="Z9" s="203">
        <v>0</v>
      </c>
      <c r="AA9" s="204">
        <v>8.9</v>
      </c>
      <c r="AB9" s="43"/>
      <c r="AC9" s="43"/>
      <c r="AD9" s="43"/>
      <c r="AE9" s="43"/>
      <c r="AF9" s="43"/>
      <c r="AG9" s="43"/>
      <c r="AH9" s="43"/>
      <c r="AI9" s="43"/>
    </row>
    <row r="10" spans="1:35" ht="18" customHeight="1">
      <c r="A10" s="92" t="s">
        <v>1331</v>
      </c>
      <c r="B10" s="93">
        <v>200000</v>
      </c>
      <c r="C10" s="94" t="s">
        <v>1332</v>
      </c>
      <c r="D10" s="28">
        <v>1000000</v>
      </c>
      <c r="E10" s="201" t="s">
        <v>1333</v>
      </c>
      <c r="F10" s="205">
        <v>8197</v>
      </c>
      <c r="G10" s="206">
        <v>1174.0400000000002</v>
      </c>
      <c r="H10" s="206">
        <v>51.75</v>
      </c>
      <c r="I10" s="206">
        <v>51.300000000000004</v>
      </c>
      <c r="J10" s="206">
        <v>3.67</v>
      </c>
      <c r="K10" s="206">
        <v>12.53</v>
      </c>
      <c r="L10" s="206">
        <v>17.009999999999998</v>
      </c>
      <c r="M10" s="206">
        <v>3.5799999999999996</v>
      </c>
      <c r="N10" s="206">
        <v>8.9</v>
      </c>
      <c r="O10" s="206">
        <v>1</v>
      </c>
      <c r="P10" s="206">
        <v>1323.7799999999991</v>
      </c>
      <c r="Q10" s="206">
        <v>1329</v>
      </c>
      <c r="R10" s="206">
        <v>979</v>
      </c>
      <c r="S10" s="206">
        <v>253</v>
      </c>
      <c r="T10" s="206">
        <v>25</v>
      </c>
      <c r="U10" s="206">
        <v>0</v>
      </c>
      <c r="V10" s="206">
        <v>5</v>
      </c>
      <c r="W10" s="206">
        <v>4</v>
      </c>
      <c r="X10" s="206">
        <v>265.90000000000003</v>
      </c>
      <c r="Y10" s="206">
        <v>59.4</v>
      </c>
      <c r="Z10" s="206">
        <v>161.20000000000002</v>
      </c>
      <c r="AA10" s="208">
        <v>486.49999999999994</v>
      </c>
      <c r="AB10" s="43"/>
      <c r="AC10" s="43"/>
      <c r="AD10" s="43"/>
      <c r="AE10" s="43"/>
      <c r="AF10" s="43"/>
      <c r="AG10" s="43"/>
      <c r="AH10" s="43"/>
      <c r="AI10" s="43"/>
    </row>
    <row r="11" spans="1:35" ht="18" customHeight="1">
      <c r="A11" s="92" t="s">
        <v>1334</v>
      </c>
      <c r="B11" s="93">
        <v>1000000</v>
      </c>
      <c r="C11" s="94" t="s">
        <v>1312</v>
      </c>
      <c r="D11" s="28"/>
      <c r="E11" s="201" t="s">
        <v>1335</v>
      </c>
      <c r="F11" s="205">
        <v>50788</v>
      </c>
      <c r="G11" s="206">
        <v>8643.7599999999984</v>
      </c>
      <c r="H11" s="206">
        <v>1067.21</v>
      </c>
      <c r="I11" s="206">
        <v>396.4199999999999</v>
      </c>
      <c r="J11" s="206">
        <v>441.96000000000009</v>
      </c>
      <c r="K11" s="206">
        <v>515.5</v>
      </c>
      <c r="L11" s="206">
        <v>169.06999999999996</v>
      </c>
      <c r="M11" s="206">
        <v>681.28999999999985</v>
      </c>
      <c r="N11" s="206">
        <v>272.74</v>
      </c>
      <c r="O11" s="206">
        <v>118.7</v>
      </c>
      <c r="P11" s="206">
        <v>12306.649999999998</v>
      </c>
      <c r="Q11" s="207">
        <v>10358</v>
      </c>
      <c r="R11" s="207">
        <v>7796</v>
      </c>
      <c r="S11" s="207">
        <v>4073</v>
      </c>
      <c r="T11" s="207">
        <v>1331</v>
      </c>
      <c r="U11" s="207">
        <v>41</v>
      </c>
      <c r="V11" s="207">
        <v>237</v>
      </c>
      <c r="W11" s="207">
        <v>408</v>
      </c>
      <c r="X11" s="206">
        <v>979.80000000000018</v>
      </c>
      <c r="Y11" s="206">
        <v>1310.5000000000002</v>
      </c>
      <c r="Z11" s="206">
        <v>1897.2000000000007</v>
      </c>
      <c r="AA11" s="208">
        <v>4187.4999999999991</v>
      </c>
      <c r="AB11" s="43"/>
      <c r="AC11" s="43"/>
      <c r="AD11" s="43"/>
      <c r="AE11" s="43"/>
      <c r="AF11" s="43"/>
      <c r="AG11" s="43"/>
      <c r="AH11" s="43"/>
      <c r="AI11" s="43"/>
    </row>
    <row r="12" spans="1:35" ht="18" hidden="1" customHeight="1">
      <c r="A12" s="92" t="s">
        <v>1312</v>
      </c>
      <c r="B12" s="93" t="s">
        <v>1312</v>
      </c>
      <c r="C12" s="94" t="s">
        <v>1312</v>
      </c>
      <c r="D12" s="28"/>
      <c r="E12" s="201" t="s">
        <v>1336</v>
      </c>
      <c r="F12" s="205" t="s">
        <v>1312</v>
      </c>
      <c r="G12" s="206" t="s">
        <v>1312</v>
      </c>
      <c r="H12" s="206" t="s">
        <v>1312</v>
      </c>
      <c r="I12" s="206" t="s">
        <v>1312</v>
      </c>
      <c r="J12" s="206" t="s">
        <v>1312</v>
      </c>
      <c r="K12" s="206" t="s">
        <v>1312</v>
      </c>
      <c r="L12" s="206" t="s">
        <v>1312</v>
      </c>
      <c r="M12" s="206" t="s">
        <v>1312</v>
      </c>
      <c r="N12" s="206" t="s">
        <v>1312</v>
      </c>
      <c r="O12" s="206" t="s">
        <v>1312</v>
      </c>
      <c r="P12" s="206" t="s">
        <v>1312</v>
      </c>
      <c r="Q12" s="207" t="s">
        <v>1312</v>
      </c>
      <c r="R12" s="207" t="s">
        <v>1312</v>
      </c>
      <c r="S12" s="207" t="s">
        <v>1312</v>
      </c>
      <c r="T12" s="207" t="s">
        <v>1312</v>
      </c>
      <c r="U12" s="207"/>
      <c r="V12" s="207"/>
      <c r="W12" s="207"/>
      <c r="X12" s="206" t="s">
        <v>1312</v>
      </c>
      <c r="Y12" s="206" t="s">
        <v>1312</v>
      </c>
      <c r="Z12" s="206" t="s">
        <v>1312</v>
      </c>
      <c r="AA12" s="208" t="s">
        <v>1312</v>
      </c>
      <c r="AB12" s="43"/>
      <c r="AC12" s="43"/>
      <c r="AD12" s="43"/>
      <c r="AE12" s="43"/>
      <c r="AF12" s="43"/>
      <c r="AG12" s="43"/>
      <c r="AH12" s="43"/>
      <c r="AI12" s="43"/>
    </row>
    <row r="13" spans="1:35" ht="18" hidden="1" customHeight="1">
      <c r="A13" s="92" t="s">
        <v>1312</v>
      </c>
      <c r="B13" s="93" t="s">
        <v>1312</v>
      </c>
      <c r="C13" s="94" t="s">
        <v>1312</v>
      </c>
      <c r="D13" s="28"/>
      <c r="E13" s="201" t="s">
        <v>1336</v>
      </c>
      <c r="F13" s="205" t="s">
        <v>1312</v>
      </c>
      <c r="G13" s="206" t="s">
        <v>1312</v>
      </c>
      <c r="H13" s="206" t="s">
        <v>1312</v>
      </c>
      <c r="I13" s="206" t="s">
        <v>1312</v>
      </c>
      <c r="J13" s="206" t="s">
        <v>1312</v>
      </c>
      <c r="K13" s="206" t="s">
        <v>1312</v>
      </c>
      <c r="L13" s="206" t="s">
        <v>1312</v>
      </c>
      <c r="M13" s="206" t="s">
        <v>1312</v>
      </c>
      <c r="N13" s="206" t="s">
        <v>1312</v>
      </c>
      <c r="O13" s="206" t="s">
        <v>1312</v>
      </c>
      <c r="P13" s="206" t="s">
        <v>1312</v>
      </c>
      <c r="Q13" s="207" t="s">
        <v>1312</v>
      </c>
      <c r="R13" s="207" t="s">
        <v>1312</v>
      </c>
      <c r="S13" s="207" t="s">
        <v>1312</v>
      </c>
      <c r="T13" s="207" t="s">
        <v>1312</v>
      </c>
      <c r="U13" s="207"/>
      <c r="V13" s="207"/>
      <c r="W13" s="207"/>
      <c r="X13" s="206" t="s">
        <v>1312</v>
      </c>
      <c r="Y13" s="206" t="s">
        <v>1312</v>
      </c>
      <c r="Z13" s="206" t="s">
        <v>1312</v>
      </c>
      <c r="AA13" s="208" t="s">
        <v>1312</v>
      </c>
      <c r="AB13" s="43"/>
      <c r="AC13" s="43"/>
      <c r="AD13" s="43"/>
      <c r="AE13" s="43"/>
      <c r="AF13" s="43"/>
      <c r="AG13" s="43"/>
      <c r="AH13" s="43"/>
      <c r="AI13" s="43"/>
    </row>
    <row r="14" spans="1:35" ht="18" hidden="1" customHeight="1">
      <c r="A14" s="92" t="s">
        <v>1312</v>
      </c>
      <c r="B14" s="93" t="s">
        <v>1312</v>
      </c>
      <c r="C14" s="94" t="s">
        <v>1312</v>
      </c>
      <c r="D14" s="28"/>
      <c r="E14" s="201" t="s">
        <v>1336</v>
      </c>
      <c r="F14" s="205" t="s">
        <v>1312</v>
      </c>
      <c r="G14" s="206" t="s">
        <v>1312</v>
      </c>
      <c r="H14" s="206" t="s">
        <v>1312</v>
      </c>
      <c r="I14" s="206" t="s">
        <v>1312</v>
      </c>
      <c r="J14" s="206" t="s">
        <v>1312</v>
      </c>
      <c r="K14" s="206" t="s">
        <v>1312</v>
      </c>
      <c r="L14" s="206" t="s">
        <v>1312</v>
      </c>
      <c r="M14" s="206" t="s">
        <v>1312</v>
      </c>
      <c r="N14" s="206" t="s">
        <v>1312</v>
      </c>
      <c r="O14" s="206" t="s">
        <v>1312</v>
      </c>
      <c r="P14" s="206" t="s">
        <v>1312</v>
      </c>
      <c r="Q14" s="207" t="s">
        <v>1312</v>
      </c>
      <c r="R14" s="207" t="s">
        <v>1312</v>
      </c>
      <c r="S14" s="207" t="s">
        <v>1312</v>
      </c>
      <c r="T14" s="207" t="s">
        <v>1312</v>
      </c>
      <c r="U14" s="207"/>
      <c r="V14" s="207"/>
      <c r="W14" s="207"/>
      <c r="X14" s="206" t="s">
        <v>1312</v>
      </c>
      <c r="Y14" s="206" t="s">
        <v>1312</v>
      </c>
      <c r="Z14" s="206" t="s">
        <v>1312</v>
      </c>
      <c r="AA14" s="208" t="s">
        <v>1312</v>
      </c>
      <c r="AB14" s="43"/>
      <c r="AC14" s="43"/>
      <c r="AD14" s="43"/>
      <c r="AE14" s="43"/>
      <c r="AF14" s="43"/>
      <c r="AG14" s="43"/>
      <c r="AH14" s="43"/>
      <c r="AI14" s="43"/>
    </row>
    <row r="15" spans="1:35" ht="18" hidden="1" customHeight="1">
      <c r="A15" s="92" t="s">
        <v>1312</v>
      </c>
      <c r="B15" s="93" t="s">
        <v>1312</v>
      </c>
      <c r="C15" s="94" t="s">
        <v>1312</v>
      </c>
      <c r="D15" s="28"/>
      <c r="E15" s="201" t="s">
        <v>1336</v>
      </c>
      <c r="F15" s="205" t="s">
        <v>1312</v>
      </c>
      <c r="G15" s="206" t="s">
        <v>1312</v>
      </c>
      <c r="H15" s="206" t="s">
        <v>1312</v>
      </c>
      <c r="I15" s="206" t="s">
        <v>1312</v>
      </c>
      <c r="J15" s="206" t="s">
        <v>1312</v>
      </c>
      <c r="K15" s="206" t="s">
        <v>1312</v>
      </c>
      <c r="L15" s="206" t="s">
        <v>1312</v>
      </c>
      <c r="M15" s="206" t="s">
        <v>1312</v>
      </c>
      <c r="N15" s="206" t="s">
        <v>1312</v>
      </c>
      <c r="O15" s="206" t="s">
        <v>1312</v>
      </c>
      <c r="P15" s="206" t="s">
        <v>1312</v>
      </c>
      <c r="Q15" s="207" t="s">
        <v>1312</v>
      </c>
      <c r="R15" s="207" t="s">
        <v>1312</v>
      </c>
      <c r="S15" s="207" t="s">
        <v>1312</v>
      </c>
      <c r="T15" s="207" t="s">
        <v>1312</v>
      </c>
      <c r="U15" s="207"/>
      <c r="V15" s="207"/>
      <c r="W15" s="207"/>
      <c r="X15" s="206" t="s">
        <v>1312</v>
      </c>
      <c r="Y15" s="206" t="s">
        <v>1312</v>
      </c>
      <c r="Z15" s="206" t="s">
        <v>1312</v>
      </c>
      <c r="AA15" s="208" t="s">
        <v>1312</v>
      </c>
      <c r="AB15" s="43"/>
      <c r="AC15" s="43"/>
      <c r="AD15" s="43"/>
      <c r="AE15" s="43"/>
      <c r="AF15" s="43"/>
      <c r="AG15" s="43"/>
      <c r="AH15" s="43"/>
      <c r="AI15" s="43"/>
    </row>
    <row r="16" spans="1:35" ht="18" hidden="1" customHeight="1">
      <c r="A16" s="92" t="s">
        <v>1312</v>
      </c>
      <c r="B16" s="93" t="s">
        <v>1312</v>
      </c>
      <c r="C16" s="94" t="s">
        <v>1312</v>
      </c>
      <c r="D16" s="28"/>
      <c r="E16" s="201" t="s">
        <v>1336</v>
      </c>
      <c r="F16" s="205" t="s">
        <v>1312</v>
      </c>
      <c r="G16" s="206" t="s">
        <v>1312</v>
      </c>
      <c r="H16" s="206" t="s">
        <v>1312</v>
      </c>
      <c r="I16" s="206" t="s">
        <v>1312</v>
      </c>
      <c r="J16" s="206" t="s">
        <v>1312</v>
      </c>
      <c r="K16" s="206" t="s">
        <v>1312</v>
      </c>
      <c r="L16" s="206" t="s">
        <v>1312</v>
      </c>
      <c r="M16" s="206" t="s">
        <v>1312</v>
      </c>
      <c r="N16" s="206" t="s">
        <v>1312</v>
      </c>
      <c r="O16" s="206" t="s">
        <v>1312</v>
      </c>
      <c r="P16" s="206" t="s">
        <v>1312</v>
      </c>
      <c r="Q16" s="207" t="s">
        <v>1312</v>
      </c>
      <c r="R16" s="207" t="s">
        <v>1312</v>
      </c>
      <c r="S16" s="207" t="s">
        <v>1312</v>
      </c>
      <c r="T16" s="207" t="s">
        <v>1312</v>
      </c>
      <c r="U16" s="207"/>
      <c r="V16" s="207"/>
      <c r="W16" s="207"/>
      <c r="X16" s="206" t="s">
        <v>1312</v>
      </c>
      <c r="Y16" s="206" t="s">
        <v>1312</v>
      </c>
      <c r="Z16" s="206" t="s">
        <v>1312</v>
      </c>
      <c r="AA16" s="208" t="s">
        <v>1312</v>
      </c>
      <c r="AB16" s="43"/>
      <c r="AC16" s="43"/>
      <c r="AD16" s="43"/>
      <c r="AE16" s="43"/>
      <c r="AF16" s="43"/>
      <c r="AG16" s="43"/>
      <c r="AH16" s="43"/>
      <c r="AI16" s="43"/>
    </row>
    <row r="17" spans="1:35" ht="18" hidden="1" customHeight="1">
      <c r="A17" s="95" t="s">
        <v>1312</v>
      </c>
      <c r="B17" s="96" t="s">
        <v>1312</v>
      </c>
      <c r="C17" s="97" t="s">
        <v>1312</v>
      </c>
      <c r="D17" s="29"/>
      <c r="E17" s="209" t="s">
        <v>1336</v>
      </c>
      <c r="F17" s="210" t="s">
        <v>1312</v>
      </c>
      <c r="G17" s="247" t="s">
        <v>1312</v>
      </c>
      <c r="H17" s="247" t="s">
        <v>1312</v>
      </c>
      <c r="I17" s="247" t="s">
        <v>1312</v>
      </c>
      <c r="J17" s="247" t="s">
        <v>1312</v>
      </c>
      <c r="K17" s="247" t="s">
        <v>1312</v>
      </c>
      <c r="L17" s="247" t="s">
        <v>1312</v>
      </c>
      <c r="M17" s="211" t="s">
        <v>1312</v>
      </c>
      <c r="N17" s="211" t="s">
        <v>1312</v>
      </c>
      <c r="O17" s="211" t="s">
        <v>1312</v>
      </c>
      <c r="P17" s="260" t="s">
        <v>1312</v>
      </c>
      <c r="Q17" s="248" t="s">
        <v>1312</v>
      </c>
      <c r="R17" s="248" t="s">
        <v>1312</v>
      </c>
      <c r="S17" s="248" t="s">
        <v>1312</v>
      </c>
      <c r="T17" s="248" t="s">
        <v>1312</v>
      </c>
      <c r="U17" s="248"/>
      <c r="V17" s="248"/>
      <c r="W17" s="248"/>
      <c r="X17" s="211" t="s">
        <v>1312</v>
      </c>
      <c r="Y17" s="211" t="s">
        <v>1312</v>
      </c>
      <c r="Z17" s="211" t="s">
        <v>1312</v>
      </c>
      <c r="AA17" s="212" t="s">
        <v>1312</v>
      </c>
      <c r="AB17" s="43"/>
      <c r="AC17" s="43"/>
      <c r="AD17" s="43"/>
      <c r="AE17" s="43"/>
      <c r="AF17" s="43"/>
      <c r="AG17" s="43"/>
      <c r="AH17" s="43"/>
      <c r="AI17" s="43"/>
    </row>
    <row r="18" spans="1:35" ht="11.4" customHeight="1">
      <c r="A18" s="127"/>
      <c r="B18" s="128"/>
      <c r="C18" s="129"/>
      <c r="D18" s="130"/>
      <c r="E18" s="134"/>
      <c r="F18" s="161" t="s">
        <v>1337</v>
      </c>
      <c r="G18" s="160" t="s">
        <v>1338</v>
      </c>
      <c r="H18" s="160" t="s">
        <v>1339</v>
      </c>
      <c r="I18" s="160" t="s">
        <v>1340</v>
      </c>
      <c r="J18" s="160" t="s">
        <v>1341</v>
      </c>
      <c r="K18" s="160" t="s">
        <v>1342</v>
      </c>
      <c r="L18" s="160" t="s">
        <v>1343</v>
      </c>
      <c r="M18" s="160" t="s">
        <v>1344</v>
      </c>
      <c r="N18" s="160" t="s">
        <v>1345</v>
      </c>
      <c r="O18" s="160" t="s">
        <v>1346</v>
      </c>
      <c r="P18" s="160"/>
      <c r="Q18" s="132"/>
      <c r="R18" s="131"/>
      <c r="S18" s="131"/>
      <c r="T18" s="131"/>
      <c r="U18" s="131"/>
      <c r="V18" s="131"/>
      <c r="W18" s="131"/>
      <c r="X18" s="132"/>
      <c r="Y18" s="132"/>
      <c r="Z18" s="132"/>
      <c r="AA18" s="133"/>
      <c r="AB18" s="46"/>
      <c r="AC18" s="43"/>
      <c r="AD18" s="43"/>
      <c r="AE18" s="43"/>
      <c r="AF18" s="43"/>
      <c r="AG18" s="43"/>
      <c r="AH18" s="43"/>
      <c r="AI18" s="43"/>
    </row>
    <row r="19" spans="1:35" ht="12.9" customHeight="1" thickBot="1">
      <c r="A19" s="55"/>
      <c r="B19" s="56"/>
      <c r="C19" s="56"/>
      <c r="D19" s="57"/>
      <c r="E19" s="135"/>
      <c r="F19" s="136"/>
      <c r="G19" s="137">
        <v>0</v>
      </c>
      <c r="H19" s="137">
        <v>5.9</v>
      </c>
      <c r="I19" s="137">
        <v>0</v>
      </c>
      <c r="J19" s="137">
        <v>4.7</v>
      </c>
      <c r="K19" s="137">
        <v>0.34</v>
      </c>
      <c r="L19" s="137">
        <v>0</v>
      </c>
      <c r="M19" s="137">
        <v>0</v>
      </c>
      <c r="N19" s="137">
        <v>0</v>
      </c>
      <c r="O19" s="137">
        <v>0</v>
      </c>
      <c r="P19" s="137">
        <v>10.94</v>
      </c>
      <c r="Q19" s="137">
        <v>0</v>
      </c>
      <c r="R19" s="137"/>
      <c r="S19" s="137"/>
      <c r="T19" s="137"/>
      <c r="U19" s="137"/>
      <c r="V19" s="137"/>
      <c r="W19" s="137"/>
      <c r="X19" s="138"/>
      <c r="Y19" s="139"/>
      <c r="Z19" s="139"/>
      <c r="AA19" s="140"/>
      <c r="AB19" s="46"/>
      <c r="AC19" s="43"/>
      <c r="AD19" s="43"/>
      <c r="AE19" s="43"/>
      <c r="AF19" s="43"/>
      <c r="AG19" s="43"/>
      <c r="AH19" s="43"/>
      <c r="AI19" s="43"/>
    </row>
    <row r="20" spans="1:35" s="66" customFormat="1" ht="240" customHeight="1">
      <c r="A20" s="58"/>
      <c r="B20" s="59"/>
      <c r="C20" s="60"/>
      <c r="D20" s="60"/>
      <c r="E20" s="60"/>
      <c r="F20" s="61">
        <v>0</v>
      </c>
      <c r="G20" s="62" t="s">
        <v>1347</v>
      </c>
      <c r="H20" s="63"/>
      <c r="I20" s="64"/>
      <c r="J20" s="64"/>
      <c r="K20" s="64"/>
      <c r="L20" s="64"/>
      <c r="M20" s="64"/>
      <c r="N20" s="64"/>
      <c r="O20" s="64"/>
      <c r="P20" s="64"/>
      <c r="Q20" s="64"/>
      <c r="R20" s="64"/>
      <c r="S20" s="64"/>
      <c r="T20" s="64"/>
      <c r="U20" s="64"/>
      <c r="V20" s="64"/>
      <c r="W20" s="64"/>
      <c r="X20" s="64"/>
      <c r="Y20" s="60"/>
      <c r="Z20" s="60"/>
      <c r="AA20" s="60"/>
      <c r="AB20" s="65"/>
      <c r="AC20" s="60"/>
      <c r="AD20" s="60"/>
      <c r="AE20" s="60"/>
      <c r="AF20" s="60"/>
      <c r="AG20" s="60"/>
      <c r="AH20" s="60"/>
      <c r="AI20" s="60"/>
    </row>
    <row r="21" spans="1:35" s="66" customFormat="1" ht="11.25" customHeight="1" thickBot="1">
      <c r="A21" s="58"/>
      <c r="B21" s="59"/>
      <c r="C21" s="60"/>
      <c r="D21" s="60"/>
      <c r="E21" s="60"/>
      <c r="F21" s="61"/>
      <c r="G21" s="64"/>
      <c r="H21" s="64"/>
      <c r="I21" s="64"/>
      <c r="J21" s="64"/>
      <c r="K21" s="64"/>
      <c r="L21" s="64"/>
      <c r="M21" s="64"/>
      <c r="N21" s="64"/>
      <c r="O21" s="64"/>
      <c r="P21" s="64"/>
      <c r="Q21" s="64"/>
      <c r="R21" s="64"/>
      <c r="S21" s="64"/>
      <c r="T21" s="64"/>
      <c r="U21" s="64"/>
      <c r="V21" s="64"/>
      <c r="W21" s="64"/>
      <c r="X21" s="64"/>
      <c r="Y21" s="60"/>
      <c r="Z21" s="60"/>
      <c r="AA21" s="60"/>
      <c r="AB21" s="65"/>
      <c r="AC21" s="60"/>
      <c r="AD21" s="60"/>
      <c r="AE21" s="60"/>
      <c r="AF21" s="60"/>
      <c r="AG21" s="60"/>
      <c r="AH21" s="60"/>
      <c r="AI21" s="60"/>
    </row>
    <row r="22" spans="1:35" ht="12.9" customHeight="1" thickTop="1" thickBot="1">
      <c r="A22" s="48" t="s">
        <v>507</v>
      </c>
      <c r="B22" s="67"/>
      <c r="C22" s="67"/>
      <c r="D22" s="67"/>
      <c r="E22" s="67"/>
      <c r="F22" s="67"/>
      <c r="G22" s="67"/>
      <c r="H22" s="67"/>
      <c r="I22" s="67"/>
      <c r="J22" s="67"/>
      <c r="K22" s="67"/>
      <c r="L22" s="67"/>
      <c r="M22" s="67"/>
      <c r="N22" s="67"/>
      <c r="O22" s="67"/>
      <c r="P22" s="67"/>
      <c r="Q22" s="67"/>
      <c r="R22" s="67"/>
      <c r="S22" s="67"/>
      <c r="T22" s="67"/>
      <c r="U22" s="67"/>
      <c r="V22" s="67"/>
      <c r="W22" s="67"/>
      <c r="X22" s="49"/>
      <c r="Y22" s="49"/>
      <c r="Z22" s="49"/>
      <c r="AA22" s="50"/>
      <c r="AB22" s="46"/>
      <c r="AC22" s="43"/>
      <c r="AD22" s="43"/>
      <c r="AE22" s="43"/>
      <c r="AF22" s="43"/>
      <c r="AG22" s="43"/>
      <c r="AH22" s="43"/>
      <c r="AI22" s="43"/>
    </row>
    <row r="23" spans="1:35" ht="12.9" customHeight="1" thickTop="1">
      <c r="A23" s="68"/>
      <c r="B23" s="69"/>
      <c r="C23" s="70"/>
      <c r="D23" s="69"/>
      <c r="E23" s="71"/>
      <c r="F23" s="45"/>
      <c r="G23" s="242" t="s">
        <v>74</v>
      </c>
      <c r="H23" s="243"/>
      <c r="I23" s="243"/>
      <c r="J23" s="243"/>
      <c r="K23" s="243"/>
      <c r="L23" s="243"/>
      <c r="M23" s="243"/>
      <c r="N23" s="243"/>
      <c r="O23" s="243"/>
      <c r="P23" s="244"/>
      <c r="Q23" s="245" t="s">
        <v>688</v>
      </c>
      <c r="R23" s="43"/>
      <c r="S23" s="246"/>
      <c r="T23" s="246"/>
      <c r="U23" s="246"/>
      <c r="V23" s="246"/>
      <c r="W23" s="246"/>
      <c r="X23" s="245" t="s">
        <v>116</v>
      </c>
      <c r="Y23" s="117"/>
      <c r="Z23" s="117"/>
      <c r="AA23" s="117"/>
      <c r="AB23" s="46"/>
      <c r="AC23" s="43"/>
      <c r="AD23" s="43"/>
      <c r="AE23" s="43"/>
      <c r="AF23" s="43"/>
      <c r="AG23" s="43"/>
      <c r="AH23" s="43"/>
      <c r="AI23" s="43"/>
    </row>
    <row r="24" spans="1:35" ht="42">
      <c r="A24" s="72" t="s">
        <v>1</v>
      </c>
      <c r="B24" s="73" t="s">
        <v>508</v>
      </c>
      <c r="C24" s="117" t="s">
        <v>509</v>
      </c>
      <c r="D24" s="74"/>
      <c r="E24" s="75"/>
      <c r="F24" s="200" t="s">
        <v>2</v>
      </c>
      <c r="G24" s="191" t="s">
        <v>655</v>
      </c>
      <c r="H24" s="191" t="s">
        <v>653</v>
      </c>
      <c r="I24" s="191" t="s">
        <v>659</v>
      </c>
      <c r="J24" s="191" t="s">
        <v>657</v>
      </c>
      <c r="K24" s="191" t="s">
        <v>658</v>
      </c>
      <c r="L24" s="240" t="s">
        <v>706</v>
      </c>
      <c r="M24" s="240" t="s">
        <v>660</v>
      </c>
      <c r="N24" s="240" t="s">
        <v>707</v>
      </c>
      <c r="O24" s="240" t="s">
        <v>708</v>
      </c>
      <c r="P24" s="241" t="s">
        <v>720</v>
      </c>
      <c r="Q24" s="192" t="s">
        <v>721</v>
      </c>
      <c r="R24" s="191" t="s">
        <v>609</v>
      </c>
      <c r="S24" s="191" t="s">
        <v>722</v>
      </c>
      <c r="T24" s="240" t="s">
        <v>917</v>
      </c>
      <c r="U24" s="240" t="s">
        <v>918</v>
      </c>
      <c r="V24" s="259" t="s">
        <v>919</v>
      </c>
      <c r="W24" s="258" t="s">
        <v>912</v>
      </c>
      <c r="X24" s="192" t="s">
        <v>620</v>
      </c>
      <c r="Y24" s="193" t="s">
        <v>613</v>
      </c>
      <c r="Z24" s="193" t="s">
        <v>614</v>
      </c>
      <c r="AA24" s="194" t="s">
        <v>117</v>
      </c>
      <c r="AB24" s="43"/>
      <c r="AC24" s="43"/>
      <c r="AD24" s="43"/>
      <c r="AE24" s="43"/>
      <c r="AF24" s="43"/>
      <c r="AG24" s="43"/>
      <c r="AH24" s="43"/>
      <c r="AI24" s="43"/>
    </row>
    <row r="25" spans="1:35">
      <c r="A25" s="98" t="s">
        <v>8</v>
      </c>
      <c r="B25" s="98" t="s">
        <v>9</v>
      </c>
      <c r="C25" s="99" t="s">
        <v>54</v>
      </c>
      <c r="D25" s="100"/>
      <c r="E25" s="101"/>
      <c r="F25" s="213">
        <v>41</v>
      </c>
      <c r="G25" s="249">
        <v>562.54</v>
      </c>
      <c r="H25" s="249">
        <v>5.03</v>
      </c>
      <c r="I25" s="249">
        <v>0</v>
      </c>
      <c r="J25" s="249">
        <v>0</v>
      </c>
      <c r="K25" s="249">
        <v>4.54</v>
      </c>
      <c r="L25" s="249">
        <v>0</v>
      </c>
      <c r="M25" s="249">
        <v>0</v>
      </c>
      <c r="N25" s="249">
        <v>1.43</v>
      </c>
      <c r="O25" s="249">
        <v>0</v>
      </c>
      <c r="P25" s="250">
        <v>573.53999999999905</v>
      </c>
      <c r="Q25" s="214">
        <v>541</v>
      </c>
      <c r="R25" s="213">
        <v>0</v>
      </c>
      <c r="S25" s="213">
        <v>33</v>
      </c>
      <c r="T25" s="213">
        <v>4</v>
      </c>
      <c r="U25" s="213">
        <v>0</v>
      </c>
      <c r="V25" s="213">
        <v>0</v>
      </c>
      <c r="W25" s="213">
        <v>0</v>
      </c>
      <c r="X25" s="215" t="s">
        <v>517</v>
      </c>
      <c r="Y25" s="215" t="s">
        <v>517</v>
      </c>
      <c r="Z25" s="215" t="s">
        <v>517</v>
      </c>
      <c r="AA25" s="216" t="s">
        <v>517</v>
      </c>
      <c r="AB25" s="43"/>
      <c r="AC25" s="43"/>
      <c r="AD25" s="43"/>
      <c r="AE25" s="43"/>
      <c r="AF25" s="43"/>
      <c r="AG25" s="43"/>
      <c r="AH25" s="43"/>
      <c r="AI25" s="43"/>
    </row>
    <row r="26" spans="1:35">
      <c r="A26" s="102" t="s">
        <v>18</v>
      </c>
      <c r="B26" s="102" t="s">
        <v>9</v>
      </c>
      <c r="C26" s="103" t="s">
        <v>55</v>
      </c>
      <c r="D26" s="104"/>
      <c r="E26" s="105"/>
      <c r="F26" s="217">
        <v>0</v>
      </c>
      <c r="G26" s="251">
        <v>0</v>
      </c>
      <c r="H26" s="251">
        <v>9.1199999999999992</v>
      </c>
      <c r="I26" s="251">
        <v>0</v>
      </c>
      <c r="J26" s="251">
        <v>0</v>
      </c>
      <c r="K26" s="251">
        <v>0</v>
      </c>
      <c r="L26" s="251">
        <v>0</v>
      </c>
      <c r="M26" s="251">
        <v>0</v>
      </c>
      <c r="N26" s="251">
        <v>0</v>
      </c>
      <c r="O26" s="251">
        <v>0</v>
      </c>
      <c r="P26" s="252">
        <v>9.1199999999999992</v>
      </c>
      <c r="Q26" s="218">
        <v>6</v>
      </c>
      <c r="R26" s="217">
        <v>96</v>
      </c>
      <c r="S26" s="217">
        <v>61</v>
      </c>
      <c r="T26" s="217">
        <v>7</v>
      </c>
      <c r="U26" s="217">
        <v>0</v>
      </c>
      <c r="V26" s="217">
        <v>0</v>
      </c>
      <c r="W26" s="217">
        <v>4</v>
      </c>
      <c r="X26" s="219" t="s">
        <v>517</v>
      </c>
      <c r="Y26" s="219" t="s">
        <v>517</v>
      </c>
      <c r="Z26" s="219" t="s">
        <v>517</v>
      </c>
      <c r="AA26" s="220" t="s">
        <v>517</v>
      </c>
      <c r="AB26" s="43"/>
      <c r="AC26" s="43"/>
      <c r="AD26" s="43"/>
      <c r="AE26" s="43"/>
      <c r="AF26" s="43"/>
      <c r="AG26" s="43"/>
      <c r="AH26" s="43"/>
      <c r="AI26" s="43"/>
    </row>
    <row r="27" spans="1:35">
      <c r="A27" s="102" t="s">
        <v>15</v>
      </c>
      <c r="B27" s="102" t="s">
        <v>9</v>
      </c>
      <c r="C27" s="103" t="s">
        <v>56</v>
      </c>
      <c r="D27" s="104"/>
      <c r="E27" s="105"/>
      <c r="F27" s="217">
        <v>3746</v>
      </c>
      <c r="G27" s="251">
        <v>3794.04</v>
      </c>
      <c r="H27" s="251">
        <v>2.4</v>
      </c>
      <c r="I27" s="251">
        <v>103</v>
      </c>
      <c r="J27" s="251">
        <v>34.21</v>
      </c>
      <c r="K27" s="251">
        <v>115.78999999999998</v>
      </c>
      <c r="L27" s="251">
        <v>31.200000000000003</v>
      </c>
      <c r="M27" s="251">
        <v>17.02</v>
      </c>
      <c r="N27" s="251">
        <v>26.9</v>
      </c>
      <c r="O27" s="251">
        <v>0</v>
      </c>
      <c r="P27" s="252">
        <v>4124.5599999999977</v>
      </c>
      <c r="Q27" s="218">
        <v>3174</v>
      </c>
      <c r="R27" s="217">
        <v>1469</v>
      </c>
      <c r="S27" s="217">
        <v>1019</v>
      </c>
      <c r="T27" s="217">
        <v>89</v>
      </c>
      <c r="U27" s="217">
        <v>0</v>
      </c>
      <c r="V27" s="217">
        <v>40</v>
      </c>
      <c r="W27" s="217">
        <v>1</v>
      </c>
      <c r="X27" s="219" t="s">
        <v>517</v>
      </c>
      <c r="Y27" s="219" t="s">
        <v>517</v>
      </c>
      <c r="Z27" s="219" t="s">
        <v>517</v>
      </c>
      <c r="AA27" s="220" t="s">
        <v>517</v>
      </c>
      <c r="AB27" s="43"/>
      <c r="AC27" s="43"/>
      <c r="AD27" s="43"/>
      <c r="AE27" s="43"/>
      <c r="AF27" s="43"/>
      <c r="AG27" s="43"/>
      <c r="AH27" s="43"/>
      <c r="AI27" s="43"/>
    </row>
    <row r="28" spans="1:35">
      <c r="A28" s="102" t="s">
        <v>15</v>
      </c>
      <c r="B28" s="102" t="s">
        <v>13</v>
      </c>
      <c r="C28" s="103" t="s">
        <v>57</v>
      </c>
      <c r="D28" s="104"/>
      <c r="E28" s="105"/>
      <c r="F28" s="217">
        <v>1700</v>
      </c>
      <c r="G28" s="251">
        <v>3711.6100000000006</v>
      </c>
      <c r="H28" s="251">
        <v>167.58999999999997</v>
      </c>
      <c r="I28" s="251">
        <v>183.53999999999996</v>
      </c>
      <c r="J28" s="251">
        <v>36.199999999999996</v>
      </c>
      <c r="K28" s="251">
        <v>57.199999999999996</v>
      </c>
      <c r="L28" s="251">
        <v>56.780000000000008</v>
      </c>
      <c r="M28" s="251">
        <v>6.79</v>
      </c>
      <c r="N28" s="251">
        <v>7.7599999999999989</v>
      </c>
      <c r="O28" s="251">
        <v>1</v>
      </c>
      <c r="P28" s="252">
        <v>4228.4699999999975</v>
      </c>
      <c r="Q28" s="218">
        <v>3814</v>
      </c>
      <c r="R28" s="217">
        <v>2431</v>
      </c>
      <c r="S28" s="217">
        <v>475</v>
      </c>
      <c r="T28" s="217">
        <v>40</v>
      </c>
      <c r="U28" s="217">
        <v>2</v>
      </c>
      <c r="V28" s="217">
        <v>87</v>
      </c>
      <c r="W28" s="217">
        <v>103</v>
      </c>
      <c r="X28" s="219" t="s">
        <v>517</v>
      </c>
      <c r="Y28" s="219" t="s">
        <v>517</v>
      </c>
      <c r="Z28" s="219" t="s">
        <v>517</v>
      </c>
      <c r="AA28" s="220" t="s">
        <v>517</v>
      </c>
      <c r="AB28" s="43"/>
      <c r="AC28" s="43"/>
      <c r="AD28" s="43"/>
      <c r="AE28" s="43"/>
      <c r="AF28" s="43"/>
      <c r="AG28" s="43"/>
      <c r="AH28" s="43"/>
      <c r="AI28" s="43"/>
    </row>
    <row r="29" spans="1:35">
      <c r="A29" s="102" t="s">
        <v>16</v>
      </c>
      <c r="B29" s="102" t="s">
        <v>9</v>
      </c>
      <c r="C29" s="103" t="s">
        <v>58</v>
      </c>
      <c r="D29" s="104"/>
      <c r="E29" s="105"/>
      <c r="F29" s="217">
        <v>9448</v>
      </c>
      <c r="G29" s="251">
        <v>621.68000000000006</v>
      </c>
      <c r="H29" s="251">
        <v>65.81</v>
      </c>
      <c r="I29" s="251">
        <v>62.13</v>
      </c>
      <c r="J29" s="251">
        <v>222.45000000000002</v>
      </c>
      <c r="K29" s="251">
        <v>323.07000000000011</v>
      </c>
      <c r="L29" s="251">
        <v>66.210000000000008</v>
      </c>
      <c r="M29" s="251">
        <v>617.78999999999985</v>
      </c>
      <c r="N29" s="251">
        <v>182.08000000000004</v>
      </c>
      <c r="O29" s="251">
        <v>118.7</v>
      </c>
      <c r="P29" s="252">
        <v>2279.9199999999983</v>
      </c>
      <c r="Q29" s="218">
        <v>2083</v>
      </c>
      <c r="R29" s="217">
        <v>623</v>
      </c>
      <c r="S29" s="217">
        <v>1502</v>
      </c>
      <c r="T29" s="217">
        <v>949</v>
      </c>
      <c r="U29" s="217">
        <v>0</v>
      </c>
      <c r="V29" s="217">
        <v>3</v>
      </c>
      <c r="W29" s="217">
        <v>29</v>
      </c>
      <c r="X29" s="219" t="s">
        <v>517</v>
      </c>
      <c r="Y29" s="219" t="s">
        <v>517</v>
      </c>
      <c r="Z29" s="219" t="s">
        <v>517</v>
      </c>
      <c r="AA29" s="220" t="s">
        <v>517</v>
      </c>
      <c r="AB29" s="43"/>
      <c r="AC29" s="43"/>
      <c r="AD29" s="43"/>
      <c r="AE29" s="43"/>
      <c r="AF29" s="43"/>
      <c r="AG29" s="43"/>
      <c r="AH29" s="43"/>
      <c r="AI29" s="43"/>
    </row>
    <row r="30" spans="1:35">
      <c r="A30" s="102" t="s">
        <v>16</v>
      </c>
      <c r="B30" s="102" t="s">
        <v>13</v>
      </c>
      <c r="C30" s="103" t="s">
        <v>59</v>
      </c>
      <c r="D30" s="104"/>
      <c r="E30" s="105"/>
      <c r="F30" s="217">
        <v>36</v>
      </c>
      <c r="G30" s="251">
        <v>10.81</v>
      </c>
      <c r="H30" s="251">
        <v>0</v>
      </c>
      <c r="I30" s="251">
        <v>0.04</v>
      </c>
      <c r="J30" s="251">
        <v>11.57</v>
      </c>
      <c r="K30" s="251">
        <v>0</v>
      </c>
      <c r="L30" s="251">
        <v>0.86</v>
      </c>
      <c r="M30" s="251">
        <v>0.53</v>
      </c>
      <c r="N30" s="251">
        <v>1.1200000000000001</v>
      </c>
      <c r="O30" s="251">
        <v>0</v>
      </c>
      <c r="P30" s="252">
        <v>24.93</v>
      </c>
      <c r="Q30" s="218">
        <v>33</v>
      </c>
      <c r="R30" s="217">
        <v>96</v>
      </c>
      <c r="S30" s="217">
        <v>6</v>
      </c>
      <c r="T30" s="217">
        <v>0</v>
      </c>
      <c r="U30" s="217">
        <v>0</v>
      </c>
      <c r="V30" s="217">
        <v>0</v>
      </c>
      <c r="W30" s="217">
        <v>0</v>
      </c>
      <c r="X30" s="219" t="s">
        <v>517</v>
      </c>
      <c r="Y30" s="219" t="s">
        <v>517</v>
      </c>
      <c r="Z30" s="219" t="s">
        <v>517</v>
      </c>
      <c r="AA30" s="220" t="s">
        <v>517</v>
      </c>
      <c r="AB30" s="43"/>
      <c r="AC30" s="43"/>
      <c r="AD30" s="43"/>
      <c r="AE30" s="43"/>
      <c r="AF30" s="43"/>
      <c r="AG30" s="43"/>
      <c r="AH30" s="43"/>
      <c r="AI30" s="43"/>
    </row>
    <row r="31" spans="1:35">
      <c r="A31" s="102" t="s">
        <v>17</v>
      </c>
      <c r="B31" s="102" t="s">
        <v>9</v>
      </c>
      <c r="C31" s="103" t="s">
        <v>705</v>
      </c>
      <c r="D31" s="104"/>
      <c r="E31" s="105"/>
      <c r="F31" s="217">
        <v>14</v>
      </c>
      <c r="G31" s="251">
        <v>18.53</v>
      </c>
      <c r="H31" s="251">
        <v>0.12</v>
      </c>
      <c r="I31" s="251">
        <v>0</v>
      </c>
      <c r="J31" s="251">
        <v>0.41</v>
      </c>
      <c r="K31" s="251">
        <v>0</v>
      </c>
      <c r="L31" s="251">
        <v>0</v>
      </c>
      <c r="M31" s="251">
        <v>0.06</v>
      </c>
      <c r="N31" s="251">
        <v>0</v>
      </c>
      <c r="O31" s="251">
        <v>0</v>
      </c>
      <c r="P31" s="252">
        <v>19.12</v>
      </c>
      <c r="Q31" s="218">
        <v>9</v>
      </c>
      <c r="R31" s="217">
        <v>25</v>
      </c>
      <c r="S31" s="217">
        <v>42</v>
      </c>
      <c r="T31" s="217">
        <v>5</v>
      </c>
      <c r="U31" s="217">
        <v>0</v>
      </c>
      <c r="V31" s="217">
        <v>0</v>
      </c>
      <c r="W31" s="217">
        <v>3</v>
      </c>
      <c r="X31" s="219" t="s">
        <v>517</v>
      </c>
      <c r="Y31" s="219" t="s">
        <v>517</v>
      </c>
      <c r="Z31" s="219" t="s">
        <v>517</v>
      </c>
      <c r="AA31" s="220" t="s">
        <v>517</v>
      </c>
      <c r="AB31" s="43"/>
      <c r="AC31" s="43"/>
      <c r="AD31" s="43"/>
      <c r="AE31" s="43"/>
      <c r="AF31" s="43"/>
      <c r="AG31" s="43"/>
      <c r="AH31" s="43"/>
      <c r="AI31" s="43"/>
    </row>
    <row r="32" spans="1:35">
      <c r="A32" s="102" t="s">
        <v>17</v>
      </c>
      <c r="B32" s="102" t="s">
        <v>13</v>
      </c>
      <c r="C32" s="103" t="s">
        <v>67</v>
      </c>
      <c r="D32" s="104"/>
      <c r="E32" s="105"/>
      <c r="F32" s="217">
        <v>48</v>
      </c>
      <c r="G32" s="251">
        <v>196.27</v>
      </c>
      <c r="H32" s="251">
        <v>6.08</v>
      </c>
      <c r="I32" s="251">
        <v>0.73000000000000009</v>
      </c>
      <c r="J32" s="251">
        <v>1.77</v>
      </c>
      <c r="K32" s="251">
        <v>1.8800000000000001</v>
      </c>
      <c r="L32" s="251">
        <v>0</v>
      </c>
      <c r="M32" s="251">
        <v>0</v>
      </c>
      <c r="N32" s="251">
        <v>0</v>
      </c>
      <c r="O32" s="251">
        <v>0</v>
      </c>
      <c r="P32" s="252">
        <v>206.73</v>
      </c>
      <c r="Q32" s="218">
        <v>127</v>
      </c>
      <c r="R32" s="217">
        <v>280</v>
      </c>
      <c r="S32" s="217">
        <v>20</v>
      </c>
      <c r="T32" s="217">
        <v>3</v>
      </c>
      <c r="U32" s="217">
        <v>1</v>
      </c>
      <c r="V32" s="217">
        <v>0</v>
      </c>
      <c r="W32" s="217">
        <v>3</v>
      </c>
      <c r="X32" s="219" t="s">
        <v>517</v>
      </c>
      <c r="Y32" s="219" t="s">
        <v>517</v>
      </c>
      <c r="Z32" s="219" t="s">
        <v>517</v>
      </c>
      <c r="AA32" s="220" t="s">
        <v>517</v>
      </c>
      <c r="AB32" s="43"/>
      <c r="AC32" s="43"/>
      <c r="AD32" s="43"/>
      <c r="AE32" s="43"/>
      <c r="AF32" s="43"/>
      <c r="AG32" s="43"/>
      <c r="AH32" s="43"/>
      <c r="AI32" s="43"/>
    </row>
    <row r="33" spans="1:35">
      <c r="A33" s="102" t="s">
        <v>42</v>
      </c>
      <c r="B33" s="102" t="s">
        <v>9</v>
      </c>
      <c r="C33" s="103" t="s">
        <v>60</v>
      </c>
      <c r="D33" s="104"/>
      <c r="E33" s="105"/>
      <c r="F33" s="217">
        <v>6</v>
      </c>
      <c r="G33" s="251">
        <v>0</v>
      </c>
      <c r="H33" s="251">
        <v>0</v>
      </c>
      <c r="I33" s="251">
        <v>0</v>
      </c>
      <c r="J33" s="251">
        <v>0</v>
      </c>
      <c r="K33" s="251">
        <v>1.4000000000000001</v>
      </c>
      <c r="L33" s="251">
        <v>0</v>
      </c>
      <c r="M33" s="251">
        <v>0</v>
      </c>
      <c r="N33" s="251">
        <v>0</v>
      </c>
      <c r="O33" s="251">
        <v>0</v>
      </c>
      <c r="P33" s="252">
        <v>1.4000000000000001</v>
      </c>
      <c r="Q33" s="218">
        <v>0</v>
      </c>
      <c r="R33" s="217">
        <v>87</v>
      </c>
      <c r="S33" s="217">
        <v>12</v>
      </c>
      <c r="T33" s="217">
        <v>6</v>
      </c>
      <c r="U33" s="217">
        <v>0</v>
      </c>
      <c r="V33" s="217">
        <v>0</v>
      </c>
      <c r="W33" s="217">
        <v>7</v>
      </c>
      <c r="X33" s="219" t="s">
        <v>517</v>
      </c>
      <c r="Y33" s="219" t="s">
        <v>517</v>
      </c>
      <c r="Z33" s="219" t="s">
        <v>517</v>
      </c>
      <c r="AA33" s="220" t="s">
        <v>517</v>
      </c>
      <c r="AB33" s="43"/>
      <c r="AC33" s="43"/>
      <c r="AD33" s="43"/>
      <c r="AE33" s="43"/>
      <c r="AF33" s="43"/>
      <c r="AG33" s="43"/>
      <c r="AH33" s="43"/>
      <c r="AI33" s="43"/>
    </row>
    <row r="34" spans="1:35">
      <c r="A34" s="102" t="s">
        <v>12</v>
      </c>
      <c r="B34" s="102" t="s">
        <v>9</v>
      </c>
      <c r="C34" s="103" t="s">
        <v>61</v>
      </c>
      <c r="D34" s="104"/>
      <c r="E34" s="105"/>
      <c r="F34" s="217">
        <v>1294</v>
      </c>
      <c r="G34" s="251">
        <v>857.33</v>
      </c>
      <c r="H34" s="251">
        <v>454.83</v>
      </c>
      <c r="I34" s="251">
        <v>97.609999999999985</v>
      </c>
      <c r="J34" s="251">
        <v>112.33</v>
      </c>
      <c r="K34" s="251">
        <v>20.39</v>
      </c>
      <c r="L34" s="251">
        <v>30.429999999999993</v>
      </c>
      <c r="M34" s="251">
        <v>37.650000000000006</v>
      </c>
      <c r="N34" s="251">
        <v>60.839999999999996</v>
      </c>
      <c r="O34" s="251">
        <v>0</v>
      </c>
      <c r="P34" s="252">
        <v>1671.4099999999999</v>
      </c>
      <c r="Q34" s="218">
        <v>1627</v>
      </c>
      <c r="R34" s="217">
        <v>1070</v>
      </c>
      <c r="S34" s="217">
        <v>384</v>
      </c>
      <c r="T34" s="217">
        <v>139</v>
      </c>
      <c r="U34" s="217">
        <v>1</v>
      </c>
      <c r="V34" s="217">
        <v>1</v>
      </c>
      <c r="W34" s="217">
        <v>67</v>
      </c>
      <c r="X34" s="219" t="s">
        <v>517</v>
      </c>
      <c r="Y34" s="219" t="s">
        <v>517</v>
      </c>
      <c r="Z34" s="219" t="s">
        <v>517</v>
      </c>
      <c r="AA34" s="220" t="s">
        <v>517</v>
      </c>
      <c r="AB34" s="43"/>
      <c r="AC34" s="43"/>
      <c r="AD34" s="43"/>
      <c r="AE34" s="43"/>
      <c r="AF34" s="43"/>
      <c r="AG34" s="43"/>
      <c r="AH34" s="43"/>
      <c r="AI34" s="43"/>
    </row>
    <row r="35" spans="1:35">
      <c r="A35" s="102" t="s">
        <v>12</v>
      </c>
      <c r="B35" s="102" t="s">
        <v>13</v>
      </c>
      <c r="C35" s="103" t="s">
        <v>62</v>
      </c>
      <c r="D35" s="104"/>
      <c r="E35" s="105"/>
      <c r="F35" s="217">
        <v>82</v>
      </c>
      <c r="G35" s="251">
        <v>25.47</v>
      </c>
      <c r="H35" s="251">
        <v>63.64</v>
      </c>
      <c r="I35" s="251">
        <v>0.35</v>
      </c>
      <c r="J35" s="251">
        <v>0</v>
      </c>
      <c r="K35" s="251">
        <v>1.81</v>
      </c>
      <c r="L35" s="251">
        <v>0</v>
      </c>
      <c r="M35" s="251">
        <v>0</v>
      </c>
      <c r="N35" s="251">
        <v>1.51</v>
      </c>
      <c r="O35" s="251">
        <v>0</v>
      </c>
      <c r="P35" s="252">
        <v>92.779999999999902</v>
      </c>
      <c r="Q35" s="218">
        <v>35</v>
      </c>
      <c r="R35" s="217">
        <v>24</v>
      </c>
      <c r="S35" s="217">
        <v>22</v>
      </c>
      <c r="T35" s="217">
        <v>5</v>
      </c>
      <c r="U35" s="217">
        <v>0</v>
      </c>
      <c r="V35" s="217">
        <v>0</v>
      </c>
      <c r="W35" s="217">
        <v>0</v>
      </c>
      <c r="X35" s="219" t="s">
        <v>517</v>
      </c>
      <c r="Y35" s="219" t="s">
        <v>517</v>
      </c>
      <c r="Z35" s="219" t="s">
        <v>517</v>
      </c>
      <c r="AA35" s="220" t="s">
        <v>517</v>
      </c>
      <c r="AB35" s="43"/>
      <c r="AC35" s="43"/>
      <c r="AD35" s="43"/>
      <c r="AE35" s="43"/>
      <c r="AF35" s="43"/>
      <c r="AG35" s="43"/>
      <c r="AH35" s="43"/>
      <c r="AI35" s="43"/>
    </row>
    <row r="36" spans="1:35">
      <c r="A36" s="102" t="s">
        <v>23</v>
      </c>
      <c r="B36" s="102" t="s">
        <v>9</v>
      </c>
      <c r="C36" s="103" t="s">
        <v>63</v>
      </c>
      <c r="D36" s="104"/>
      <c r="E36" s="105"/>
      <c r="F36" s="217">
        <v>24</v>
      </c>
      <c r="G36" s="251">
        <v>0.23</v>
      </c>
      <c r="H36" s="251">
        <v>4</v>
      </c>
      <c r="I36" s="251">
        <v>0</v>
      </c>
      <c r="J36" s="251">
        <v>22.54</v>
      </c>
      <c r="K36" s="251">
        <v>0</v>
      </c>
      <c r="L36" s="251">
        <v>0</v>
      </c>
      <c r="M36" s="251">
        <v>0</v>
      </c>
      <c r="N36" s="251">
        <v>0</v>
      </c>
      <c r="O36" s="251">
        <v>0</v>
      </c>
      <c r="P36" s="252">
        <v>26.77</v>
      </c>
      <c r="Q36" s="218">
        <v>9</v>
      </c>
      <c r="R36" s="217">
        <v>28</v>
      </c>
      <c r="S36" s="217">
        <v>89</v>
      </c>
      <c r="T36" s="217">
        <v>0</v>
      </c>
      <c r="U36" s="217">
        <v>30</v>
      </c>
      <c r="V36" s="217">
        <v>33</v>
      </c>
      <c r="W36" s="217">
        <v>87</v>
      </c>
      <c r="X36" s="219" t="s">
        <v>517</v>
      </c>
      <c r="Y36" s="219" t="s">
        <v>517</v>
      </c>
      <c r="Z36" s="219" t="s">
        <v>517</v>
      </c>
      <c r="AA36" s="220" t="s">
        <v>517</v>
      </c>
      <c r="AB36" s="43"/>
      <c r="AC36" s="43"/>
      <c r="AD36" s="43"/>
      <c r="AE36" s="43"/>
      <c r="AF36" s="43"/>
      <c r="AG36" s="43"/>
      <c r="AH36" s="43"/>
      <c r="AI36" s="43"/>
    </row>
    <row r="37" spans="1:35">
      <c r="A37" s="102" t="s">
        <v>23</v>
      </c>
      <c r="B37" s="102" t="s">
        <v>13</v>
      </c>
      <c r="C37" s="103" t="s">
        <v>64</v>
      </c>
      <c r="D37" s="104"/>
      <c r="E37" s="105"/>
      <c r="F37" s="217">
        <v>10</v>
      </c>
      <c r="G37" s="251">
        <v>0</v>
      </c>
      <c r="H37" s="251">
        <v>0.6</v>
      </c>
      <c r="I37" s="251">
        <v>0</v>
      </c>
      <c r="J37" s="251">
        <v>6.83</v>
      </c>
      <c r="K37" s="251">
        <v>0</v>
      </c>
      <c r="L37" s="251">
        <v>0.6</v>
      </c>
      <c r="M37" s="251">
        <v>0</v>
      </c>
      <c r="N37" s="251">
        <v>0</v>
      </c>
      <c r="O37" s="251">
        <v>0</v>
      </c>
      <c r="P37" s="252">
        <v>8.0299999999999905</v>
      </c>
      <c r="Q37" s="218">
        <v>2</v>
      </c>
      <c r="R37" s="217">
        <v>73</v>
      </c>
      <c r="S37" s="217">
        <v>68</v>
      </c>
      <c r="T37" s="217">
        <v>0</v>
      </c>
      <c r="U37" s="217">
        <v>0</v>
      </c>
      <c r="V37" s="217">
        <v>0</v>
      </c>
      <c r="W37" s="217">
        <v>0</v>
      </c>
      <c r="X37" s="219" t="s">
        <v>517</v>
      </c>
      <c r="Y37" s="219" t="s">
        <v>517</v>
      </c>
      <c r="Z37" s="219" t="s">
        <v>517</v>
      </c>
      <c r="AA37" s="220" t="s">
        <v>517</v>
      </c>
      <c r="AB37" s="43"/>
      <c r="AC37" s="43"/>
      <c r="AD37" s="43"/>
      <c r="AE37" s="43"/>
      <c r="AF37" s="43"/>
      <c r="AG37" s="43"/>
      <c r="AH37" s="43"/>
      <c r="AI37" s="43"/>
    </row>
    <row r="38" spans="1:35">
      <c r="A38" s="102" t="s">
        <v>10</v>
      </c>
      <c r="B38" s="102" t="s">
        <v>9</v>
      </c>
      <c r="C38" s="103" t="s">
        <v>65</v>
      </c>
      <c r="D38" s="104"/>
      <c r="E38" s="105"/>
      <c r="F38" s="217">
        <v>187</v>
      </c>
      <c r="G38" s="251">
        <v>18.89</v>
      </c>
      <c r="H38" s="251">
        <v>300.71999999999997</v>
      </c>
      <c r="I38" s="251">
        <v>0.2</v>
      </c>
      <c r="J38" s="251">
        <v>0.72</v>
      </c>
      <c r="K38" s="251">
        <v>0.85000000000000009</v>
      </c>
      <c r="L38" s="251">
        <v>0</v>
      </c>
      <c r="M38" s="251">
        <v>5</v>
      </c>
      <c r="N38" s="251">
        <v>0</v>
      </c>
      <c r="O38" s="251">
        <v>0</v>
      </c>
      <c r="P38" s="252">
        <v>326.37999999999994</v>
      </c>
      <c r="Q38" s="218">
        <v>173</v>
      </c>
      <c r="R38" s="217">
        <v>1821</v>
      </c>
      <c r="S38" s="217">
        <v>558</v>
      </c>
      <c r="T38" s="217">
        <v>105</v>
      </c>
      <c r="U38" s="217">
        <v>7</v>
      </c>
      <c r="V38" s="217">
        <v>78</v>
      </c>
      <c r="W38" s="217">
        <v>108</v>
      </c>
      <c r="X38" s="219" t="s">
        <v>517</v>
      </c>
      <c r="Y38" s="219" t="s">
        <v>517</v>
      </c>
      <c r="Z38" s="219" t="s">
        <v>517</v>
      </c>
      <c r="AA38" s="220" t="s">
        <v>517</v>
      </c>
      <c r="AB38" s="43"/>
      <c r="AC38" s="43"/>
      <c r="AD38" s="43"/>
      <c r="AE38" s="43"/>
      <c r="AF38" s="43"/>
      <c r="AG38" s="43"/>
      <c r="AH38" s="43"/>
      <c r="AI38" s="43"/>
    </row>
    <row r="39" spans="1:35">
      <c r="A39" s="102" t="s">
        <v>10</v>
      </c>
      <c r="B39" s="102" t="s">
        <v>13</v>
      </c>
      <c r="C39" s="103" t="s">
        <v>66</v>
      </c>
      <c r="D39" s="104"/>
      <c r="E39" s="105"/>
      <c r="F39" s="217">
        <v>37</v>
      </c>
      <c r="G39" s="251">
        <v>0.4</v>
      </c>
      <c r="H39" s="251">
        <v>44.92</v>
      </c>
      <c r="I39" s="251">
        <v>0.12</v>
      </c>
      <c r="J39" s="251">
        <v>1.3</v>
      </c>
      <c r="K39" s="251">
        <v>1.44</v>
      </c>
      <c r="L39" s="251">
        <v>0</v>
      </c>
      <c r="M39" s="251">
        <v>0.03</v>
      </c>
      <c r="N39" s="251">
        <v>0</v>
      </c>
      <c r="O39" s="251">
        <v>0</v>
      </c>
      <c r="P39" s="252">
        <v>48.209999999999994</v>
      </c>
      <c r="Q39" s="218">
        <v>58</v>
      </c>
      <c r="R39" s="217">
        <v>652</v>
      </c>
      <c r="S39" s="217">
        <v>37</v>
      </c>
      <c r="T39" s="217">
        <v>11</v>
      </c>
      <c r="U39" s="217">
        <v>0</v>
      </c>
      <c r="V39" s="217">
        <v>0</v>
      </c>
      <c r="W39" s="217">
        <v>0</v>
      </c>
      <c r="X39" s="219" t="s">
        <v>517</v>
      </c>
      <c r="Y39" s="219" t="s">
        <v>517</v>
      </c>
      <c r="Z39" s="219" t="s">
        <v>517</v>
      </c>
      <c r="AA39" s="220" t="s">
        <v>517</v>
      </c>
      <c r="AB39" s="43"/>
      <c r="AC39" s="43"/>
      <c r="AD39" s="43"/>
      <c r="AE39" s="43"/>
      <c r="AF39" s="43"/>
      <c r="AG39" s="43"/>
      <c r="AH39" s="43"/>
      <c r="AI39" s="43"/>
    </row>
    <row r="40" spans="1:35">
      <c r="A40" s="102" t="s">
        <v>77</v>
      </c>
      <c r="B40" s="102" t="s">
        <v>9</v>
      </c>
      <c r="C40" s="103" t="s">
        <v>510</v>
      </c>
      <c r="D40" s="104"/>
      <c r="E40" s="105"/>
      <c r="F40" s="217">
        <v>1346</v>
      </c>
      <c r="G40" s="218" t="s">
        <v>517</v>
      </c>
      <c r="H40" s="218" t="s">
        <v>517</v>
      </c>
      <c r="I40" s="218" t="s">
        <v>517</v>
      </c>
      <c r="J40" s="218" t="s">
        <v>517</v>
      </c>
      <c r="K40" s="218" t="s">
        <v>517</v>
      </c>
      <c r="L40" s="218" t="s">
        <v>517</v>
      </c>
      <c r="M40" s="218" t="s">
        <v>517</v>
      </c>
      <c r="N40" s="218" t="s">
        <v>517</v>
      </c>
      <c r="O40" s="218" t="s">
        <v>517</v>
      </c>
      <c r="P40" s="218" t="s">
        <v>517</v>
      </c>
      <c r="Q40" s="218" t="s">
        <v>517</v>
      </c>
      <c r="R40" s="218" t="s">
        <v>517</v>
      </c>
      <c r="S40" s="218" t="s">
        <v>517</v>
      </c>
      <c r="T40" s="218" t="s">
        <v>517</v>
      </c>
      <c r="U40" s="218" t="s">
        <v>517</v>
      </c>
      <c r="V40" s="218" t="s">
        <v>517</v>
      </c>
      <c r="W40" s="218" t="s">
        <v>517</v>
      </c>
      <c r="X40" s="218">
        <v>12.3</v>
      </c>
      <c r="Y40" s="218">
        <v>260.29999999999995</v>
      </c>
      <c r="Z40" s="218">
        <v>361.5</v>
      </c>
      <c r="AA40" s="221">
        <v>634.0999999999998</v>
      </c>
      <c r="AB40" s="43"/>
      <c r="AC40" s="43"/>
      <c r="AD40" s="43"/>
      <c r="AE40" s="43"/>
      <c r="AF40" s="43"/>
      <c r="AG40" s="43"/>
      <c r="AH40" s="43"/>
      <c r="AI40" s="43"/>
    </row>
    <row r="41" spans="1:35">
      <c r="A41" s="102" t="s">
        <v>77</v>
      </c>
      <c r="B41" s="102" t="s">
        <v>13</v>
      </c>
      <c r="C41" s="103" t="s">
        <v>511</v>
      </c>
      <c r="D41" s="104"/>
      <c r="E41" s="105"/>
      <c r="F41" s="217">
        <v>899</v>
      </c>
      <c r="G41" s="218" t="s">
        <v>517</v>
      </c>
      <c r="H41" s="218" t="s">
        <v>517</v>
      </c>
      <c r="I41" s="218" t="s">
        <v>517</v>
      </c>
      <c r="J41" s="218" t="s">
        <v>517</v>
      </c>
      <c r="K41" s="218" t="s">
        <v>517</v>
      </c>
      <c r="L41" s="218" t="s">
        <v>517</v>
      </c>
      <c r="M41" s="218" t="s">
        <v>517</v>
      </c>
      <c r="N41" s="218" t="s">
        <v>517</v>
      </c>
      <c r="O41" s="218" t="s">
        <v>517</v>
      </c>
      <c r="P41" s="218" t="s">
        <v>517</v>
      </c>
      <c r="Q41" s="218" t="s">
        <v>517</v>
      </c>
      <c r="R41" s="218" t="s">
        <v>517</v>
      </c>
      <c r="S41" s="218" t="s">
        <v>517</v>
      </c>
      <c r="T41" s="218" t="s">
        <v>517</v>
      </c>
      <c r="U41" s="218" t="s">
        <v>517</v>
      </c>
      <c r="V41" s="218" t="s">
        <v>517</v>
      </c>
      <c r="W41" s="218" t="s">
        <v>517</v>
      </c>
      <c r="X41" s="218">
        <v>18.7</v>
      </c>
      <c r="Y41" s="218">
        <v>339.9</v>
      </c>
      <c r="Z41" s="218">
        <v>221.3</v>
      </c>
      <c r="AA41" s="221">
        <v>579.9</v>
      </c>
      <c r="AB41" s="43"/>
      <c r="AC41" s="43"/>
      <c r="AD41" s="43"/>
      <c r="AE41" s="43"/>
      <c r="AF41" s="43"/>
      <c r="AG41" s="43"/>
      <c r="AH41" s="43"/>
      <c r="AI41" s="43"/>
    </row>
    <row r="42" spans="1:35">
      <c r="A42" s="102" t="s">
        <v>75</v>
      </c>
      <c r="B42" s="102" t="s">
        <v>9</v>
      </c>
      <c r="C42" s="103" t="s">
        <v>512</v>
      </c>
      <c r="D42" s="104"/>
      <c r="E42" s="105"/>
      <c r="F42" s="217">
        <v>34088</v>
      </c>
      <c r="G42" s="218" t="s">
        <v>517</v>
      </c>
      <c r="H42" s="218" t="s">
        <v>517</v>
      </c>
      <c r="I42" s="218" t="s">
        <v>517</v>
      </c>
      <c r="J42" s="218" t="s">
        <v>517</v>
      </c>
      <c r="K42" s="218" t="s">
        <v>517</v>
      </c>
      <c r="L42" s="218" t="s">
        <v>517</v>
      </c>
      <c r="M42" s="218" t="s">
        <v>517</v>
      </c>
      <c r="N42" s="218" t="s">
        <v>517</v>
      </c>
      <c r="O42" s="218" t="s">
        <v>517</v>
      </c>
      <c r="P42" s="218" t="s">
        <v>517</v>
      </c>
      <c r="Q42" s="218" t="s">
        <v>517</v>
      </c>
      <c r="R42" s="218" t="s">
        <v>517</v>
      </c>
      <c r="S42" s="218" t="s">
        <v>517</v>
      </c>
      <c r="T42" s="218" t="s">
        <v>517</v>
      </c>
      <c r="U42" s="218" t="s">
        <v>517</v>
      </c>
      <c r="V42" s="218" t="s">
        <v>517</v>
      </c>
      <c r="W42" s="218" t="s">
        <v>517</v>
      </c>
      <c r="X42" s="218">
        <v>369.30000000000007</v>
      </c>
      <c r="Y42" s="218">
        <v>553.29999999999995</v>
      </c>
      <c r="Z42" s="218">
        <v>729.30000000000007</v>
      </c>
      <c r="AA42" s="221">
        <v>1651.8999999999996</v>
      </c>
      <c r="AB42" s="43"/>
      <c r="AC42" s="43"/>
      <c r="AD42" s="43"/>
      <c r="AE42" s="43"/>
      <c r="AF42" s="43"/>
      <c r="AG42" s="43"/>
      <c r="AH42" s="43"/>
      <c r="AI42" s="43"/>
    </row>
    <row r="43" spans="1:35">
      <c r="A43" s="102" t="s">
        <v>75</v>
      </c>
      <c r="B43" s="102" t="s">
        <v>13</v>
      </c>
      <c r="C43" s="103" t="s">
        <v>513</v>
      </c>
      <c r="D43" s="104"/>
      <c r="E43" s="105"/>
      <c r="F43" s="217">
        <v>8526</v>
      </c>
      <c r="G43" s="218" t="s">
        <v>517</v>
      </c>
      <c r="H43" s="218" t="s">
        <v>517</v>
      </c>
      <c r="I43" s="218" t="s">
        <v>517</v>
      </c>
      <c r="J43" s="218" t="s">
        <v>517</v>
      </c>
      <c r="K43" s="218" t="s">
        <v>517</v>
      </c>
      <c r="L43" s="218" t="s">
        <v>517</v>
      </c>
      <c r="M43" s="218" t="s">
        <v>517</v>
      </c>
      <c r="N43" s="218" t="s">
        <v>517</v>
      </c>
      <c r="O43" s="218" t="s">
        <v>517</v>
      </c>
      <c r="P43" s="218" t="s">
        <v>517</v>
      </c>
      <c r="Q43" s="218" t="s">
        <v>517</v>
      </c>
      <c r="R43" s="218" t="s">
        <v>517</v>
      </c>
      <c r="S43" s="218" t="s">
        <v>517</v>
      </c>
      <c r="T43" s="218" t="s">
        <v>517</v>
      </c>
      <c r="U43" s="218" t="s">
        <v>517</v>
      </c>
      <c r="V43" s="218" t="s">
        <v>517</v>
      </c>
      <c r="W43" s="218" t="s">
        <v>517</v>
      </c>
      <c r="X43" s="218">
        <v>138.80000000000001</v>
      </c>
      <c r="Y43" s="218">
        <v>216.40000000000003</v>
      </c>
      <c r="Z43" s="218">
        <v>732.69999999999993</v>
      </c>
      <c r="AA43" s="221">
        <v>1087.8999999999999</v>
      </c>
      <c r="AB43" s="43"/>
      <c r="AC43" s="43"/>
      <c r="AD43" s="43"/>
      <c r="AE43" s="43"/>
      <c r="AF43" s="43"/>
      <c r="AG43" s="43"/>
      <c r="AH43" s="43"/>
      <c r="AI43" s="43"/>
    </row>
    <row r="44" spans="1:35">
      <c r="A44" s="102" t="s">
        <v>79</v>
      </c>
      <c r="B44" s="102" t="s">
        <v>9</v>
      </c>
      <c r="C44" s="103" t="s">
        <v>514</v>
      </c>
      <c r="D44" s="104"/>
      <c r="E44" s="105"/>
      <c r="F44" s="217">
        <v>311</v>
      </c>
      <c r="G44" s="218" t="s">
        <v>517</v>
      </c>
      <c r="H44" s="218" t="s">
        <v>517</v>
      </c>
      <c r="I44" s="218" t="s">
        <v>517</v>
      </c>
      <c r="J44" s="218" t="s">
        <v>517</v>
      </c>
      <c r="K44" s="218" t="s">
        <v>517</v>
      </c>
      <c r="L44" s="218" t="s">
        <v>517</v>
      </c>
      <c r="M44" s="218" t="s">
        <v>517</v>
      </c>
      <c r="N44" s="218" t="s">
        <v>517</v>
      </c>
      <c r="O44" s="218" t="s">
        <v>517</v>
      </c>
      <c r="P44" s="218" t="s">
        <v>517</v>
      </c>
      <c r="Q44" s="218" t="s">
        <v>517</v>
      </c>
      <c r="R44" s="218" t="s">
        <v>517</v>
      </c>
      <c r="S44" s="218" t="s">
        <v>517</v>
      </c>
      <c r="T44" s="218" t="s">
        <v>517</v>
      </c>
      <c r="U44" s="218" t="s">
        <v>517</v>
      </c>
      <c r="V44" s="218" t="s">
        <v>517</v>
      </c>
      <c r="W44" s="218" t="s">
        <v>517</v>
      </c>
      <c r="X44" s="218">
        <v>257.39999999999998</v>
      </c>
      <c r="Y44" s="218">
        <v>0</v>
      </c>
      <c r="Z44" s="218">
        <v>13.6</v>
      </c>
      <c r="AA44" s="221">
        <v>270.99999999999994</v>
      </c>
      <c r="AB44" s="43"/>
      <c r="AC44" s="43"/>
      <c r="AD44" s="43"/>
      <c r="AE44" s="43"/>
      <c r="AF44" s="43"/>
      <c r="AG44" s="43"/>
      <c r="AH44" s="43"/>
      <c r="AI44" s="43"/>
    </row>
    <row r="45" spans="1:35">
      <c r="A45" s="102" t="s">
        <v>79</v>
      </c>
      <c r="B45" s="102" t="s">
        <v>13</v>
      </c>
      <c r="C45" s="103" t="s">
        <v>515</v>
      </c>
      <c r="D45" s="104"/>
      <c r="E45" s="105"/>
      <c r="F45" s="217">
        <v>0</v>
      </c>
      <c r="G45" s="218" t="s">
        <v>517</v>
      </c>
      <c r="H45" s="218" t="s">
        <v>517</v>
      </c>
      <c r="I45" s="218" t="s">
        <v>517</v>
      </c>
      <c r="J45" s="218" t="s">
        <v>517</v>
      </c>
      <c r="K45" s="218" t="s">
        <v>517</v>
      </c>
      <c r="L45" s="218" t="s">
        <v>517</v>
      </c>
      <c r="M45" s="218" t="s">
        <v>517</v>
      </c>
      <c r="N45" s="218" t="s">
        <v>517</v>
      </c>
      <c r="O45" s="218" t="s">
        <v>517</v>
      </c>
      <c r="P45" s="218" t="s">
        <v>517</v>
      </c>
      <c r="Q45" s="218" t="s">
        <v>517</v>
      </c>
      <c r="R45" s="218" t="s">
        <v>517</v>
      </c>
      <c r="S45" s="218" t="s">
        <v>517</v>
      </c>
      <c r="T45" s="218" t="s">
        <v>517</v>
      </c>
      <c r="U45" s="218" t="s">
        <v>517</v>
      </c>
      <c r="V45" s="218" t="s">
        <v>517</v>
      </c>
      <c r="W45" s="218" t="s">
        <v>517</v>
      </c>
      <c r="X45" s="218">
        <v>0</v>
      </c>
      <c r="Y45" s="218">
        <v>0</v>
      </c>
      <c r="Z45" s="218">
        <v>0</v>
      </c>
      <c r="AA45" s="221">
        <v>0</v>
      </c>
      <c r="AB45" s="43"/>
      <c r="AC45" s="43"/>
      <c r="AD45" s="43"/>
      <c r="AE45" s="43"/>
      <c r="AF45" s="43"/>
      <c r="AG45" s="43"/>
      <c r="AH45" s="43"/>
      <c r="AI45" s="43"/>
    </row>
    <row r="46" spans="1:35" ht="13" thickBot="1">
      <c r="A46" s="106" t="s">
        <v>81</v>
      </c>
      <c r="B46" s="106" t="s">
        <v>9</v>
      </c>
      <c r="C46" s="107" t="s">
        <v>516</v>
      </c>
      <c r="D46" s="108"/>
      <c r="E46" s="109"/>
      <c r="F46" s="222">
        <v>366</v>
      </c>
      <c r="G46" s="223" t="s">
        <v>517</v>
      </c>
      <c r="H46" s="223" t="s">
        <v>517</v>
      </c>
      <c r="I46" s="223" t="s">
        <v>517</v>
      </c>
      <c r="J46" s="223" t="s">
        <v>517</v>
      </c>
      <c r="K46" s="223" t="s">
        <v>517</v>
      </c>
      <c r="L46" s="223" t="s">
        <v>517</v>
      </c>
      <c r="M46" s="223" t="s">
        <v>517</v>
      </c>
      <c r="N46" s="223" t="s">
        <v>517</v>
      </c>
      <c r="O46" s="223" t="s">
        <v>517</v>
      </c>
      <c r="P46" s="223" t="s">
        <v>517</v>
      </c>
      <c r="Q46" s="223" t="s">
        <v>517</v>
      </c>
      <c r="R46" s="223" t="s">
        <v>517</v>
      </c>
      <c r="S46" s="223" t="s">
        <v>517</v>
      </c>
      <c r="T46" s="223" t="s">
        <v>517</v>
      </c>
      <c r="U46" s="223" t="s">
        <v>517</v>
      </c>
      <c r="V46" s="223" t="s">
        <v>517</v>
      </c>
      <c r="W46" s="223" t="s">
        <v>517</v>
      </c>
      <c r="X46" s="223">
        <v>458.09999999999997</v>
      </c>
      <c r="Y46" s="223">
        <v>0</v>
      </c>
      <c r="Z46" s="223">
        <v>0</v>
      </c>
      <c r="AA46" s="224">
        <v>458.09999999999997</v>
      </c>
      <c r="AB46" s="43"/>
      <c r="AC46" s="43"/>
      <c r="AD46" s="43"/>
      <c r="AE46" s="43"/>
      <c r="AF46" s="43"/>
      <c r="AG46" s="43"/>
      <c r="AH46" s="43"/>
      <c r="AI46" s="43"/>
    </row>
    <row r="47" spans="1:35" ht="13" thickTop="1">
      <c r="A47" s="142"/>
      <c r="B47" s="143"/>
      <c r="C47" s="143"/>
      <c r="D47" s="144"/>
      <c r="E47" s="144"/>
      <c r="F47" s="167"/>
      <c r="G47" s="64"/>
      <c r="H47" s="64"/>
      <c r="I47" s="64"/>
      <c r="J47" s="64"/>
      <c r="K47" s="64"/>
      <c r="L47" s="64"/>
      <c r="M47" s="64"/>
      <c r="N47" s="64"/>
      <c r="O47" s="64"/>
      <c r="P47" s="64"/>
      <c r="Q47" s="64"/>
      <c r="R47" s="64"/>
      <c r="S47" s="64"/>
      <c r="T47" s="64"/>
      <c r="U47" s="64"/>
      <c r="V47" s="64"/>
      <c r="W47" s="64"/>
      <c r="X47" s="43"/>
      <c r="Y47" s="43"/>
      <c r="Z47" s="43"/>
      <c r="AA47" s="166"/>
      <c r="AB47" s="46"/>
      <c r="AC47" s="43"/>
      <c r="AD47" s="43"/>
      <c r="AE47" s="43"/>
      <c r="AF47" s="43"/>
      <c r="AG47" s="43"/>
      <c r="AH47" s="43"/>
      <c r="AI47" s="43"/>
    </row>
    <row r="48" spans="1:35" ht="13.5" customHeight="1" thickBot="1">
      <c r="A48" s="126" t="s">
        <v>518</v>
      </c>
      <c r="B48" s="141"/>
      <c r="C48" s="141"/>
      <c r="D48" s="141"/>
      <c r="E48" s="141"/>
      <c r="F48" s="141"/>
      <c r="G48" s="141"/>
      <c r="H48" s="141"/>
      <c r="I48" s="141"/>
      <c r="J48" s="141"/>
      <c r="K48" s="141"/>
      <c r="L48" s="141"/>
      <c r="M48" s="141"/>
      <c r="N48" s="141"/>
      <c r="O48" s="141"/>
      <c r="P48" s="141"/>
      <c r="Q48" s="141"/>
      <c r="R48" s="141"/>
      <c r="S48" s="141"/>
      <c r="T48" s="141"/>
      <c r="U48" s="141"/>
      <c r="V48" s="141"/>
      <c r="W48" s="141"/>
      <c r="X48" s="41"/>
      <c r="Y48" s="41"/>
      <c r="Z48" s="41"/>
      <c r="AA48" s="42"/>
      <c r="AB48" s="46"/>
      <c r="AC48" s="43"/>
      <c r="AD48" s="43"/>
      <c r="AE48" s="43"/>
      <c r="AF48" s="43"/>
      <c r="AG48" s="43"/>
      <c r="AH48" s="43"/>
      <c r="AI48" s="43"/>
    </row>
    <row r="49" spans="1:35" ht="13.5" customHeight="1" thickTop="1">
      <c r="A49" s="76"/>
      <c r="B49" s="77"/>
      <c r="C49" s="77"/>
      <c r="D49" s="78"/>
      <c r="E49" s="79"/>
      <c r="F49" s="45"/>
      <c r="G49" s="242" t="s">
        <v>74</v>
      </c>
      <c r="H49" s="243"/>
      <c r="I49" s="243"/>
      <c r="J49" s="243"/>
      <c r="K49" s="243"/>
      <c r="L49" s="243"/>
      <c r="M49" s="243"/>
      <c r="N49" s="243"/>
      <c r="O49" s="243"/>
      <c r="P49" s="244"/>
      <c r="Q49" s="245" t="s">
        <v>688</v>
      </c>
      <c r="R49" s="43"/>
      <c r="S49" s="246"/>
      <c r="T49" s="246"/>
      <c r="U49" s="246"/>
      <c r="V49" s="246"/>
      <c r="W49" s="246"/>
      <c r="X49" s="245" t="s">
        <v>116</v>
      </c>
      <c r="Y49" s="117"/>
      <c r="Z49" s="117"/>
      <c r="AA49" s="117"/>
      <c r="AB49" s="46"/>
      <c r="AC49" s="43"/>
      <c r="AD49" s="43"/>
      <c r="AE49" s="43"/>
      <c r="AF49" s="43"/>
      <c r="AG49" s="43"/>
      <c r="AH49" s="43"/>
      <c r="AI49" s="43"/>
    </row>
    <row r="50" spans="1:35" ht="81" customHeight="1">
      <c r="A50" s="263"/>
      <c r="B50" s="264"/>
      <c r="C50" s="264"/>
      <c r="D50" s="54"/>
      <c r="E50" s="199"/>
      <c r="F50" s="200" t="s">
        <v>2</v>
      </c>
      <c r="G50" s="191" t="s">
        <v>655</v>
      </c>
      <c r="H50" s="191" t="s">
        <v>653</v>
      </c>
      <c r="I50" s="191" t="s">
        <v>659</v>
      </c>
      <c r="J50" s="191" t="s">
        <v>657</v>
      </c>
      <c r="K50" s="191" t="s">
        <v>658</v>
      </c>
      <c r="L50" s="240" t="s">
        <v>706</v>
      </c>
      <c r="M50" s="240" t="s">
        <v>660</v>
      </c>
      <c r="N50" s="240" t="s">
        <v>707</v>
      </c>
      <c r="O50" s="240" t="s">
        <v>708</v>
      </c>
      <c r="P50" s="241" t="s">
        <v>720</v>
      </c>
      <c r="Q50" s="192" t="s">
        <v>721</v>
      </c>
      <c r="R50" s="191" t="s">
        <v>609</v>
      </c>
      <c r="S50" s="191" t="s">
        <v>722</v>
      </c>
      <c r="T50" s="240" t="s">
        <v>917</v>
      </c>
      <c r="U50" s="240" t="s">
        <v>918</v>
      </c>
      <c r="V50" s="259" t="s">
        <v>919</v>
      </c>
      <c r="W50" s="258" t="s">
        <v>912</v>
      </c>
      <c r="X50" s="192" t="s">
        <v>620</v>
      </c>
      <c r="Y50" s="193" t="s">
        <v>613</v>
      </c>
      <c r="Z50" s="193" t="s">
        <v>614</v>
      </c>
      <c r="AA50" s="194" t="s">
        <v>117</v>
      </c>
      <c r="AB50" s="43"/>
      <c r="AC50" s="43"/>
      <c r="AD50" s="43"/>
      <c r="AE50" s="43"/>
      <c r="AF50" s="43"/>
      <c r="AG50" s="43"/>
      <c r="AH50" s="43"/>
      <c r="AI50" s="43"/>
    </row>
    <row r="51" spans="1:35" ht="18.75" customHeight="1">
      <c r="A51" s="92" t="s">
        <v>605</v>
      </c>
      <c r="B51" s="93">
        <v>10</v>
      </c>
      <c r="C51" s="94"/>
      <c r="D51" s="28">
        <v>10</v>
      </c>
      <c r="E51" s="201" t="s">
        <v>1348</v>
      </c>
      <c r="F51" s="225">
        <v>80</v>
      </c>
      <c r="G51" s="214">
        <v>52.199999999999996</v>
      </c>
      <c r="H51" s="214">
        <v>30.490000000000002</v>
      </c>
      <c r="I51" s="214">
        <v>0</v>
      </c>
      <c r="J51" s="214">
        <v>9.67</v>
      </c>
      <c r="K51" s="214">
        <v>0.5</v>
      </c>
      <c r="L51" s="214">
        <v>0</v>
      </c>
      <c r="M51" s="214">
        <v>0</v>
      </c>
      <c r="N51" s="214">
        <v>0.47</v>
      </c>
      <c r="O51" s="214">
        <v>0</v>
      </c>
      <c r="P51" s="214">
        <v>93.330000000000013</v>
      </c>
      <c r="Q51" s="214">
        <v>75</v>
      </c>
      <c r="R51" s="213">
        <v>247</v>
      </c>
      <c r="S51" s="213">
        <v>8</v>
      </c>
      <c r="T51" s="213">
        <v>0</v>
      </c>
      <c r="U51" s="213">
        <v>0</v>
      </c>
      <c r="V51" s="213">
        <v>0</v>
      </c>
      <c r="W51" s="213">
        <v>0</v>
      </c>
      <c r="X51" s="214">
        <v>0</v>
      </c>
      <c r="Y51" s="214">
        <v>0</v>
      </c>
      <c r="Z51" s="214">
        <v>0</v>
      </c>
      <c r="AA51" s="226">
        <v>0</v>
      </c>
      <c r="AB51" s="43"/>
      <c r="AC51" s="43"/>
      <c r="AD51" s="43"/>
      <c r="AE51" s="43"/>
      <c r="AF51" s="43"/>
      <c r="AG51" s="43"/>
      <c r="AH51" s="43"/>
      <c r="AI51" s="43"/>
    </row>
    <row r="52" spans="1:35" ht="18.75" customHeight="1">
      <c r="A52" s="92" t="s">
        <v>1331</v>
      </c>
      <c r="B52" s="93">
        <v>10</v>
      </c>
      <c r="C52" s="94" t="s">
        <v>1332</v>
      </c>
      <c r="D52" s="28">
        <v>25</v>
      </c>
      <c r="E52" s="201" t="s">
        <v>1349</v>
      </c>
      <c r="F52" s="227">
        <v>978</v>
      </c>
      <c r="G52" s="218">
        <v>569.24</v>
      </c>
      <c r="H52" s="218">
        <v>11.8</v>
      </c>
      <c r="I52" s="218">
        <v>6.72</v>
      </c>
      <c r="J52" s="218">
        <v>4.5999999999999996</v>
      </c>
      <c r="K52" s="218">
        <v>8.120000000000001</v>
      </c>
      <c r="L52" s="218">
        <v>2</v>
      </c>
      <c r="M52" s="218">
        <v>0</v>
      </c>
      <c r="N52" s="218">
        <v>0</v>
      </c>
      <c r="O52" s="218">
        <v>0</v>
      </c>
      <c r="P52" s="218">
        <v>602.4799999999999</v>
      </c>
      <c r="Q52" s="218">
        <v>127</v>
      </c>
      <c r="R52" s="217">
        <v>780</v>
      </c>
      <c r="S52" s="217">
        <v>83</v>
      </c>
      <c r="T52" s="217">
        <v>7</v>
      </c>
      <c r="U52" s="217">
        <v>0</v>
      </c>
      <c r="V52" s="217">
        <v>0</v>
      </c>
      <c r="W52" s="217">
        <v>0</v>
      </c>
      <c r="X52" s="218">
        <v>9.1999999999999993</v>
      </c>
      <c r="Y52" s="218">
        <v>8.6999999999999993</v>
      </c>
      <c r="Z52" s="218">
        <v>240.8</v>
      </c>
      <c r="AA52" s="221">
        <v>258.7</v>
      </c>
      <c r="AB52" s="43"/>
      <c r="AC52" s="43"/>
      <c r="AD52" s="43"/>
      <c r="AE52" s="43"/>
      <c r="AF52" s="43"/>
      <c r="AG52" s="43"/>
      <c r="AH52" s="43"/>
      <c r="AI52" s="43"/>
    </row>
    <row r="53" spans="1:35" ht="18.75" customHeight="1">
      <c r="A53" s="92" t="s">
        <v>1331</v>
      </c>
      <c r="B53" s="93">
        <v>25</v>
      </c>
      <c r="C53" s="94" t="s">
        <v>1332</v>
      </c>
      <c r="D53" s="28">
        <v>50</v>
      </c>
      <c r="E53" s="201" t="s">
        <v>1350</v>
      </c>
      <c r="F53" s="227">
        <v>2754</v>
      </c>
      <c r="G53" s="218">
        <v>671.44</v>
      </c>
      <c r="H53" s="218">
        <v>61.95</v>
      </c>
      <c r="I53" s="218">
        <v>43.25</v>
      </c>
      <c r="J53" s="218">
        <v>1.77</v>
      </c>
      <c r="K53" s="218">
        <v>9.74</v>
      </c>
      <c r="L53" s="218">
        <v>13.1</v>
      </c>
      <c r="M53" s="218">
        <v>0.4</v>
      </c>
      <c r="N53" s="218">
        <v>1.43</v>
      </c>
      <c r="O53" s="218">
        <v>1</v>
      </c>
      <c r="P53" s="218">
        <v>804.07999999999902</v>
      </c>
      <c r="Q53" s="218">
        <v>1108</v>
      </c>
      <c r="R53" s="217">
        <v>203</v>
      </c>
      <c r="S53" s="217">
        <v>662</v>
      </c>
      <c r="T53" s="217">
        <v>4</v>
      </c>
      <c r="U53" s="217">
        <v>0</v>
      </c>
      <c r="V53" s="217">
        <v>0</v>
      </c>
      <c r="W53" s="217">
        <v>3</v>
      </c>
      <c r="X53" s="218">
        <v>62.300000000000011</v>
      </c>
      <c r="Y53" s="218">
        <v>75.7</v>
      </c>
      <c r="Z53" s="218">
        <v>30.599999999999998</v>
      </c>
      <c r="AA53" s="221">
        <v>168.59999999999997</v>
      </c>
      <c r="AB53" s="43"/>
      <c r="AC53" s="43"/>
      <c r="AD53" s="43"/>
      <c r="AE53" s="43"/>
      <c r="AF53" s="43"/>
      <c r="AG53" s="43"/>
      <c r="AH53" s="43"/>
      <c r="AI53" s="43"/>
    </row>
    <row r="54" spans="1:35" ht="18.75" customHeight="1">
      <c r="A54" s="92" t="s">
        <v>1331</v>
      </c>
      <c r="B54" s="93">
        <v>50</v>
      </c>
      <c r="C54" s="94" t="s">
        <v>1332</v>
      </c>
      <c r="D54" s="28">
        <v>100</v>
      </c>
      <c r="E54" s="201" t="s">
        <v>1351</v>
      </c>
      <c r="F54" s="227">
        <v>4944</v>
      </c>
      <c r="G54" s="218">
        <v>722.93999999999994</v>
      </c>
      <c r="H54" s="218">
        <v>19.629999999999995</v>
      </c>
      <c r="I54" s="218">
        <v>51.68</v>
      </c>
      <c r="J54" s="218">
        <v>18.630000000000003</v>
      </c>
      <c r="K54" s="218">
        <v>15.520000000000001</v>
      </c>
      <c r="L54" s="218">
        <v>8.120000000000001</v>
      </c>
      <c r="M54" s="218">
        <v>10.24</v>
      </c>
      <c r="N54" s="218">
        <v>1.5100000000000002</v>
      </c>
      <c r="O54" s="218">
        <v>0</v>
      </c>
      <c r="P54" s="218">
        <v>848.26999999999691</v>
      </c>
      <c r="Q54" s="218">
        <v>706</v>
      </c>
      <c r="R54" s="217">
        <v>486</v>
      </c>
      <c r="S54" s="217">
        <v>63</v>
      </c>
      <c r="T54" s="217">
        <v>13</v>
      </c>
      <c r="U54" s="217">
        <v>0</v>
      </c>
      <c r="V54" s="217">
        <v>0</v>
      </c>
      <c r="W54" s="217">
        <v>0</v>
      </c>
      <c r="X54" s="218">
        <v>31.400000000000002</v>
      </c>
      <c r="Y54" s="218">
        <v>102.2</v>
      </c>
      <c r="Z54" s="218">
        <v>179.3</v>
      </c>
      <c r="AA54" s="221">
        <v>312.89999999999998</v>
      </c>
      <c r="AB54" s="43"/>
      <c r="AC54" s="43"/>
      <c r="AD54" s="43"/>
      <c r="AE54" s="43"/>
      <c r="AF54" s="43"/>
      <c r="AG54" s="43"/>
      <c r="AH54" s="43"/>
      <c r="AI54" s="43"/>
    </row>
    <row r="55" spans="1:35" ht="18.75" customHeight="1">
      <c r="A55" s="92" t="s">
        <v>1331</v>
      </c>
      <c r="B55" s="93">
        <v>100</v>
      </c>
      <c r="C55" s="94" t="s">
        <v>1332</v>
      </c>
      <c r="D55" s="28">
        <v>250</v>
      </c>
      <c r="E55" s="201" t="s">
        <v>1352</v>
      </c>
      <c r="F55" s="227">
        <v>5670</v>
      </c>
      <c r="G55" s="218">
        <v>868.68</v>
      </c>
      <c r="H55" s="218">
        <v>39.659999999999997</v>
      </c>
      <c r="I55" s="218">
        <v>5.05</v>
      </c>
      <c r="J55" s="218">
        <v>17.860000000000003</v>
      </c>
      <c r="K55" s="218">
        <v>4.63</v>
      </c>
      <c r="L55" s="218">
        <v>17.12</v>
      </c>
      <c r="M55" s="218">
        <v>0</v>
      </c>
      <c r="N55" s="218">
        <v>0</v>
      </c>
      <c r="O55" s="218">
        <v>0</v>
      </c>
      <c r="P55" s="218">
        <v>952.99999999999989</v>
      </c>
      <c r="Q55" s="218">
        <v>796</v>
      </c>
      <c r="R55" s="217">
        <v>1314</v>
      </c>
      <c r="S55" s="217">
        <v>121</v>
      </c>
      <c r="T55" s="217">
        <v>6</v>
      </c>
      <c r="U55" s="217">
        <v>1</v>
      </c>
      <c r="V55" s="217">
        <v>76</v>
      </c>
      <c r="W55" s="217">
        <v>35</v>
      </c>
      <c r="X55" s="218">
        <v>267.40000000000003</v>
      </c>
      <c r="Y55" s="218">
        <v>127</v>
      </c>
      <c r="Z55" s="218">
        <v>10.4</v>
      </c>
      <c r="AA55" s="221">
        <v>404.79999999999995</v>
      </c>
      <c r="AB55" s="43"/>
      <c r="AC55" s="43"/>
      <c r="AD55" s="43"/>
      <c r="AE55" s="43"/>
      <c r="AF55" s="43"/>
      <c r="AG55" s="43"/>
      <c r="AH55" s="43"/>
      <c r="AI55" s="43"/>
    </row>
    <row r="56" spans="1:35" ht="18.75" customHeight="1">
      <c r="A56" s="92" t="s">
        <v>1331</v>
      </c>
      <c r="B56" s="93">
        <v>250</v>
      </c>
      <c r="C56" s="94" t="s">
        <v>1332</v>
      </c>
      <c r="D56" s="28">
        <v>500</v>
      </c>
      <c r="E56" s="201" t="s">
        <v>1353</v>
      </c>
      <c r="F56" s="227">
        <v>7510</v>
      </c>
      <c r="G56" s="218">
        <v>254.52</v>
      </c>
      <c r="H56" s="218">
        <v>212.89</v>
      </c>
      <c r="I56" s="218">
        <v>41.89</v>
      </c>
      <c r="J56" s="218">
        <v>35.159999999999997</v>
      </c>
      <c r="K56" s="218">
        <v>16.549999999999997</v>
      </c>
      <c r="L56" s="218">
        <v>17.55</v>
      </c>
      <c r="M56" s="218">
        <v>11.91</v>
      </c>
      <c r="N56" s="218">
        <v>29.12</v>
      </c>
      <c r="O56" s="218">
        <v>18.5</v>
      </c>
      <c r="P56" s="218">
        <v>638.08999999999969</v>
      </c>
      <c r="Q56" s="218">
        <v>361</v>
      </c>
      <c r="R56" s="217">
        <v>487</v>
      </c>
      <c r="S56" s="217">
        <v>165</v>
      </c>
      <c r="T56" s="217">
        <v>26</v>
      </c>
      <c r="U56" s="217">
        <v>0</v>
      </c>
      <c r="V56" s="217">
        <v>4</v>
      </c>
      <c r="W56" s="217">
        <v>0</v>
      </c>
      <c r="X56" s="218">
        <v>33.4</v>
      </c>
      <c r="Y56" s="218">
        <v>227.89999999999998</v>
      </c>
      <c r="Z56" s="218">
        <v>396.29999999999995</v>
      </c>
      <c r="AA56" s="221">
        <v>657.6</v>
      </c>
      <c r="AB56" s="43"/>
      <c r="AC56" s="43"/>
      <c r="AD56" s="43"/>
      <c r="AE56" s="43"/>
      <c r="AF56" s="43"/>
      <c r="AG56" s="43"/>
      <c r="AH56" s="43"/>
      <c r="AI56" s="43"/>
    </row>
    <row r="57" spans="1:35" ht="18.75" customHeight="1">
      <c r="A57" s="92" t="s">
        <v>1331</v>
      </c>
      <c r="B57" s="93">
        <v>500</v>
      </c>
      <c r="C57" s="94" t="s">
        <v>1332</v>
      </c>
      <c r="D57" s="28">
        <v>1000</v>
      </c>
      <c r="E57" s="201" t="s">
        <v>1354</v>
      </c>
      <c r="F57" s="227">
        <v>11656</v>
      </c>
      <c r="G57" s="218">
        <v>2446.1999999999998</v>
      </c>
      <c r="H57" s="218">
        <v>347.30000000000007</v>
      </c>
      <c r="I57" s="218">
        <v>192.87000000000003</v>
      </c>
      <c r="J57" s="218">
        <v>167.69</v>
      </c>
      <c r="K57" s="218">
        <v>75.789999999999964</v>
      </c>
      <c r="L57" s="218">
        <v>47.31</v>
      </c>
      <c r="M57" s="218">
        <v>73.91</v>
      </c>
      <c r="N57" s="218">
        <v>64.449999999999989</v>
      </c>
      <c r="O57" s="218">
        <v>7.2</v>
      </c>
      <c r="P57" s="218">
        <v>3422.7199999999975</v>
      </c>
      <c r="Q57" s="218">
        <v>4077</v>
      </c>
      <c r="R57" s="217">
        <v>2692</v>
      </c>
      <c r="S57" s="217">
        <v>1110</v>
      </c>
      <c r="T57" s="217">
        <v>105</v>
      </c>
      <c r="U57" s="217">
        <v>5</v>
      </c>
      <c r="V57" s="217">
        <v>33</v>
      </c>
      <c r="W57" s="217">
        <v>201</v>
      </c>
      <c r="X57" s="218">
        <v>404.4</v>
      </c>
      <c r="Y57" s="218">
        <v>480.7000000000001</v>
      </c>
      <c r="Z57" s="218">
        <v>727</v>
      </c>
      <c r="AA57" s="221">
        <v>1612.0999999999997</v>
      </c>
      <c r="AB57" s="43"/>
      <c r="AC57" s="43"/>
      <c r="AD57" s="43"/>
      <c r="AE57" s="43"/>
      <c r="AF57" s="43"/>
      <c r="AG57" s="43"/>
      <c r="AH57" s="43"/>
      <c r="AI57" s="43"/>
    </row>
    <row r="58" spans="1:35" ht="18.75" customHeight="1">
      <c r="A58" s="92" t="s">
        <v>1331</v>
      </c>
      <c r="B58" s="93">
        <v>1000</v>
      </c>
      <c r="C58" s="94" t="s">
        <v>1332</v>
      </c>
      <c r="D58" s="28">
        <v>2000</v>
      </c>
      <c r="E58" s="201" t="s">
        <v>1355</v>
      </c>
      <c r="F58" s="227">
        <v>5257</v>
      </c>
      <c r="G58" s="218">
        <v>1661.77</v>
      </c>
      <c r="H58" s="218">
        <v>83.91</v>
      </c>
      <c r="I58" s="218">
        <v>17.869999999999997</v>
      </c>
      <c r="J58" s="218">
        <v>68.78</v>
      </c>
      <c r="K58" s="218">
        <v>54.14</v>
      </c>
      <c r="L58" s="218">
        <v>2.25</v>
      </c>
      <c r="M58" s="218">
        <v>5.91</v>
      </c>
      <c r="N58" s="218">
        <v>13.350000000000001</v>
      </c>
      <c r="O58" s="218">
        <v>0</v>
      </c>
      <c r="P58" s="218">
        <v>1907.9800000000002</v>
      </c>
      <c r="Q58" s="218">
        <v>1527</v>
      </c>
      <c r="R58" s="217">
        <v>505</v>
      </c>
      <c r="S58" s="217">
        <v>492</v>
      </c>
      <c r="T58" s="217">
        <v>143</v>
      </c>
      <c r="U58" s="217">
        <v>30</v>
      </c>
      <c r="V58" s="217">
        <v>33</v>
      </c>
      <c r="W58" s="217">
        <v>99</v>
      </c>
      <c r="X58" s="218">
        <v>74.499999999999986</v>
      </c>
      <c r="Y58" s="218">
        <v>53.6</v>
      </c>
      <c r="Z58" s="218">
        <v>154.40000000000003</v>
      </c>
      <c r="AA58" s="221">
        <v>282.49999999999994</v>
      </c>
      <c r="AB58" s="43"/>
      <c r="AC58" s="43"/>
      <c r="AD58" s="43"/>
      <c r="AE58" s="43"/>
      <c r="AF58" s="43"/>
      <c r="AG58" s="43"/>
      <c r="AH58" s="43"/>
      <c r="AI58" s="43"/>
    </row>
    <row r="59" spans="1:35" ht="18.75" customHeight="1" thickBot="1">
      <c r="A59" s="110" t="s">
        <v>1334</v>
      </c>
      <c r="B59" s="111">
        <v>2000</v>
      </c>
      <c r="C59" s="112" t="s">
        <v>1312</v>
      </c>
      <c r="D59" s="30"/>
      <c r="E59" s="209" t="s">
        <v>1356</v>
      </c>
      <c r="F59" s="96">
        <v>23360</v>
      </c>
      <c r="G59" s="253">
        <v>2570.81</v>
      </c>
      <c r="H59" s="253">
        <v>317.23</v>
      </c>
      <c r="I59" s="253">
        <v>88.390000000000015</v>
      </c>
      <c r="J59" s="253">
        <v>126.16999999999997</v>
      </c>
      <c r="K59" s="253">
        <v>343.37999999999994</v>
      </c>
      <c r="L59" s="253">
        <v>78.63</v>
      </c>
      <c r="M59" s="253">
        <v>582.5</v>
      </c>
      <c r="N59" s="253">
        <v>171.31</v>
      </c>
      <c r="O59" s="253">
        <v>93</v>
      </c>
      <c r="P59" s="254">
        <v>4371.4199999999992</v>
      </c>
      <c r="Q59" s="228">
        <v>2914</v>
      </c>
      <c r="R59" s="229">
        <v>2061</v>
      </c>
      <c r="S59" s="229">
        <v>1624</v>
      </c>
      <c r="T59" s="229">
        <v>1059</v>
      </c>
      <c r="U59" s="229">
        <v>5</v>
      </c>
      <c r="V59" s="229">
        <v>96</v>
      </c>
      <c r="W59" s="229">
        <v>74</v>
      </c>
      <c r="X59" s="228">
        <v>372</v>
      </c>
      <c r="Y59" s="228">
        <v>294.10000000000002</v>
      </c>
      <c r="Z59" s="228">
        <v>319.59999999999997</v>
      </c>
      <c r="AA59" s="230">
        <v>985.69999999999982</v>
      </c>
      <c r="AB59" s="43"/>
      <c r="AC59" s="43"/>
      <c r="AD59" s="43"/>
      <c r="AE59" s="43"/>
      <c r="AF59" s="43"/>
      <c r="AG59" s="43"/>
      <c r="AH59" s="43"/>
      <c r="AI59" s="43"/>
    </row>
    <row r="60" spans="1:35" ht="11.4" customHeight="1" thickBot="1">
      <c r="A60" s="145"/>
      <c r="B60" s="146"/>
      <c r="C60" s="147"/>
      <c r="D60" s="148"/>
      <c r="E60" s="152"/>
      <c r="F60" s="161" t="s">
        <v>1357</v>
      </c>
      <c r="G60" s="160" t="s">
        <v>1358</v>
      </c>
      <c r="H60" s="160" t="s">
        <v>1359</v>
      </c>
      <c r="I60" s="160" t="s">
        <v>1360</v>
      </c>
      <c r="J60" s="160" t="s">
        <v>1361</v>
      </c>
      <c r="K60" s="160" t="s">
        <v>1362</v>
      </c>
      <c r="L60" s="160" t="s">
        <v>1363</v>
      </c>
      <c r="M60" s="160" t="s">
        <v>1364</v>
      </c>
      <c r="N60" s="160" t="s">
        <v>1345</v>
      </c>
      <c r="O60" s="160" t="s">
        <v>1346</v>
      </c>
      <c r="P60" s="160"/>
      <c r="Q60" s="150"/>
      <c r="R60" s="149"/>
      <c r="S60" s="149"/>
      <c r="T60" s="149"/>
      <c r="U60" s="149"/>
      <c r="V60" s="149"/>
      <c r="W60" s="149"/>
      <c r="X60" s="150"/>
      <c r="Y60" s="150"/>
      <c r="Z60" s="150"/>
      <c r="AA60" s="151"/>
      <c r="AB60" s="46"/>
      <c r="AC60" s="43"/>
      <c r="AD60" s="43"/>
      <c r="AE60" s="43"/>
      <c r="AF60" s="43"/>
      <c r="AG60" s="43"/>
      <c r="AH60" s="43"/>
      <c r="AI60" s="43"/>
    </row>
    <row r="61" spans="1:35" ht="12" customHeight="1" thickBot="1">
      <c r="A61" s="55"/>
      <c r="B61" s="56"/>
      <c r="C61" s="56"/>
      <c r="D61" s="57"/>
      <c r="E61" s="135"/>
      <c r="F61" s="153"/>
      <c r="G61" s="154">
        <v>722.93999999999994</v>
      </c>
      <c r="H61" s="154">
        <v>19.629999999999995</v>
      </c>
      <c r="I61" s="154">
        <v>51.68</v>
      </c>
      <c r="J61" s="154">
        <v>18.630000000000003</v>
      </c>
      <c r="K61" s="154">
        <v>15.520000000000001</v>
      </c>
      <c r="L61" s="154">
        <v>8.120000000000001</v>
      </c>
      <c r="M61" s="154">
        <v>10.24</v>
      </c>
      <c r="N61" s="154">
        <v>1.5100000000000002</v>
      </c>
      <c r="O61" s="154">
        <v>0</v>
      </c>
      <c r="P61" s="154">
        <v>848.26999999999691</v>
      </c>
      <c r="Q61" s="154"/>
      <c r="R61" s="154"/>
      <c r="S61" s="154"/>
      <c r="T61" s="154"/>
      <c r="U61" s="154"/>
      <c r="V61" s="154"/>
      <c r="W61" s="154"/>
      <c r="X61" s="155"/>
      <c r="Y61" s="156"/>
      <c r="Z61" s="156"/>
      <c r="AA61" s="157"/>
      <c r="AB61" s="46"/>
      <c r="AC61" s="43"/>
      <c r="AD61" s="43"/>
      <c r="AE61" s="43"/>
      <c r="AF61" s="43"/>
      <c r="AG61" s="43"/>
      <c r="AH61" s="43"/>
      <c r="AI61" s="43"/>
    </row>
    <row r="62" spans="1:35" s="66" customFormat="1" ht="240" customHeight="1">
      <c r="A62" s="58"/>
      <c r="B62" s="59"/>
      <c r="C62" s="60"/>
      <c r="D62" s="60"/>
      <c r="E62" s="60"/>
      <c r="F62" s="61">
        <v>0</v>
      </c>
      <c r="G62" s="80" t="s">
        <v>1365</v>
      </c>
      <c r="H62" s="63"/>
      <c r="I62" s="64"/>
      <c r="J62" s="64"/>
      <c r="K62" s="64"/>
      <c r="L62" s="64"/>
      <c r="M62" s="64"/>
      <c r="N62" s="64"/>
      <c r="O62" s="64"/>
      <c r="P62" s="64"/>
      <c r="Q62" s="64"/>
      <c r="R62" s="64"/>
      <c r="S62" s="64"/>
      <c r="T62" s="64"/>
      <c r="U62" s="64"/>
      <c r="V62" s="64"/>
      <c r="W62" s="64"/>
      <c r="X62" s="64"/>
      <c r="Y62" s="60"/>
      <c r="Z62" s="60"/>
      <c r="AA62" s="60"/>
      <c r="AB62" s="65"/>
      <c r="AC62" s="60"/>
      <c r="AD62" s="60"/>
      <c r="AE62" s="60"/>
      <c r="AF62" s="60"/>
      <c r="AG62" s="60"/>
      <c r="AH62" s="60"/>
      <c r="AI62" s="60"/>
    </row>
    <row r="63" spans="1:35" s="66" customFormat="1" ht="11.25" customHeight="1" thickBot="1">
      <c r="A63" s="58"/>
      <c r="B63" s="59"/>
      <c r="C63" s="60"/>
      <c r="D63" s="60"/>
      <c r="E63" s="60"/>
      <c r="F63" s="61"/>
      <c r="G63" s="64"/>
      <c r="H63" s="64"/>
      <c r="I63" s="64"/>
      <c r="J63" s="64"/>
      <c r="K63" s="64"/>
      <c r="L63" s="64"/>
      <c r="M63" s="64"/>
      <c r="N63" s="64"/>
      <c r="O63" s="64"/>
      <c r="P63" s="64"/>
      <c r="Q63" s="64"/>
      <c r="R63" s="64"/>
      <c r="S63" s="64"/>
      <c r="T63" s="64"/>
      <c r="U63" s="64"/>
      <c r="V63" s="64"/>
      <c r="W63" s="64"/>
      <c r="X63" s="64"/>
      <c r="Y63" s="60"/>
      <c r="Z63" s="60"/>
      <c r="AA63" s="60"/>
      <c r="AB63" s="65"/>
      <c r="AC63" s="60"/>
      <c r="AD63" s="60"/>
      <c r="AE63" s="60"/>
      <c r="AF63" s="60"/>
      <c r="AG63" s="60"/>
      <c r="AH63" s="60"/>
      <c r="AI63" s="60"/>
    </row>
    <row r="64" spans="1:35" ht="13.5" thickTop="1" thickBot="1">
      <c r="A64" s="48" t="s">
        <v>519</v>
      </c>
      <c r="B64" s="81"/>
      <c r="C64" s="81"/>
      <c r="D64" s="82"/>
      <c r="E64" s="82"/>
      <c r="F64" s="83"/>
      <c r="G64" s="84"/>
      <c r="H64" s="84"/>
      <c r="I64" s="84"/>
      <c r="J64" s="84"/>
      <c r="K64" s="84"/>
      <c r="L64" s="84"/>
      <c r="M64" s="84"/>
      <c r="N64" s="84"/>
      <c r="O64" s="84"/>
      <c r="P64" s="84"/>
      <c r="Q64" s="84"/>
      <c r="R64" s="84"/>
      <c r="S64" s="84"/>
      <c r="T64" s="84"/>
      <c r="U64" s="84"/>
      <c r="V64" s="84"/>
      <c r="W64" s="84"/>
      <c r="X64" s="49"/>
      <c r="Y64" s="49"/>
      <c r="Z64" s="49"/>
      <c r="AA64" s="50"/>
      <c r="AB64" s="46"/>
      <c r="AC64" s="43"/>
      <c r="AD64" s="43"/>
      <c r="AE64" s="43"/>
      <c r="AF64" s="43"/>
      <c r="AG64" s="43"/>
      <c r="AH64" s="43"/>
      <c r="AI64" s="43"/>
    </row>
    <row r="65" spans="1:35" ht="13.5" customHeight="1" thickTop="1">
      <c r="A65" s="85"/>
      <c r="B65" s="86"/>
      <c r="C65" s="87"/>
      <c r="D65" s="88"/>
      <c r="E65" s="89"/>
      <c r="F65" s="45"/>
      <c r="G65" s="242" t="s">
        <v>74</v>
      </c>
      <c r="H65" s="243"/>
      <c r="I65" s="243"/>
      <c r="J65" s="243"/>
      <c r="K65" s="243"/>
      <c r="L65" s="243"/>
      <c r="M65" s="243"/>
      <c r="N65" s="243"/>
      <c r="O65" s="243"/>
      <c r="P65" s="244"/>
      <c r="Q65" s="245" t="s">
        <v>688</v>
      </c>
      <c r="R65" s="43"/>
      <c r="S65" s="246"/>
      <c r="T65" s="246"/>
      <c r="U65" s="246"/>
      <c r="V65" s="246"/>
      <c r="W65" s="246"/>
      <c r="X65" s="245" t="s">
        <v>116</v>
      </c>
      <c r="Y65" s="117"/>
      <c r="Z65" s="117"/>
      <c r="AA65" s="117"/>
      <c r="AB65" s="46"/>
      <c r="AC65" s="43"/>
      <c r="AD65" s="43"/>
      <c r="AE65" s="43"/>
      <c r="AF65" s="43"/>
      <c r="AG65" s="43"/>
      <c r="AH65" s="43"/>
      <c r="AI65" s="43"/>
    </row>
    <row r="66" spans="1:35" ht="42">
      <c r="A66" s="47"/>
      <c r="B66" s="47"/>
      <c r="C66" s="90" t="s">
        <v>520</v>
      </c>
      <c r="D66" s="231" t="s">
        <v>0</v>
      </c>
      <c r="E66" s="232" t="s">
        <v>581</v>
      </c>
      <c r="F66" s="200" t="s">
        <v>2</v>
      </c>
      <c r="G66" s="191" t="s">
        <v>655</v>
      </c>
      <c r="H66" s="191" t="s">
        <v>653</v>
      </c>
      <c r="I66" s="191" t="s">
        <v>659</v>
      </c>
      <c r="J66" s="191" t="s">
        <v>657</v>
      </c>
      <c r="K66" s="191" t="s">
        <v>658</v>
      </c>
      <c r="L66" s="240" t="s">
        <v>706</v>
      </c>
      <c r="M66" s="240" t="s">
        <v>660</v>
      </c>
      <c r="N66" s="240" t="s">
        <v>707</v>
      </c>
      <c r="O66" s="240" t="s">
        <v>708</v>
      </c>
      <c r="P66" s="241" t="s">
        <v>720</v>
      </c>
      <c r="Q66" s="192" t="s">
        <v>721</v>
      </c>
      <c r="R66" s="191" t="s">
        <v>609</v>
      </c>
      <c r="S66" s="191" t="s">
        <v>722</v>
      </c>
      <c r="T66" s="240" t="s">
        <v>917</v>
      </c>
      <c r="U66" s="240" t="s">
        <v>918</v>
      </c>
      <c r="V66" s="259" t="s">
        <v>919</v>
      </c>
      <c r="W66" s="258" t="s">
        <v>912</v>
      </c>
      <c r="X66" s="192" t="s">
        <v>620</v>
      </c>
      <c r="Y66" s="193" t="s">
        <v>613</v>
      </c>
      <c r="Z66" s="193" t="s">
        <v>614</v>
      </c>
      <c r="AA66" s="194" t="s">
        <v>117</v>
      </c>
      <c r="AB66" s="43"/>
      <c r="AC66" s="43"/>
      <c r="AD66" s="43"/>
      <c r="AE66" s="43"/>
      <c r="AF66" s="43"/>
      <c r="AG66" s="43"/>
      <c r="AH66" s="43"/>
      <c r="AI66" s="43"/>
    </row>
    <row r="67" spans="1:35">
      <c r="A67" s="47"/>
      <c r="B67" s="47"/>
      <c r="C67" s="113" t="s">
        <v>7</v>
      </c>
      <c r="D67" s="233" t="s">
        <v>521</v>
      </c>
      <c r="E67" s="234"/>
      <c r="F67" s="213">
        <v>88</v>
      </c>
      <c r="G67" s="249">
        <v>562.54</v>
      </c>
      <c r="H67" s="249">
        <v>5.03</v>
      </c>
      <c r="I67" s="249">
        <v>0</v>
      </c>
      <c r="J67" s="249">
        <v>0</v>
      </c>
      <c r="K67" s="249">
        <v>4.54</v>
      </c>
      <c r="L67" s="249">
        <v>0</v>
      </c>
      <c r="M67" s="249">
        <v>0</v>
      </c>
      <c r="N67" s="249">
        <v>1.43</v>
      </c>
      <c r="O67" s="249">
        <v>0</v>
      </c>
      <c r="P67" s="249">
        <v>573.53999999999905</v>
      </c>
      <c r="Q67" s="255">
        <v>541</v>
      </c>
      <c r="R67" s="255">
        <v>0</v>
      </c>
      <c r="S67" s="255">
        <v>33</v>
      </c>
      <c r="T67" s="255">
        <v>4</v>
      </c>
      <c r="U67" s="255">
        <v>0</v>
      </c>
      <c r="V67" s="255">
        <v>0</v>
      </c>
      <c r="W67" s="255">
        <v>0</v>
      </c>
      <c r="X67" s="214">
        <v>0</v>
      </c>
      <c r="Y67" s="214">
        <v>0</v>
      </c>
      <c r="Z67" s="214">
        <v>0</v>
      </c>
      <c r="AA67" s="226">
        <v>0</v>
      </c>
      <c r="AB67" s="43"/>
      <c r="AC67" s="43"/>
      <c r="AD67" s="43"/>
      <c r="AE67" s="43"/>
      <c r="AF67" s="43"/>
      <c r="AG67" s="43"/>
      <c r="AH67" s="43"/>
      <c r="AI67" s="43"/>
    </row>
    <row r="68" spans="1:35">
      <c r="A68" s="47"/>
      <c r="B68" s="47"/>
      <c r="C68" s="92" t="s">
        <v>76</v>
      </c>
      <c r="D68" s="235" t="s">
        <v>522</v>
      </c>
      <c r="E68" s="236"/>
      <c r="F68" s="217">
        <v>122</v>
      </c>
      <c r="G68" s="251">
        <v>0</v>
      </c>
      <c r="H68" s="251">
        <v>0</v>
      </c>
      <c r="I68" s="251">
        <v>0</v>
      </c>
      <c r="J68" s="251">
        <v>0</v>
      </c>
      <c r="K68" s="251">
        <v>0</v>
      </c>
      <c r="L68" s="251">
        <v>0</v>
      </c>
      <c r="M68" s="251">
        <v>0</v>
      </c>
      <c r="N68" s="251">
        <v>0</v>
      </c>
      <c r="O68" s="251">
        <v>0</v>
      </c>
      <c r="P68" s="251">
        <v>0</v>
      </c>
      <c r="Q68" s="256">
        <v>0</v>
      </c>
      <c r="R68" s="256">
        <v>0</v>
      </c>
      <c r="S68" s="256">
        <v>0</v>
      </c>
      <c r="T68" s="256">
        <v>0</v>
      </c>
      <c r="U68" s="256">
        <v>0</v>
      </c>
      <c r="V68" s="256">
        <v>0</v>
      </c>
      <c r="W68" s="256">
        <v>0</v>
      </c>
      <c r="X68" s="218">
        <v>0</v>
      </c>
      <c r="Y68" s="218">
        <v>0</v>
      </c>
      <c r="Z68" s="218">
        <v>0</v>
      </c>
      <c r="AA68" s="221">
        <v>0</v>
      </c>
      <c r="AB68" s="43"/>
      <c r="AC68" s="43"/>
      <c r="AD68" s="43"/>
      <c r="AE68" s="43"/>
      <c r="AF68" s="43"/>
      <c r="AG68" s="43"/>
      <c r="AH68" s="43"/>
      <c r="AI68" s="43"/>
    </row>
    <row r="69" spans="1:35">
      <c r="A69" s="47"/>
      <c r="B69" s="47"/>
      <c r="C69" s="92" t="s">
        <v>8</v>
      </c>
      <c r="D69" s="235" t="s">
        <v>523</v>
      </c>
      <c r="E69" s="236"/>
      <c r="F69" s="217">
        <v>36</v>
      </c>
      <c r="G69" s="251">
        <v>0</v>
      </c>
      <c r="H69" s="251">
        <v>3.1</v>
      </c>
      <c r="I69" s="251">
        <v>0</v>
      </c>
      <c r="J69" s="251">
        <v>0</v>
      </c>
      <c r="K69" s="251">
        <v>0.4</v>
      </c>
      <c r="L69" s="251">
        <v>0</v>
      </c>
      <c r="M69" s="251">
        <v>0</v>
      </c>
      <c r="N69" s="251">
        <v>0</v>
      </c>
      <c r="O69" s="251">
        <v>0</v>
      </c>
      <c r="P69" s="251">
        <v>3.5</v>
      </c>
      <c r="Q69" s="256">
        <v>17</v>
      </c>
      <c r="R69" s="256">
        <v>0</v>
      </c>
      <c r="S69" s="256">
        <v>0</v>
      </c>
      <c r="T69" s="256">
        <v>0</v>
      </c>
      <c r="U69" s="256">
        <v>0</v>
      </c>
      <c r="V69" s="256">
        <v>0</v>
      </c>
      <c r="W69" s="256">
        <v>0</v>
      </c>
      <c r="X69" s="218">
        <v>0</v>
      </c>
      <c r="Y69" s="218">
        <v>0</v>
      </c>
      <c r="Z69" s="218">
        <v>0</v>
      </c>
      <c r="AA69" s="221">
        <v>0</v>
      </c>
      <c r="AB69" s="43"/>
      <c r="AC69" s="43"/>
      <c r="AD69" s="43"/>
      <c r="AE69" s="43"/>
      <c r="AF69" s="43"/>
      <c r="AG69" s="43"/>
      <c r="AH69" s="43"/>
      <c r="AI69" s="43"/>
    </row>
    <row r="70" spans="1:35">
      <c r="A70" s="47"/>
      <c r="B70" s="47"/>
      <c r="C70" s="92" t="s">
        <v>524</v>
      </c>
      <c r="D70" s="235" t="s">
        <v>525</v>
      </c>
      <c r="E70" s="236"/>
      <c r="F70" s="217">
        <v>0</v>
      </c>
      <c r="G70" s="251">
        <v>0</v>
      </c>
      <c r="H70" s="251">
        <v>0</v>
      </c>
      <c r="I70" s="251">
        <v>0</v>
      </c>
      <c r="J70" s="251">
        <v>0</v>
      </c>
      <c r="K70" s="251">
        <v>0</v>
      </c>
      <c r="L70" s="251">
        <v>0</v>
      </c>
      <c r="M70" s="251">
        <v>0</v>
      </c>
      <c r="N70" s="251">
        <v>0</v>
      </c>
      <c r="O70" s="251">
        <v>0</v>
      </c>
      <c r="P70" s="251">
        <v>0</v>
      </c>
      <c r="Q70" s="256">
        <v>0</v>
      </c>
      <c r="R70" s="256">
        <v>0</v>
      </c>
      <c r="S70" s="256">
        <v>0</v>
      </c>
      <c r="T70" s="256">
        <v>0</v>
      </c>
      <c r="U70" s="256">
        <v>0</v>
      </c>
      <c r="V70" s="256">
        <v>0</v>
      </c>
      <c r="W70" s="256">
        <v>0</v>
      </c>
      <c r="X70" s="218">
        <v>0</v>
      </c>
      <c r="Y70" s="218">
        <v>0</v>
      </c>
      <c r="Z70" s="218">
        <v>0</v>
      </c>
      <c r="AA70" s="221">
        <v>0</v>
      </c>
      <c r="AB70" s="43"/>
      <c r="AC70" s="43"/>
      <c r="AD70" s="43"/>
      <c r="AE70" s="43"/>
      <c r="AF70" s="43"/>
      <c r="AG70" s="43"/>
      <c r="AH70" s="43"/>
      <c r="AI70" s="43"/>
    </row>
    <row r="71" spans="1:35">
      <c r="A71" s="47"/>
      <c r="B71" s="47"/>
      <c r="C71" s="92" t="s">
        <v>11</v>
      </c>
      <c r="D71" s="235" t="s">
        <v>526</v>
      </c>
      <c r="E71" s="236"/>
      <c r="F71" s="217">
        <v>1017</v>
      </c>
      <c r="G71" s="251">
        <v>0</v>
      </c>
      <c r="H71" s="251">
        <v>64.290000000000006</v>
      </c>
      <c r="I71" s="251">
        <v>0</v>
      </c>
      <c r="J71" s="251">
        <v>0</v>
      </c>
      <c r="K71" s="251">
        <v>0.98</v>
      </c>
      <c r="L71" s="251">
        <v>0</v>
      </c>
      <c r="M71" s="251">
        <v>0.03</v>
      </c>
      <c r="N71" s="251">
        <v>0</v>
      </c>
      <c r="O71" s="251">
        <v>0</v>
      </c>
      <c r="P71" s="251">
        <v>65.3</v>
      </c>
      <c r="Q71" s="256">
        <v>31</v>
      </c>
      <c r="R71" s="256">
        <v>137</v>
      </c>
      <c r="S71" s="256">
        <v>15</v>
      </c>
      <c r="T71" s="256">
        <v>5</v>
      </c>
      <c r="U71" s="256">
        <v>0</v>
      </c>
      <c r="V71" s="256">
        <v>0</v>
      </c>
      <c r="W71" s="256">
        <v>0</v>
      </c>
      <c r="X71" s="218">
        <v>0</v>
      </c>
      <c r="Y71" s="218">
        <v>0</v>
      </c>
      <c r="Z71" s="218">
        <v>355.8</v>
      </c>
      <c r="AA71" s="221">
        <v>355.8</v>
      </c>
      <c r="AB71" s="43"/>
      <c r="AC71" s="43"/>
      <c r="AD71" s="43"/>
      <c r="AE71" s="43"/>
      <c r="AF71" s="43"/>
      <c r="AG71" s="43"/>
      <c r="AH71" s="43"/>
      <c r="AI71" s="43"/>
    </row>
    <row r="72" spans="1:35">
      <c r="A72" s="47"/>
      <c r="B72" s="47"/>
      <c r="C72" s="92" t="s">
        <v>14</v>
      </c>
      <c r="D72" s="235" t="s">
        <v>527</v>
      </c>
      <c r="E72" s="236"/>
      <c r="F72" s="217">
        <v>8300</v>
      </c>
      <c r="G72" s="251">
        <v>1670.4399999999998</v>
      </c>
      <c r="H72" s="251">
        <v>139.79999999999998</v>
      </c>
      <c r="I72" s="251">
        <v>53.530000000000008</v>
      </c>
      <c r="J72" s="251">
        <v>122.74</v>
      </c>
      <c r="K72" s="251">
        <v>9.3000000000000007</v>
      </c>
      <c r="L72" s="251">
        <v>34.369999999999997</v>
      </c>
      <c r="M72" s="251">
        <v>53.19</v>
      </c>
      <c r="N72" s="251">
        <v>60.129999999999995</v>
      </c>
      <c r="O72" s="251">
        <v>7.2</v>
      </c>
      <c r="P72" s="251">
        <v>2150.6999999999989</v>
      </c>
      <c r="Q72" s="256">
        <v>2064</v>
      </c>
      <c r="R72" s="256">
        <v>1554</v>
      </c>
      <c r="S72" s="256">
        <v>283</v>
      </c>
      <c r="T72" s="256">
        <v>92</v>
      </c>
      <c r="U72" s="256">
        <v>1</v>
      </c>
      <c r="V72" s="256">
        <v>71</v>
      </c>
      <c r="W72" s="256">
        <v>77</v>
      </c>
      <c r="X72" s="218">
        <v>251.7</v>
      </c>
      <c r="Y72" s="218">
        <v>203.3</v>
      </c>
      <c r="Z72" s="218">
        <v>456.2</v>
      </c>
      <c r="AA72" s="221">
        <v>911.19999999999982</v>
      </c>
      <c r="AB72" s="43"/>
      <c r="AC72" s="43"/>
      <c r="AD72" s="43"/>
      <c r="AE72" s="43"/>
      <c r="AF72" s="43"/>
      <c r="AG72" s="43"/>
      <c r="AH72" s="43"/>
      <c r="AI72" s="43"/>
    </row>
    <row r="73" spans="1:35">
      <c r="A73" s="47"/>
      <c r="B73" s="47"/>
      <c r="C73" s="92" t="s">
        <v>19</v>
      </c>
      <c r="D73" s="235" t="s">
        <v>528</v>
      </c>
      <c r="E73" s="236"/>
      <c r="F73" s="217">
        <v>738</v>
      </c>
      <c r="G73" s="251">
        <v>152.60999999999999</v>
      </c>
      <c r="H73" s="251">
        <v>25.869999999999997</v>
      </c>
      <c r="I73" s="251">
        <v>21.91</v>
      </c>
      <c r="J73" s="251">
        <v>17.34</v>
      </c>
      <c r="K73" s="251">
        <v>0.64</v>
      </c>
      <c r="L73" s="251">
        <v>0.22</v>
      </c>
      <c r="M73" s="251">
        <v>7.0000000000000007E-2</v>
      </c>
      <c r="N73" s="251">
        <v>0</v>
      </c>
      <c r="O73" s="251">
        <v>0</v>
      </c>
      <c r="P73" s="251">
        <v>218.65999999999988</v>
      </c>
      <c r="Q73" s="256">
        <v>209</v>
      </c>
      <c r="R73" s="256">
        <v>346</v>
      </c>
      <c r="S73" s="256">
        <v>123</v>
      </c>
      <c r="T73" s="256">
        <v>33</v>
      </c>
      <c r="U73" s="256">
        <v>0</v>
      </c>
      <c r="V73" s="256">
        <v>0</v>
      </c>
      <c r="W73" s="256">
        <v>9</v>
      </c>
      <c r="X73" s="218">
        <v>13.700000000000001</v>
      </c>
      <c r="Y73" s="218">
        <v>0</v>
      </c>
      <c r="Z73" s="218">
        <v>50.6</v>
      </c>
      <c r="AA73" s="221">
        <v>64.3</v>
      </c>
      <c r="AB73" s="43"/>
      <c r="AC73" s="43"/>
      <c r="AD73" s="43"/>
      <c r="AE73" s="43"/>
      <c r="AF73" s="43"/>
      <c r="AG73" s="43"/>
      <c r="AH73" s="43"/>
      <c r="AI73" s="43"/>
    </row>
    <row r="74" spans="1:35">
      <c r="A74" s="47"/>
      <c r="B74" s="47"/>
      <c r="C74" s="92" t="s">
        <v>20</v>
      </c>
      <c r="D74" s="235" t="s">
        <v>529</v>
      </c>
      <c r="E74" s="236"/>
      <c r="F74" s="217">
        <v>589</v>
      </c>
      <c r="G74" s="251">
        <v>50.7</v>
      </c>
      <c r="H74" s="251">
        <v>0</v>
      </c>
      <c r="I74" s="251">
        <v>43.1</v>
      </c>
      <c r="J74" s="251">
        <v>0</v>
      </c>
      <c r="K74" s="251">
        <v>3.2</v>
      </c>
      <c r="L74" s="251">
        <v>11.1</v>
      </c>
      <c r="M74" s="251">
        <v>0</v>
      </c>
      <c r="N74" s="251">
        <v>0</v>
      </c>
      <c r="O74" s="251">
        <v>1</v>
      </c>
      <c r="P74" s="251">
        <v>109.1</v>
      </c>
      <c r="Q74" s="256">
        <v>504</v>
      </c>
      <c r="R74" s="256">
        <v>0</v>
      </c>
      <c r="S74" s="256">
        <v>31</v>
      </c>
      <c r="T74" s="256">
        <v>0</v>
      </c>
      <c r="U74" s="256">
        <v>0</v>
      </c>
      <c r="V74" s="256">
        <v>0</v>
      </c>
      <c r="W74" s="256">
        <v>0</v>
      </c>
      <c r="X74" s="218">
        <v>54.599999999999994</v>
      </c>
      <c r="Y74" s="218">
        <v>52.400000000000006</v>
      </c>
      <c r="Z74" s="218">
        <v>0</v>
      </c>
      <c r="AA74" s="221">
        <v>107.00000000000001</v>
      </c>
      <c r="AB74" s="43"/>
      <c r="AC74" s="43"/>
      <c r="AD74" s="43"/>
      <c r="AE74" s="43"/>
      <c r="AF74" s="43"/>
      <c r="AG74" s="43"/>
      <c r="AH74" s="43"/>
      <c r="AI74" s="43"/>
    </row>
    <row r="75" spans="1:35">
      <c r="A75" s="47"/>
      <c r="B75" s="47"/>
      <c r="C75" s="92" t="s">
        <v>21</v>
      </c>
      <c r="D75" s="235" t="s">
        <v>530</v>
      </c>
      <c r="E75" s="236"/>
      <c r="F75" s="217">
        <v>2077</v>
      </c>
      <c r="G75" s="251">
        <v>34.1</v>
      </c>
      <c r="H75" s="251">
        <v>5.6</v>
      </c>
      <c r="I75" s="251">
        <v>0</v>
      </c>
      <c r="J75" s="251">
        <v>0</v>
      </c>
      <c r="K75" s="251">
        <v>17.7</v>
      </c>
      <c r="L75" s="251">
        <v>0</v>
      </c>
      <c r="M75" s="251">
        <v>93.5</v>
      </c>
      <c r="N75" s="251">
        <v>102.9</v>
      </c>
      <c r="O75" s="251">
        <v>47.1</v>
      </c>
      <c r="P75" s="251">
        <v>300.90000000000003</v>
      </c>
      <c r="Q75" s="256">
        <v>368</v>
      </c>
      <c r="R75" s="256">
        <v>335</v>
      </c>
      <c r="S75" s="256">
        <v>92</v>
      </c>
      <c r="T75" s="256">
        <v>15</v>
      </c>
      <c r="U75" s="256">
        <v>0</v>
      </c>
      <c r="V75" s="256">
        <v>0</v>
      </c>
      <c r="W75" s="256">
        <v>5</v>
      </c>
      <c r="X75" s="218">
        <v>2.6</v>
      </c>
      <c r="Y75" s="218">
        <v>10.4</v>
      </c>
      <c r="Z75" s="218">
        <v>1</v>
      </c>
      <c r="AA75" s="221">
        <v>14</v>
      </c>
      <c r="AB75" s="43"/>
      <c r="AC75" s="43"/>
      <c r="AD75" s="43"/>
      <c r="AE75" s="43"/>
      <c r="AF75" s="43"/>
      <c r="AG75" s="43"/>
      <c r="AH75" s="43"/>
      <c r="AI75" s="43"/>
    </row>
    <row r="76" spans="1:35">
      <c r="A76" s="47"/>
      <c r="B76" s="47"/>
      <c r="C76" s="92" t="s">
        <v>84</v>
      </c>
      <c r="D76" s="235" t="s">
        <v>288</v>
      </c>
      <c r="E76" s="236"/>
      <c r="F76" s="217">
        <v>248</v>
      </c>
      <c r="G76" s="251">
        <v>0</v>
      </c>
      <c r="H76" s="251">
        <v>0</v>
      </c>
      <c r="I76" s="251">
        <v>0</v>
      </c>
      <c r="J76" s="251">
        <v>0</v>
      </c>
      <c r="K76" s="251">
        <v>0</v>
      </c>
      <c r="L76" s="251">
        <v>0</v>
      </c>
      <c r="M76" s="251">
        <v>0</v>
      </c>
      <c r="N76" s="251">
        <v>0</v>
      </c>
      <c r="O76" s="251">
        <v>0</v>
      </c>
      <c r="P76" s="251">
        <v>0</v>
      </c>
      <c r="Q76" s="256">
        <v>0</v>
      </c>
      <c r="R76" s="256">
        <v>0</v>
      </c>
      <c r="S76" s="256">
        <v>0</v>
      </c>
      <c r="T76" s="256">
        <v>0</v>
      </c>
      <c r="U76" s="256">
        <v>0</v>
      </c>
      <c r="V76" s="256">
        <v>0</v>
      </c>
      <c r="W76" s="256">
        <v>0</v>
      </c>
      <c r="X76" s="218">
        <v>0</v>
      </c>
      <c r="Y76" s="218">
        <v>0</v>
      </c>
      <c r="Z76" s="218">
        <v>0</v>
      </c>
      <c r="AA76" s="221">
        <v>0</v>
      </c>
      <c r="AB76" s="43"/>
      <c r="AC76" s="43"/>
      <c r="AD76" s="43"/>
      <c r="AE76" s="43"/>
      <c r="AF76" s="43"/>
      <c r="AG76" s="43"/>
      <c r="AH76" s="43"/>
      <c r="AI76" s="43"/>
    </row>
    <row r="77" spans="1:35">
      <c r="A77" s="47"/>
      <c r="B77" s="47"/>
      <c r="C77" s="92" t="s">
        <v>22</v>
      </c>
      <c r="D77" s="235" t="s">
        <v>531</v>
      </c>
      <c r="E77" s="236"/>
      <c r="F77" s="217">
        <v>2632</v>
      </c>
      <c r="G77" s="251">
        <v>250.64</v>
      </c>
      <c r="H77" s="251">
        <v>13.690000000000001</v>
      </c>
      <c r="I77" s="251">
        <v>1.6</v>
      </c>
      <c r="J77" s="251">
        <v>60.660000000000004</v>
      </c>
      <c r="K77" s="251">
        <v>4.1899999999999995</v>
      </c>
      <c r="L77" s="251">
        <v>0</v>
      </c>
      <c r="M77" s="251">
        <v>0</v>
      </c>
      <c r="N77" s="251">
        <v>0</v>
      </c>
      <c r="O77" s="251">
        <v>0</v>
      </c>
      <c r="P77" s="251">
        <v>330.78000000000003</v>
      </c>
      <c r="Q77" s="256">
        <v>286</v>
      </c>
      <c r="R77" s="256">
        <v>474</v>
      </c>
      <c r="S77" s="256">
        <v>142</v>
      </c>
      <c r="T77" s="256">
        <v>17</v>
      </c>
      <c r="U77" s="256">
        <v>30</v>
      </c>
      <c r="V77" s="256">
        <v>33</v>
      </c>
      <c r="W77" s="256">
        <v>93</v>
      </c>
      <c r="X77" s="218">
        <v>53.699999999999996</v>
      </c>
      <c r="Y77" s="218">
        <v>0</v>
      </c>
      <c r="Z77" s="218">
        <v>54.6</v>
      </c>
      <c r="AA77" s="221">
        <v>108.2999999999999</v>
      </c>
      <c r="AB77" s="43"/>
      <c r="AC77" s="43"/>
      <c r="AD77" s="43"/>
      <c r="AE77" s="43"/>
      <c r="AF77" s="43"/>
      <c r="AG77" s="43"/>
      <c r="AH77" s="43"/>
      <c r="AI77" s="43"/>
    </row>
    <row r="78" spans="1:35">
      <c r="A78" s="47"/>
      <c r="B78" s="47"/>
      <c r="C78" s="92" t="s">
        <v>24</v>
      </c>
      <c r="D78" s="235" t="s">
        <v>532</v>
      </c>
      <c r="E78" s="236"/>
      <c r="F78" s="217">
        <v>1016</v>
      </c>
      <c r="G78" s="251">
        <v>82.82</v>
      </c>
      <c r="H78" s="251">
        <v>2.7</v>
      </c>
      <c r="I78" s="251">
        <v>0</v>
      </c>
      <c r="J78" s="251">
        <v>24.4</v>
      </c>
      <c r="K78" s="251">
        <v>0</v>
      </c>
      <c r="L78" s="251">
        <v>0</v>
      </c>
      <c r="M78" s="251">
        <v>21.11</v>
      </c>
      <c r="N78" s="251">
        <v>0</v>
      </c>
      <c r="O78" s="251">
        <v>0</v>
      </c>
      <c r="P78" s="251">
        <v>131.02999999999898</v>
      </c>
      <c r="Q78" s="256">
        <v>203</v>
      </c>
      <c r="R78" s="256">
        <v>571</v>
      </c>
      <c r="S78" s="256">
        <v>273</v>
      </c>
      <c r="T78" s="256">
        <v>0</v>
      </c>
      <c r="U78" s="256">
        <v>3</v>
      </c>
      <c r="V78" s="256">
        <v>33</v>
      </c>
      <c r="W78" s="256">
        <v>76</v>
      </c>
      <c r="X78" s="218">
        <v>0.2</v>
      </c>
      <c r="Y78" s="218">
        <v>150.4</v>
      </c>
      <c r="Z78" s="218">
        <v>33</v>
      </c>
      <c r="AA78" s="221">
        <v>183.60000000000002</v>
      </c>
      <c r="AB78" s="43"/>
      <c r="AC78" s="43"/>
      <c r="AD78" s="43"/>
      <c r="AE78" s="43"/>
      <c r="AF78" s="43"/>
      <c r="AG78" s="43"/>
      <c r="AH78" s="43"/>
      <c r="AI78" s="43"/>
    </row>
    <row r="79" spans="1:35">
      <c r="A79" s="47"/>
      <c r="B79" s="47"/>
      <c r="C79" s="92" t="s">
        <v>533</v>
      </c>
      <c r="D79" s="235" t="s">
        <v>534</v>
      </c>
      <c r="E79" s="236"/>
      <c r="F79" s="217">
        <v>0</v>
      </c>
      <c r="G79" s="251">
        <v>0</v>
      </c>
      <c r="H79" s="251">
        <v>0</v>
      </c>
      <c r="I79" s="251">
        <v>0</v>
      </c>
      <c r="J79" s="251">
        <v>0</v>
      </c>
      <c r="K79" s="251">
        <v>0</v>
      </c>
      <c r="L79" s="251">
        <v>0</v>
      </c>
      <c r="M79" s="251">
        <v>0</v>
      </c>
      <c r="N79" s="251">
        <v>0</v>
      </c>
      <c r="O79" s="251">
        <v>0</v>
      </c>
      <c r="P79" s="251">
        <v>0</v>
      </c>
      <c r="Q79" s="256">
        <v>0</v>
      </c>
      <c r="R79" s="256">
        <v>0</v>
      </c>
      <c r="S79" s="256">
        <v>0</v>
      </c>
      <c r="T79" s="256">
        <v>0</v>
      </c>
      <c r="U79" s="256">
        <v>0</v>
      </c>
      <c r="V79" s="256">
        <v>0</v>
      </c>
      <c r="W79" s="256">
        <v>0</v>
      </c>
      <c r="X79" s="218">
        <v>0</v>
      </c>
      <c r="Y79" s="218">
        <v>0</v>
      </c>
      <c r="Z79" s="218">
        <v>0</v>
      </c>
      <c r="AA79" s="221">
        <v>0</v>
      </c>
      <c r="AB79" s="43"/>
      <c r="AC79" s="43"/>
      <c r="AD79" s="43"/>
      <c r="AE79" s="43"/>
      <c r="AF79" s="43"/>
      <c r="AG79" s="43"/>
      <c r="AH79" s="43"/>
      <c r="AI79" s="43"/>
    </row>
    <row r="80" spans="1:35">
      <c r="A80" s="47"/>
      <c r="B80" s="47"/>
      <c r="C80" s="92" t="s">
        <v>86</v>
      </c>
      <c r="D80" s="235" t="s">
        <v>535</v>
      </c>
      <c r="E80" s="236"/>
      <c r="F80" s="217">
        <v>381</v>
      </c>
      <c r="G80" s="251">
        <v>0</v>
      </c>
      <c r="H80" s="251">
        <v>0</v>
      </c>
      <c r="I80" s="251">
        <v>0</v>
      </c>
      <c r="J80" s="251">
        <v>0</v>
      </c>
      <c r="K80" s="251">
        <v>0</v>
      </c>
      <c r="L80" s="251">
        <v>0</v>
      </c>
      <c r="M80" s="251">
        <v>0</v>
      </c>
      <c r="N80" s="251">
        <v>0</v>
      </c>
      <c r="O80" s="251">
        <v>0</v>
      </c>
      <c r="P80" s="251">
        <v>0</v>
      </c>
      <c r="Q80" s="256">
        <v>0</v>
      </c>
      <c r="R80" s="256">
        <v>0</v>
      </c>
      <c r="S80" s="256">
        <v>0</v>
      </c>
      <c r="T80" s="256">
        <v>0</v>
      </c>
      <c r="U80" s="256">
        <v>0</v>
      </c>
      <c r="V80" s="256">
        <v>0</v>
      </c>
      <c r="W80" s="256">
        <v>0</v>
      </c>
      <c r="X80" s="218">
        <v>1.2</v>
      </c>
      <c r="Y80" s="218">
        <v>0</v>
      </c>
      <c r="Z80" s="218">
        <v>34.700000000000003</v>
      </c>
      <c r="AA80" s="221">
        <v>35.9</v>
      </c>
      <c r="AB80" s="43"/>
      <c r="AC80" s="43"/>
      <c r="AD80" s="43"/>
      <c r="AE80" s="43"/>
      <c r="AF80" s="43"/>
      <c r="AG80" s="43"/>
      <c r="AH80" s="43"/>
      <c r="AI80" s="43"/>
    </row>
    <row r="81" spans="1:35">
      <c r="A81" s="47"/>
      <c r="B81" s="47"/>
      <c r="C81" s="92" t="s">
        <v>87</v>
      </c>
      <c r="D81" s="235" t="s">
        <v>536</v>
      </c>
      <c r="E81" s="236"/>
      <c r="F81" s="217">
        <v>239</v>
      </c>
      <c r="G81" s="251">
        <v>0</v>
      </c>
      <c r="H81" s="251">
        <v>0</v>
      </c>
      <c r="I81" s="251">
        <v>0</v>
      </c>
      <c r="J81" s="251">
        <v>0</v>
      </c>
      <c r="K81" s="251">
        <v>0</v>
      </c>
      <c r="L81" s="251">
        <v>0</v>
      </c>
      <c r="M81" s="251">
        <v>0</v>
      </c>
      <c r="N81" s="251">
        <v>0</v>
      </c>
      <c r="O81" s="251">
        <v>0</v>
      </c>
      <c r="P81" s="251">
        <v>0</v>
      </c>
      <c r="Q81" s="256">
        <v>0</v>
      </c>
      <c r="R81" s="256">
        <v>0</v>
      </c>
      <c r="S81" s="256">
        <v>0</v>
      </c>
      <c r="T81" s="256">
        <v>0</v>
      </c>
      <c r="U81" s="256">
        <v>0</v>
      </c>
      <c r="V81" s="256">
        <v>0</v>
      </c>
      <c r="W81" s="256">
        <v>0</v>
      </c>
      <c r="X81" s="218">
        <v>0</v>
      </c>
      <c r="Y81" s="218">
        <v>0</v>
      </c>
      <c r="Z81" s="218">
        <v>0</v>
      </c>
      <c r="AA81" s="221">
        <v>0</v>
      </c>
      <c r="AB81" s="43"/>
      <c r="AC81" s="43"/>
      <c r="AD81" s="43"/>
      <c r="AE81" s="43"/>
      <c r="AF81" s="43"/>
      <c r="AG81" s="43"/>
      <c r="AH81" s="43"/>
      <c r="AI81" s="43"/>
    </row>
    <row r="82" spans="1:35">
      <c r="A82" s="47"/>
      <c r="B82" s="47"/>
      <c r="C82" s="92" t="s">
        <v>88</v>
      </c>
      <c r="D82" s="235" t="s">
        <v>537</v>
      </c>
      <c r="E82" s="236"/>
      <c r="F82" s="217">
        <v>38</v>
      </c>
      <c r="G82" s="251">
        <v>0</v>
      </c>
      <c r="H82" s="251">
        <v>0</v>
      </c>
      <c r="I82" s="251">
        <v>0</v>
      </c>
      <c r="J82" s="251">
        <v>0</v>
      </c>
      <c r="K82" s="251">
        <v>0</v>
      </c>
      <c r="L82" s="251">
        <v>0</v>
      </c>
      <c r="M82" s="251">
        <v>0</v>
      </c>
      <c r="N82" s="251">
        <v>0</v>
      </c>
      <c r="O82" s="251">
        <v>0</v>
      </c>
      <c r="P82" s="251">
        <v>0</v>
      </c>
      <c r="Q82" s="256">
        <v>0</v>
      </c>
      <c r="R82" s="256">
        <v>0</v>
      </c>
      <c r="S82" s="256">
        <v>0</v>
      </c>
      <c r="T82" s="256">
        <v>0</v>
      </c>
      <c r="U82" s="256">
        <v>0</v>
      </c>
      <c r="V82" s="256">
        <v>0</v>
      </c>
      <c r="W82" s="256">
        <v>0</v>
      </c>
      <c r="X82" s="218">
        <v>0</v>
      </c>
      <c r="Y82" s="218">
        <v>0</v>
      </c>
      <c r="Z82" s="218">
        <v>0</v>
      </c>
      <c r="AA82" s="221">
        <v>0</v>
      </c>
      <c r="AB82" s="43"/>
      <c r="AC82" s="43"/>
      <c r="AD82" s="43"/>
      <c r="AE82" s="43"/>
      <c r="AF82" s="43"/>
      <c r="AG82" s="43"/>
      <c r="AH82" s="43"/>
      <c r="AI82" s="43"/>
    </row>
    <row r="83" spans="1:35">
      <c r="A83" s="47"/>
      <c r="B83" s="47"/>
      <c r="C83" s="92" t="s">
        <v>25</v>
      </c>
      <c r="D83" s="235" t="s">
        <v>538</v>
      </c>
      <c r="E83" s="236"/>
      <c r="F83" s="217">
        <v>4536</v>
      </c>
      <c r="G83" s="251">
        <v>1104.1100000000001</v>
      </c>
      <c r="H83" s="251">
        <v>0</v>
      </c>
      <c r="I83" s="251">
        <v>160.4</v>
      </c>
      <c r="J83" s="251">
        <v>23.68</v>
      </c>
      <c r="K83" s="251">
        <v>110.19</v>
      </c>
      <c r="L83" s="251">
        <v>20.3</v>
      </c>
      <c r="M83" s="251">
        <v>7.02</v>
      </c>
      <c r="N83" s="251">
        <v>15.16</v>
      </c>
      <c r="O83" s="251">
        <v>0.08</v>
      </c>
      <c r="P83" s="251">
        <v>1440.94</v>
      </c>
      <c r="Q83" s="256">
        <v>2081</v>
      </c>
      <c r="R83" s="256">
        <v>700</v>
      </c>
      <c r="S83" s="256">
        <v>237</v>
      </c>
      <c r="T83" s="256">
        <v>22</v>
      </c>
      <c r="U83" s="256">
        <v>2</v>
      </c>
      <c r="V83" s="256">
        <v>0</v>
      </c>
      <c r="W83" s="256">
        <v>60</v>
      </c>
      <c r="X83" s="218">
        <v>73</v>
      </c>
      <c r="Y83" s="218">
        <v>0</v>
      </c>
      <c r="Z83" s="218">
        <v>0</v>
      </c>
      <c r="AA83" s="221">
        <v>73</v>
      </c>
      <c r="AB83" s="43"/>
      <c r="AC83" s="43"/>
      <c r="AD83" s="43"/>
      <c r="AE83" s="43"/>
      <c r="AF83" s="43"/>
      <c r="AG83" s="43"/>
      <c r="AH83" s="43"/>
      <c r="AI83" s="43"/>
    </row>
    <row r="84" spans="1:35">
      <c r="A84" s="47"/>
      <c r="B84" s="47"/>
      <c r="C84" s="92" t="s">
        <v>26</v>
      </c>
      <c r="D84" s="235" t="s">
        <v>539</v>
      </c>
      <c r="E84" s="236"/>
      <c r="F84" s="217">
        <v>441</v>
      </c>
      <c r="G84" s="251">
        <v>98.7</v>
      </c>
      <c r="H84" s="251">
        <v>2</v>
      </c>
      <c r="I84" s="251">
        <v>31</v>
      </c>
      <c r="J84" s="251">
        <v>0</v>
      </c>
      <c r="K84" s="251">
        <v>2.6</v>
      </c>
      <c r="L84" s="251">
        <v>0</v>
      </c>
      <c r="M84" s="251">
        <v>0.2</v>
      </c>
      <c r="N84" s="251">
        <v>0</v>
      </c>
      <c r="O84" s="251">
        <v>0</v>
      </c>
      <c r="P84" s="251">
        <v>134.49999999999901</v>
      </c>
      <c r="Q84" s="256">
        <v>111</v>
      </c>
      <c r="R84" s="256">
        <v>72</v>
      </c>
      <c r="S84" s="256">
        <v>0</v>
      </c>
      <c r="T84" s="256">
        <v>0</v>
      </c>
      <c r="U84" s="256">
        <v>0</v>
      </c>
      <c r="V84" s="256">
        <v>0</v>
      </c>
      <c r="W84" s="256">
        <v>0</v>
      </c>
      <c r="X84" s="218">
        <v>15.3</v>
      </c>
      <c r="Y84" s="218">
        <v>0</v>
      </c>
      <c r="Z84" s="218">
        <v>0</v>
      </c>
      <c r="AA84" s="221">
        <v>15.3</v>
      </c>
      <c r="AB84" s="43"/>
      <c r="AC84" s="43"/>
      <c r="AD84" s="43"/>
      <c r="AE84" s="43"/>
      <c r="AF84" s="43"/>
      <c r="AG84" s="43"/>
      <c r="AH84" s="43"/>
      <c r="AI84" s="43"/>
    </row>
    <row r="85" spans="1:35">
      <c r="A85" s="47"/>
      <c r="B85" s="47"/>
      <c r="C85" s="92" t="s">
        <v>89</v>
      </c>
      <c r="D85" s="235" t="s">
        <v>540</v>
      </c>
      <c r="E85" s="236"/>
      <c r="F85" s="217">
        <v>136</v>
      </c>
      <c r="G85" s="251">
        <v>0</v>
      </c>
      <c r="H85" s="251">
        <v>0</v>
      </c>
      <c r="I85" s="251">
        <v>0</v>
      </c>
      <c r="J85" s="251">
        <v>0</v>
      </c>
      <c r="K85" s="251">
        <v>0</v>
      </c>
      <c r="L85" s="251">
        <v>0</v>
      </c>
      <c r="M85" s="251">
        <v>0</v>
      </c>
      <c r="N85" s="251">
        <v>0</v>
      </c>
      <c r="O85" s="251">
        <v>0</v>
      </c>
      <c r="P85" s="251">
        <v>0</v>
      </c>
      <c r="Q85" s="256">
        <v>0</v>
      </c>
      <c r="R85" s="256">
        <v>0</v>
      </c>
      <c r="S85" s="256">
        <v>0</v>
      </c>
      <c r="T85" s="256">
        <v>0</v>
      </c>
      <c r="U85" s="256">
        <v>0</v>
      </c>
      <c r="V85" s="256">
        <v>0</v>
      </c>
      <c r="W85" s="256">
        <v>0</v>
      </c>
      <c r="X85" s="218">
        <v>0</v>
      </c>
      <c r="Y85" s="218">
        <v>0</v>
      </c>
      <c r="Z85" s="218">
        <v>0</v>
      </c>
      <c r="AA85" s="221">
        <v>0</v>
      </c>
      <c r="AB85" s="43"/>
      <c r="AC85" s="43"/>
      <c r="AD85" s="43"/>
      <c r="AE85" s="43"/>
      <c r="AF85" s="43"/>
      <c r="AG85" s="43"/>
      <c r="AH85" s="43"/>
      <c r="AI85" s="43"/>
    </row>
    <row r="86" spans="1:35">
      <c r="A86" s="47"/>
      <c r="B86" s="47"/>
      <c r="C86" s="92" t="s">
        <v>91</v>
      </c>
      <c r="D86" s="235" t="s">
        <v>541</v>
      </c>
      <c r="E86" s="236"/>
      <c r="F86" s="217">
        <v>324</v>
      </c>
      <c r="G86" s="251">
        <v>0</v>
      </c>
      <c r="H86" s="251">
        <v>0</v>
      </c>
      <c r="I86" s="251">
        <v>0</v>
      </c>
      <c r="J86" s="251">
        <v>0</v>
      </c>
      <c r="K86" s="251">
        <v>0</v>
      </c>
      <c r="L86" s="251">
        <v>0</v>
      </c>
      <c r="M86" s="251">
        <v>0</v>
      </c>
      <c r="N86" s="251">
        <v>0</v>
      </c>
      <c r="O86" s="251">
        <v>0</v>
      </c>
      <c r="P86" s="251">
        <v>0</v>
      </c>
      <c r="Q86" s="256">
        <v>0</v>
      </c>
      <c r="R86" s="256">
        <v>0</v>
      </c>
      <c r="S86" s="256">
        <v>0</v>
      </c>
      <c r="T86" s="256">
        <v>0</v>
      </c>
      <c r="U86" s="256">
        <v>0</v>
      </c>
      <c r="V86" s="256">
        <v>0</v>
      </c>
      <c r="W86" s="256">
        <v>0</v>
      </c>
      <c r="X86" s="218">
        <v>0</v>
      </c>
      <c r="Y86" s="218">
        <v>0</v>
      </c>
      <c r="Z86" s="218">
        <v>0</v>
      </c>
      <c r="AA86" s="221">
        <v>0</v>
      </c>
      <c r="AB86" s="43"/>
      <c r="AC86" s="43"/>
      <c r="AD86" s="43"/>
      <c r="AE86" s="43"/>
      <c r="AF86" s="43"/>
      <c r="AG86" s="43"/>
      <c r="AH86" s="43"/>
      <c r="AI86" s="43"/>
    </row>
    <row r="87" spans="1:35">
      <c r="A87" s="47"/>
      <c r="B87" s="47"/>
      <c r="C87" s="92" t="s">
        <v>27</v>
      </c>
      <c r="D87" s="235" t="s">
        <v>542</v>
      </c>
      <c r="E87" s="236"/>
      <c r="F87" s="217">
        <v>242</v>
      </c>
      <c r="G87" s="251">
        <v>15</v>
      </c>
      <c r="H87" s="251">
        <v>24</v>
      </c>
      <c r="I87" s="251">
        <v>0</v>
      </c>
      <c r="J87" s="251">
        <v>0</v>
      </c>
      <c r="K87" s="251">
        <v>0</v>
      </c>
      <c r="L87" s="251">
        <v>0</v>
      </c>
      <c r="M87" s="251">
        <v>0</v>
      </c>
      <c r="N87" s="251">
        <v>0</v>
      </c>
      <c r="O87" s="251">
        <v>0</v>
      </c>
      <c r="P87" s="251">
        <v>39</v>
      </c>
      <c r="Q87" s="256">
        <v>16</v>
      </c>
      <c r="R87" s="256">
        <v>54</v>
      </c>
      <c r="S87" s="256">
        <v>67</v>
      </c>
      <c r="T87" s="256">
        <v>1</v>
      </c>
      <c r="U87" s="256">
        <v>0</v>
      </c>
      <c r="V87" s="256">
        <v>5</v>
      </c>
      <c r="W87" s="256">
        <v>0</v>
      </c>
      <c r="X87" s="218">
        <v>0</v>
      </c>
      <c r="Y87" s="218">
        <v>7</v>
      </c>
      <c r="Z87" s="218">
        <v>7</v>
      </c>
      <c r="AA87" s="221">
        <v>14</v>
      </c>
      <c r="AB87" s="43"/>
      <c r="AC87" s="43"/>
      <c r="AD87" s="43"/>
      <c r="AE87" s="43"/>
      <c r="AF87" s="43"/>
      <c r="AG87" s="43"/>
      <c r="AH87" s="43"/>
      <c r="AI87" s="43"/>
    </row>
    <row r="88" spans="1:35">
      <c r="A88" s="47"/>
      <c r="B88" s="47"/>
      <c r="C88" s="92" t="s">
        <v>28</v>
      </c>
      <c r="D88" s="235" t="s">
        <v>543</v>
      </c>
      <c r="E88" s="236"/>
      <c r="F88" s="217">
        <v>2303</v>
      </c>
      <c r="G88" s="251">
        <v>679.37000000000012</v>
      </c>
      <c r="H88" s="251">
        <v>13.95</v>
      </c>
      <c r="I88" s="251">
        <v>11.23</v>
      </c>
      <c r="J88" s="251">
        <v>4.6999999999999993</v>
      </c>
      <c r="K88" s="251">
        <v>7.6800000000000006</v>
      </c>
      <c r="L88" s="251">
        <v>27.86</v>
      </c>
      <c r="M88" s="251">
        <v>43.37</v>
      </c>
      <c r="N88" s="251">
        <v>0.83</v>
      </c>
      <c r="O88" s="251">
        <v>0</v>
      </c>
      <c r="P88" s="251">
        <v>788.99</v>
      </c>
      <c r="Q88" s="256">
        <v>1060</v>
      </c>
      <c r="R88" s="256">
        <v>357</v>
      </c>
      <c r="S88" s="256">
        <v>206</v>
      </c>
      <c r="T88" s="256">
        <v>23</v>
      </c>
      <c r="U88" s="256">
        <v>0</v>
      </c>
      <c r="V88" s="256">
        <v>16</v>
      </c>
      <c r="W88" s="256">
        <v>35</v>
      </c>
      <c r="X88" s="218">
        <v>43.2</v>
      </c>
      <c r="Y88" s="218">
        <v>0</v>
      </c>
      <c r="Z88" s="218">
        <v>2.8</v>
      </c>
      <c r="AA88" s="221">
        <v>45.999999999999901</v>
      </c>
      <c r="AB88" s="43"/>
      <c r="AC88" s="43"/>
      <c r="AD88" s="43"/>
      <c r="AE88" s="43"/>
      <c r="AF88" s="43"/>
      <c r="AG88" s="43"/>
      <c r="AH88" s="43"/>
      <c r="AI88" s="43"/>
    </row>
    <row r="89" spans="1:35">
      <c r="A89" s="47"/>
      <c r="B89" s="47"/>
      <c r="C89" s="92" t="s">
        <v>29</v>
      </c>
      <c r="D89" s="235" t="s">
        <v>544</v>
      </c>
      <c r="E89" s="236"/>
      <c r="F89" s="217">
        <v>1291</v>
      </c>
      <c r="G89" s="251">
        <v>540.66</v>
      </c>
      <c r="H89" s="251">
        <v>2.71</v>
      </c>
      <c r="I89" s="251">
        <v>6.1</v>
      </c>
      <c r="J89" s="251">
        <v>10.41</v>
      </c>
      <c r="K89" s="251">
        <v>7.1999999999999993</v>
      </c>
      <c r="L89" s="251">
        <v>0.25</v>
      </c>
      <c r="M89" s="251">
        <v>5.91</v>
      </c>
      <c r="N89" s="251">
        <v>13.350000000000001</v>
      </c>
      <c r="O89" s="251">
        <v>0</v>
      </c>
      <c r="P89" s="251">
        <v>586.59</v>
      </c>
      <c r="Q89" s="256">
        <v>66</v>
      </c>
      <c r="R89" s="256">
        <v>113</v>
      </c>
      <c r="S89" s="256">
        <v>90</v>
      </c>
      <c r="T89" s="256">
        <v>65</v>
      </c>
      <c r="U89" s="256">
        <v>0</v>
      </c>
      <c r="V89" s="256">
        <v>0</v>
      </c>
      <c r="W89" s="256">
        <v>6</v>
      </c>
      <c r="X89" s="218">
        <v>1.4</v>
      </c>
      <c r="Y89" s="218">
        <v>0</v>
      </c>
      <c r="Z89" s="218">
        <v>37.799999999999997</v>
      </c>
      <c r="AA89" s="221">
        <v>39.199999999999996</v>
      </c>
      <c r="AB89" s="43"/>
      <c r="AC89" s="43"/>
      <c r="AD89" s="43"/>
      <c r="AE89" s="43"/>
      <c r="AF89" s="43"/>
      <c r="AG89" s="43"/>
      <c r="AH89" s="43"/>
      <c r="AI89" s="43"/>
    </row>
    <row r="90" spans="1:35">
      <c r="A90" s="47"/>
      <c r="B90" s="47"/>
      <c r="C90" s="92" t="s">
        <v>30</v>
      </c>
      <c r="D90" s="235" t="s">
        <v>545</v>
      </c>
      <c r="E90" s="236"/>
      <c r="F90" s="217">
        <v>82</v>
      </c>
      <c r="G90" s="251">
        <v>197.7</v>
      </c>
      <c r="H90" s="251">
        <v>0</v>
      </c>
      <c r="I90" s="251">
        <v>0</v>
      </c>
      <c r="J90" s="251">
        <v>0</v>
      </c>
      <c r="K90" s="251">
        <v>0</v>
      </c>
      <c r="L90" s="251">
        <v>0</v>
      </c>
      <c r="M90" s="251">
        <v>0</v>
      </c>
      <c r="N90" s="251">
        <v>0</v>
      </c>
      <c r="O90" s="251">
        <v>0</v>
      </c>
      <c r="P90" s="251">
        <v>197.7</v>
      </c>
      <c r="Q90" s="256">
        <v>0</v>
      </c>
      <c r="R90" s="256">
        <v>117</v>
      </c>
      <c r="S90" s="256">
        <v>25</v>
      </c>
      <c r="T90" s="256">
        <v>0</v>
      </c>
      <c r="U90" s="256">
        <v>0</v>
      </c>
      <c r="V90" s="256">
        <v>0</v>
      </c>
      <c r="W90" s="256">
        <v>0</v>
      </c>
      <c r="X90" s="218">
        <v>0</v>
      </c>
      <c r="Y90" s="218">
        <v>0</v>
      </c>
      <c r="Z90" s="218">
        <v>0</v>
      </c>
      <c r="AA90" s="221">
        <v>0</v>
      </c>
      <c r="AB90" s="43"/>
      <c r="AC90" s="43"/>
      <c r="AD90" s="43"/>
      <c r="AE90" s="43"/>
      <c r="AF90" s="43"/>
      <c r="AG90" s="43"/>
      <c r="AH90" s="43"/>
      <c r="AI90" s="43"/>
    </row>
    <row r="91" spans="1:35">
      <c r="A91" s="47"/>
      <c r="B91" s="47"/>
      <c r="C91" s="92" t="s">
        <v>31</v>
      </c>
      <c r="D91" s="235" t="s">
        <v>546</v>
      </c>
      <c r="E91" s="236"/>
      <c r="F91" s="217">
        <v>924</v>
      </c>
      <c r="G91" s="251">
        <v>0.05</v>
      </c>
      <c r="H91" s="251">
        <v>6.86</v>
      </c>
      <c r="I91" s="251">
        <v>0</v>
      </c>
      <c r="J91" s="251">
        <v>3.17</v>
      </c>
      <c r="K91" s="251">
        <v>0</v>
      </c>
      <c r="L91" s="251">
        <v>0</v>
      </c>
      <c r="M91" s="251">
        <v>0</v>
      </c>
      <c r="N91" s="251">
        <v>0</v>
      </c>
      <c r="O91" s="251">
        <v>0</v>
      </c>
      <c r="P91" s="251">
        <v>10.08</v>
      </c>
      <c r="Q91" s="256">
        <v>9</v>
      </c>
      <c r="R91" s="256">
        <v>40</v>
      </c>
      <c r="S91" s="256">
        <v>2</v>
      </c>
      <c r="T91" s="256">
        <v>0</v>
      </c>
      <c r="U91" s="256">
        <v>0</v>
      </c>
      <c r="V91" s="256">
        <v>0</v>
      </c>
      <c r="W91" s="256">
        <v>0</v>
      </c>
      <c r="X91" s="218">
        <v>19</v>
      </c>
      <c r="Y91" s="218">
        <v>0</v>
      </c>
      <c r="Z91" s="218">
        <v>0</v>
      </c>
      <c r="AA91" s="221">
        <v>19</v>
      </c>
      <c r="AB91" s="43"/>
      <c r="AC91" s="43"/>
      <c r="AD91" s="43"/>
      <c r="AE91" s="43"/>
      <c r="AF91" s="43"/>
      <c r="AG91" s="43"/>
      <c r="AH91" s="43"/>
      <c r="AI91" s="43"/>
    </row>
    <row r="92" spans="1:35">
      <c r="A92" s="47"/>
      <c r="B92" s="47"/>
      <c r="C92" s="92" t="s">
        <v>32</v>
      </c>
      <c r="D92" s="235" t="s">
        <v>547</v>
      </c>
      <c r="E92" s="236"/>
      <c r="F92" s="217">
        <v>929</v>
      </c>
      <c r="G92" s="251">
        <v>89.68</v>
      </c>
      <c r="H92" s="251">
        <v>23.98</v>
      </c>
      <c r="I92" s="251">
        <v>1.27</v>
      </c>
      <c r="J92" s="251">
        <v>2.99</v>
      </c>
      <c r="K92" s="251">
        <v>1.1600000000000001</v>
      </c>
      <c r="L92" s="251">
        <v>1.31</v>
      </c>
      <c r="M92" s="251">
        <v>0.55000000000000004</v>
      </c>
      <c r="N92" s="251">
        <v>2.8</v>
      </c>
      <c r="O92" s="251">
        <v>0</v>
      </c>
      <c r="P92" s="251">
        <v>123.74</v>
      </c>
      <c r="Q92" s="256">
        <v>77</v>
      </c>
      <c r="R92" s="256">
        <v>168</v>
      </c>
      <c r="S92" s="256">
        <v>122</v>
      </c>
      <c r="T92" s="256">
        <v>18</v>
      </c>
      <c r="U92" s="256">
        <v>0</v>
      </c>
      <c r="V92" s="256">
        <v>0</v>
      </c>
      <c r="W92" s="256">
        <v>0</v>
      </c>
      <c r="X92" s="218">
        <v>18.5</v>
      </c>
      <c r="Y92" s="218">
        <v>328</v>
      </c>
      <c r="Z92" s="218">
        <v>77.099999999999994</v>
      </c>
      <c r="AA92" s="221">
        <v>423.6</v>
      </c>
      <c r="AB92" s="43"/>
      <c r="AC92" s="43"/>
      <c r="AD92" s="43"/>
      <c r="AE92" s="43"/>
      <c r="AF92" s="43"/>
      <c r="AG92" s="43"/>
      <c r="AH92" s="43"/>
      <c r="AI92" s="43"/>
    </row>
    <row r="93" spans="1:35">
      <c r="A93" s="47"/>
      <c r="B93" s="47"/>
      <c r="C93" s="92" t="s">
        <v>33</v>
      </c>
      <c r="D93" s="235" t="s">
        <v>548</v>
      </c>
      <c r="E93" s="236"/>
      <c r="F93" s="217">
        <v>505</v>
      </c>
      <c r="G93" s="251">
        <v>64.63</v>
      </c>
      <c r="H93" s="251">
        <v>7.5</v>
      </c>
      <c r="I93" s="251">
        <v>8.57</v>
      </c>
      <c r="J93" s="251">
        <v>3.7</v>
      </c>
      <c r="K93" s="251">
        <v>6.68</v>
      </c>
      <c r="L93" s="251">
        <v>8.0299999999999994</v>
      </c>
      <c r="M93" s="251">
        <v>4.78</v>
      </c>
      <c r="N93" s="251">
        <v>0</v>
      </c>
      <c r="O93" s="251">
        <v>0</v>
      </c>
      <c r="P93" s="251">
        <v>103.8899999999999</v>
      </c>
      <c r="Q93" s="256">
        <v>70</v>
      </c>
      <c r="R93" s="256">
        <v>88</v>
      </c>
      <c r="S93" s="256">
        <v>41</v>
      </c>
      <c r="T93" s="256">
        <v>1</v>
      </c>
      <c r="U93" s="256">
        <v>0</v>
      </c>
      <c r="V93" s="256">
        <v>0</v>
      </c>
      <c r="W93" s="256">
        <v>0</v>
      </c>
      <c r="X93" s="218">
        <v>12.1</v>
      </c>
      <c r="Y93" s="218">
        <v>0</v>
      </c>
      <c r="Z93" s="218">
        <v>3</v>
      </c>
      <c r="AA93" s="221">
        <v>15.1</v>
      </c>
      <c r="AB93" s="43"/>
      <c r="AC93" s="43"/>
      <c r="AD93" s="43"/>
      <c r="AE93" s="43"/>
      <c r="AF93" s="43"/>
      <c r="AG93" s="43"/>
      <c r="AH93" s="43"/>
      <c r="AI93" s="43"/>
    </row>
    <row r="94" spans="1:35">
      <c r="A94" s="47"/>
      <c r="B94" s="47"/>
      <c r="C94" s="92" t="s">
        <v>549</v>
      </c>
      <c r="D94" s="235" t="s">
        <v>550</v>
      </c>
      <c r="E94" s="236"/>
      <c r="F94" s="217">
        <v>0</v>
      </c>
      <c r="G94" s="251">
        <v>0</v>
      </c>
      <c r="H94" s="251">
        <v>0</v>
      </c>
      <c r="I94" s="251">
        <v>0</v>
      </c>
      <c r="J94" s="251">
        <v>0</v>
      </c>
      <c r="K94" s="251">
        <v>0</v>
      </c>
      <c r="L94" s="251">
        <v>0</v>
      </c>
      <c r="M94" s="251">
        <v>0</v>
      </c>
      <c r="N94" s="251">
        <v>0</v>
      </c>
      <c r="O94" s="251">
        <v>0</v>
      </c>
      <c r="P94" s="251">
        <v>0</v>
      </c>
      <c r="Q94" s="256">
        <v>0</v>
      </c>
      <c r="R94" s="256">
        <v>0</v>
      </c>
      <c r="S94" s="256">
        <v>0</v>
      </c>
      <c r="T94" s="256">
        <v>0</v>
      </c>
      <c r="U94" s="256">
        <v>0</v>
      </c>
      <c r="V94" s="256">
        <v>0</v>
      </c>
      <c r="W94" s="256">
        <v>0</v>
      </c>
      <c r="X94" s="218">
        <v>0</v>
      </c>
      <c r="Y94" s="218">
        <v>0</v>
      </c>
      <c r="Z94" s="218">
        <v>0</v>
      </c>
      <c r="AA94" s="221">
        <v>0</v>
      </c>
      <c r="AB94" s="43"/>
      <c r="AC94" s="43"/>
      <c r="AD94" s="43"/>
      <c r="AE94" s="43"/>
      <c r="AF94" s="43"/>
      <c r="AG94" s="43"/>
      <c r="AH94" s="43"/>
      <c r="AI94" s="43"/>
    </row>
    <row r="95" spans="1:35">
      <c r="A95" s="47"/>
      <c r="B95" s="47"/>
      <c r="C95" s="92" t="s">
        <v>93</v>
      </c>
      <c r="D95" s="235" t="s">
        <v>551</v>
      </c>
      <c r="E95" s="236"/>
      <c r="F95" s="217">
        <v>28</v>
      </c>
      <c r="G95" s="251">
        <v>0</v>
      </c>
      <c r="H95" s="251">
        <v>0</v>
      </c>
      <c r="I95" s="251">
        <v>0</v>
      </c>
      <c r="J95" s="251">
        <v>0</v>
      </c>
      <c r="K95" s="251">
        <v>0</v>
      </c>
      <c r="L95" s="251">
        <v>0</v>
      </c>
      <c r="M95" s="251">
        <v>0</v>
      </c>
      <c r="N95" s="251">
        <v>0</v>
      </c>
      <c r="O95" s="251">
        <v>0</v>
      </c>
      <c r="P95" s="251">
        <v>0</v>
      </c>
      <c r="Q95" s="256">
        <v>0</v>
      </c>
      <c r="R95" s="256">
        <v>0</v>
      </c>
      <c r="S95" s="256">
        <v>0</v>
      </c>
      <c r="T95" s="256">
        <v>0</v>
      </c>
      <c r="U95" s="256">
        <v>0</v>
      </c>
      <c r="V95" s="256">
        <v>0</v>
      </c>
      <c r="W95" s="256">
        <v>0</v>
      </c>
      <c r="X95" s="218">
        <v>0</v>
      </c>
      <c r="Y95" s="218">
        <v>0</v>
      </c>
      <c r="Z95" s="218">
        <v>0</v>
      </c>
      <c r="AA95" s="221">
        <v>0</v>
      </c>
      <c r="AB95" s="43"/>
      <c r="AC95" s="43"/>
      <c r="AD95" s="43"/>
      <c r="AE95" s="43"/>
      <c r="AF95" s="43"/>
      <c r="AG95" s="43"/>
      <c r="AH95" s="43"/>
      <c r="AI95" s="43"/>
    </row>
    <row r="96" spans="1:35">
      <c r="A96" s="47"/>
      <c r="B96" s="47"/>
      <c r="C96" s="92" t="s">
        <v>94</v>
      </c>
      <c r="D96" s="235" t="s">
        <v>552</v>
      </c>
      <c r="E96" s="236"/>
      <c r="F96" s="217">
        <v>55</v>
      </c>
      <c r="G96" s="251">
        <v>0</v>
      </c>
      <c r="H96" s="251">
        <v>0</v>
      </c>
      <c r="I96" s="251">
        <v>0</v>
      </c>
      <c r="J96" s="251">
        <v>0</v>
      </c>
      <c r="K96" s="251">
        <v>0</v>
      </c>
      <c r="L96" s="251">
        <v>0</v>
      </c>
      <c r="M96" s="251">
        <v>0</v>
      </c>
      <c r="N96" s="251">
        <v>0</v>
      </c>
      <c r="O96" s="251">
        <v>0</v>
      </c>
      <c r="P96" s="251">
        <v>0</v>
      </c>
      <c r="Q96" s="256">
        <v>0</v>
      </c>
      <c r="R96" s="256">
        <v>0</v>
      </c>
      <c r="S96" s="256">
        <v>0</v>
      </c>
      <c r="T96" s="256">
        <v>0</v>
      </c>
      <c r="U96" s="256">
        <v>0</v>
      </c>
      <c r="V96" s="256">
        <v>0</v>
      </c>
      <c r="W96" s="256">
        <v>0</v>
      </c>
      <c r="X96" s="218">
        <v>0</v>
      </c>
      <c r="Y96" s="218">
        <v>0</v>
      </c>
      <c r="Z96" s="218">
        <v>0</v>
      </c>
      <c r="AA96" s="221">
        <v>0</v>
      </c>
      <c r="AB96" s="43"/>
      <c r="AC96" s="43"/>
      <c r="AD96" s="43"/>
      <c r="AE96" s="43"/>
      <c r="AF96" s="43"/>
      <c r="AG96" s="43"/>
      <c r="AH96" s="43"/>
      <c r="AI96" s="43"/>
    </row>
    <row r="97" spans="1:35">
      <c r="A97" s="47"/>
      <c r="B97" s="47"/>
      <c r="C97" s="92" t="s">
        <v>34</v>
      </c>
      <c r="D97" s="235" t="s">
        <v>553</v>
      </c>
      <c r="E97" s="236"/>
      <c r="F97" s="217">
        <v>637</v>
      </c>
      <c r="G97" s="251">
        <v>28.12</v>
      </c>
      <c r="H97" s="251">
        <v>3</v>
      </c>
      <c r="I97" s="251">
        <v>9.4600000000000009</v>
      </c>
      <c r="J97" s="251">
        <v>1.6</v>
      </c>
      <c r="K97" s="251">
        <v>1.76</v>
      </c>
      <c r="L97" s="251">
        <v>0</v>
      </c>
      <c r="M97" s="251">
        <v>0</v>
      </c>
      <c r="N97" s="251">
        <v>0</v>
      </c>
      <c r="O97" s="251">
        <v>0</v>
      </c>
      <c r="P97" s="251">
        <v>43.94</v>
      </c>
      <c r="Q97" s="256">
        <v>26</v>
      </c>
      <c r="R97" s="256">
        <v>84</v>
      </c>
      <c r="S97" s="256">
        <v>2</v>
      </c>
      <c r="T97" s="256">
        <v>1</v>
      </c>
      <c r="U97" s="256">
        <v>0</v>
      </c>
      <c r="V97" s="256">
        <v>0</v>
      </c>
      <c r="W97" s="256">
        <v>0</v>
      </c>
      <c r="X97" s="218">
        <v>0</v>
      </c>
      <c r="Y97" s="218">
        <v>0</v>
      </c>
      <c r="Z97" s="218">
        <v>0</v>
      </c>
      <c r="AA97" s="221">
        <v>0</v>
      </c>
      <c r="AB97" s="43"/>
      <c r="AC97" s="43"/>
      <c r="AD97" s="43"/>
      <c r="AE97" s="43"/>
      <c r="AF97" s="43"/>
      <c r="AG97" s="43"/>
      <c r="AH97" s="43"/>
      <c r="AI97" s="43"/>
    </row>
    <row r="98" spans="1:35">
      <c r="A98" s="47"/>
      <c r="B98" s="47"/>
      <c r="C98" s="92" t="s">
        <v>95</v>
      </c>
      <c r="D98" s="235" t="s">
        <v>554</v>
      </c>
      <c r="E98" s="236"/>
      <c r="F98" s="217">
        <v>38</v>
      </c>
      <c r="G98" s="251">
        <v>0</v>
      </c>
      <c r="H98" s="251">
        <v>0</v>
      </c>
      <c r="I98" s="251">
        <v>0</v>
      </c>
      <c r="J98" s="251">
        <v>0</v>
      </c>
      <c r="K98" s="251">
        <v>0</v>
      </c>
      <c r="L98" s="251">
        <v>0</v>
      </c>
      <c r="M98" s="251">
        <v>0</v>
      </c>
      <c r="N98" s="251">
        <v>0</v>
      </c>
      <c r="O98" s="251">
        <v>0</v>
      </c>
      <c r="P98" s="251">
        <v>0</v>
      </c>
      <c r="Q98" s="256">
        <v>0</v>
      </c>
      <c r="R98" s="256">
        <v>0</v>
      </c>
      <c r="S98" s="256">
        <v>0</v>
      </c>
      <c r="T98" s="256">
        <v>0</v>
      </c>
      <c r="U98" s="256">
        <v>0</v>
      </c>
      <c r="V98" s="256">
        <v>0</v>
      </c>
      <c r="W98" s="256">
        <v>0</v>
      </c>
      <c r="X98" s="218">
        <v>0</v>
      </c>
      <c r="Y98" s="218">
        <v>0</v>
      </c>
      <c r="Z98" s="218">
        <v>0</v>
      </c>
      <c r="AA98" s="221">
        <v>0</v>
      </c>
      <c r="AB98" s="43"/>
      <c r="AC98" s="43"/>
      <c r="AD98" s="43"/>
      <c r="AE98" s="43"/>
      <c r="AF98" s="43"/>
      <c r="AG98" s="43"/>
      <c r="AH98" s="43"/>
      <c r="AI98" s="43"/>
    </row>
    <row r="99" spans="1:35">
      <c r="A99" s="47"/>
      <c r="B99" s="47"/>
      <c r="C99" s="92" t="s">
        <v>96</v>
      </c>
      <c r="D99" s="235" t="s">
        <v>555</v>
      </c>
      <c r="E99" s="236"/>
      <c r="F99" s="217">
        <v>137</v>
      </c>
      <c r="G99" s="251">
        <v>0</v>
      </c>
      <c r="H99" s="251">
        <v>0</v>
      </c>
      <c r="I99" s="251">
        <v>0</v>
      </c>
      <c r="J99" s="251">
        <v>0</v>
      </c>
      <c r="K99" s="251">
        <v>0</v>
      </c>
      <c r="L99" s="251">
        <v>0</v>
      </c>
      <c r="M99" s="251">
        <v>0</v>
      </c>
      <c r="N99" s="251">
        <v>0</v>
      </c>
      <c r="O99" s="251">
        <v>0</v>
      </c>
      <c r="P99" s="251">
        <v>0</v>
      </c>
      <c r="Q99" s="256">
        <v>0</v>
      </c>
      <c r="R99" s="256">
        <v>0</v>
      </c>
      <c r="S99" s="256">
        <v>0</v>
      </c>
      <c r="T99" s="256">
        <v>0</v>
      </c>
      <c r="U99" s="256">
        <v>0</v>
      </c>
      <c r="V99" s="256">
        <v>0</v>
      </c>
      <c r="W99" s="256">
        <v>0</v>
      </c>
      <c r="X99" s="218">
        <v>1.8</v>
      </c>
      <c r="Y99" s="218">
        <v>0</v>
      </c>
      <c r="Z99" s="218">
        <v>0</v>
      </c>
      <c r="AA99" s="221">
        <v>1.8</v>
      </c>
      <c r="AB99" s="43"/>
      <c r="AC99" s="43"/>
      <c r="AD99" s="43"/>
      <c r="AE99" s="43"/>
      <c r="AF99" s="43"/>
      <c r="AG99" s="43"/>
      <c r="AH99" s="43"/>
      <c r="AI99" s="43"/>
    </row>
    <row r="100" spans="1:35">
      <c r="A100" s="47"/>
      <c r="B100" s="47"/>
      <c r="C100" s="92" t="s">
        <v>97</v>
      </c>
      <c r="D100" s="235" t="s">
        <v>556</v>
      </c>
      <c r="E100" s="236"/>
      <c r="F100" s="217">
        <v>21</v>
      </c>
      <c r="G100" s="251">
        <v>0</v>
      </c>
      <c r="H100" s="251">
        <v>0</v>
      </c>
      <c r="I100" s="251">
        <v>0</v>
      </c>
      <c r="J100" s="251">
        <v>0</v>
      </c>
      <c r="K100" s="251">
        <v>0</v>
      </c>
      <c r="L100" s="251">
        <v>0</v>
      </c>
      <c r="M100" s="251">
        <v>0</v>
      </c>
      <c r="N100" s="251">
        <v>0</v>
      </c>
      <c r="O100" s="251">
        <v>0</v>
      </c>
      <c r="P100" s="251">
        <v>0</v>
      </c>
      <c r="Q100" s="256">
        <v>0</v>
      </c>
      <c r="R100" s="256">
        <v>0</v>
      </c>
      <c r="S100" s="256">
        <v>0</v>
      </c>
      <c r="T100" s="256">
        <v>0</v>
      </c>
      <c r="U100" s="256">
        <v>0</v>
      </c>
      <c r="V100" s="256">
        <v>0</v>
      </c>
      <c r="W100" s="256">
        <v>0</v>
      </c>
      <c r="X100" s="218">
        <v>0</v>
      </c>
      <c r="Y100" s="218">
        <v>0</v>
      </c>
      <c r="Z100" s="218">
        <v>0</v>
      </c>
      <c r="AA100" s="221">
        <v>0</v>
      </c>
      <c r="AB100" s="43"/>
      <c r="AC100" s="43"/>
      <c r="AD100" s="43"/>
      <c r="AE100" s="43"/>
      <c r="AF100" s="43"/>
      <c r="AG100" s="43"/>
      <c r="AH100" s="43"/>
      <c r="AI100" s="43"/>
    </row>
    <row r="101" spans="1:35">
      <c r="A101" s="47"/>
      <c r="B101" s="47"/>
      <c r="C101" s="92" t="s">
        <v>35</v>
      </c>
      <c r="D101" s="235" t="s">
        <v>557</v>
      </c>
      <c r="E101" s="236"/>
      <c r="F101" s="217">
        <v>3731</v>
      </c>
      <c r="G101" s="251">
        <v>998.78000000000009</v>
      </c>
      <c r="H101" s="251">
        <v>11.489999999999998</v>
      </c>
      <c r="I101" s="251">
        <v>44.49</v>
      </c>
      <c r="J101" s="251">
        <v>15.92</v>
      </c>
      <c r="K101" s="251">
        <v>27.12</v>
      </c>
      <c r="L101" s="251">
        <v>16.88</v>
      </c>
      <c r="M101" s="251">
        <v>8.0300000000000011</v>
      </c>
      <c r="N101" s="251">
        <v>11.51</v>
      </c>
      <c r="O101" s="251">
        <v>18.5</v>
      </c>
      <c r="P101" s="251">
        <v>1152.72</v>
      </c>
      <c r="Q101" s="256">
        <v>669</v>
      </c>
      <c r="R101" s="256">
        <v>468</v>
      </c>
      <c r="S101" s="256">
        <v>314</v>
      </c>
      <c r="T101" s="256">
        <v>20</v>
      </c>
      <c r="U101" s="256">
        <v>1</v>
      </c>
      <c r="V101" s="256">
        <v>40</v>
      </c>
      <c r="W101" s="256">
        <v>2</v>
      </c>
      <c r="X101" s="218">
        <v>1</v>
      </c>
      <c r="Y101" s="218">
        <v>2.9</v>
      </c>
      <c r="Z101" s="218">
        <v>50.29999999999999</v>
      </c>
      <c r="AA101" s="221">
        <v>54.199999999999989</v>
      </c>
      <c r="AB101" s="43"/>
      <c r="AC101" s="43"/>
      <c r="AD101" s="43"/>
      <c r="AE101" s="43"/>
      <c r="AF101" s="43"/>
      <c r="AG101" s="43"/>
      <c r="AH101" s="43"/>
      <c r="AI101" s="43"/>
    </row>
    <row r="102" spans="1:35">
      <c r="A102" s="47"/>
      <c r="B102" s="47"/>
      <c r="C102" s="92" t="s">
        <v>36</v>
      </c>
      <c r="D102" s="235" t="s">
        <v>558</v>
      </c>
      <c r="E102" s="236"/>
      <c r="F102" s="217">
        <v>156</v>
      </c>
      <c r="G102" s="251">
        <v>105.35</v>
      </c>
      <c r="H102" s="251">
        <v>0</v>
      </c>
      <c r="I102" s="251">
        <v>1.45</v>
      </c>
      <c r="J102" s="251">
        <v>0</v>
      </c>
      <c r="K102" s="251">
        <v>1.55</v>
      </c>
      <c r="L102" s="251">
        <v>3.91</v>
      </c>
      <c r="M102" s="251">
        <v>0.15</v>
      </c>
      <c r="N102" s="251">
        <v>0</v>
      </c>
      <c r="O102" s="251">
        <v>0</v>
      </c>
      <c r="P102" s="251">
        <v>112.41</v>
      </c>
      <c r="Q102" s="256">
        <v>90</v>
      </c>
      <c r="R102" s="256">
        <v>14</v>
      </c>
      <c r="S102" s="256">
        <v>0</v>
      </c>
      <c r="T102" s="256">
        <v>0</v>
      </c>
      <c r="U102" s="256">
        <v>0</v>
      </c>
      <c r="V102" s="256">
        <v>0</v>
      </c>
      <c r="W102" s="256">
        <v>0</v>
      </c>
      <c r="X102" s="218">
        <v>18</v>
      </c>
      <c r="Y102" s="218">
        <v>0</v>
      </c>
      <c r="Z102" s="218">
        <v>0</v>
      </c>
      <c r="AA102" s="221">
        <v>18</v>
      </c>
      <c r="AB102" s="43"/>
      <c r="AC102" s="43"/>
      <c r="AD102" s="43"/>
      <c r="AE102" s="43"/>
      <c r="AF102" s="43"/>
      <c r="AG102" s="43"/>
      <c r="AH102" s="43"/>
      <c r="AI102" s="43"/>
    </row>
    <row r="103" spans="1:35">
      <c r="A103" s="47"/>
      <c r="B103" s="47"/>
      <c r="C103" s="92" t="s">
        <v>37</v>
      </c>
      <c r="D103" s="235" t="s">
        <v>559</v>
      </c>
      <c r="E103" s="236"/>
      <c r="F103" s="217">
        <v>301</v>
      </c>
      <c r="G103" s="251">
        <v>0</v>
      </c>
      <c r="H103" s="251">
        <v>0</v>
      </c>
      <c r="I103" s="251">
        <v>0</v>
      </c>
      <c r="J103" s="251">
        <v>0</v>
      </c>
      <c r="K103" s="251">
        <v>0</v>
      </c>
      <c r="L103" s="251">
        <v>0</v>
      </c>
      <c r="M103" s="251">
        <v>0</v>
      </c>
      <c r="N103" s="251">
        <v>0</v>
      </c>
      <c r="O103" s="251">
        <v>0</v>
      </c>
      <c r="P103" s="251">
        <v>0</v>
      </c>
      <c r="Q103" s="256">
        <v>0</v>
      </c>
      <c r="R103" s="256">
        <v>0</v>
      </c>
      <c r="S103" s="256">
        <v>0</v>
      </c>
      <c r="T103" s="256">
        <v>0</v>
      </c>
      <c r="U103" s="256">
        <v>0</v>
      </c>
      <c r="V103" s="256">
        <v>0</v>
      </c>
      <c r="W103" s="256">
        <v>0</v>
      </c>
      <c r="X103" s="218">
        <v>71.7</v>
      </c>
      <c r="Y103" s="218">
        <v>0</v>
      </c>
      <c r="Z103" s="218">
        <v>19.899999999999999</v>
      </c>
      <c r="AA103" s="221">
        <v>91.600000000000009</v>
      </c>
      <c r="AB103" s="43"/>
      <c r="AC103" s="43"/>
      <c r="AD103" s="43"/>
      <c r="AE103" s="43"/>
      <c r="AF103" s="43"/>
      <c r="AG103" s="43"/>
      <c r="AH103" s="43"/>
      <c r="AI103" s="43"/>
    </row>
    <row r="104" spans="1:35">
      <c r="A104" s="47"/>
      <c r="B104" s="47"/>
      <c r="C104" s="92" t="s">
        <v>38</v>
      </c>
      <c r="D104" s="235" t="s">
        <v>127</v>
      </c>
      <c r="E104" s="236"/>
      <c r="F104" s="217">
        <v>14126</v>
      </c>
      <c r="G104" s="251">
        <v>1539.1799999999998</v>
      </c>
      <c r="H104" s="251">
        <v>49.05</v>
      </c>
      <c r="I104" s="251">
        <v>16.88</v>
      </c>
      <c r="J104" s="251">
        <v>56.37</v>
      </c>
      <c r="K104" s="251">
        <v>287.06</v>
      </c>
      <c r="L104" s="251">
        <v>41.66</v>
      </c>
      <c r="M104" s="251">
        <v>380.68999999999994</v>
      </c>
      <c r="N104" s="251">
        <v>34.61</v>
      </c>
      <c r="O104" s="251">
        <v>45.82</v>
      </c>
      <c r="P104" s="251">
        <v>2451.3199999999979</v>
      </c>
      <c r="Q104" s="256">
        <v>2092</v>
      </c>
      <c r="R104" s="256">
        <v>166</v>
      </c>
      <c r="S104" s="256">
        <v>1229</v>
      </c>
      <c r="T104" s="256">
        <v>900</v>
      </c>
      <c r="U104" s="256">
        <v>0</v>
      </c>
      <c r="V104" s="256">
        <v>0</v>
      </c>
      <c r="W104" s="256">
        <v>0</v>
      </c>
      <c r="X104" s="218">
        <v>127.09999999999998</v>
      </c>
      <c r="Y104" s="218">
        <v>15.8</v>
      </c>
      <c r="Z104" s="218">
        <v>175.7</v>
      </c>
      <c r="AA104" s="221">
        <v>318.59999999999991</v>
      </c>
      <c r="AB104" s="43"/>
      <c r="AC104" s="43"/>
      <c r="AD104" s="43"/>
      <c r="AE104" s="43"/>
      <c r="AF104" s="43"/>
      <c r="AG104" s="43"/>
      <c r="AH104" s="43"/>
      <c r="AI104" s="43"/>
    </row>
    <row r="105" spans="1:35">
      <c r="A105" s="47"/>
      <c r="B105" s="47"/>
      <c r="C105" s="92" t="s">
        <v>39</v>
      </c>
      <c r="D105" s="235" t="s">
        <v>560</v>
      </c>
      <c r="E105" s="236"/>
      <c r="F105" s="217">
        <v>1188</v>
      </c>
      <c r="G105" s="251">
        <v>42.39</v>
      </c>
      <c r="H105" s="251">
        <v>12.8</v>
      </c>
      <c r="I105" s="251">
        <v>8.4</v>
      </c>
      <c r="J105" s="251">
        <v>0</v>
      </c>
      <c r="K105" s="251">
        <v>0.6</v>
      </c>
      <c r="L105" s="251">
        <v>4.2</v>
      </c>
      <c r="M105" s="251">
        <v>3.7</v>
      </c>
      <c r="N105" s="251">
        <v>0</v>
      </c>
      <c r="O105" s="251">
        <v>0</v>
      </c>
      <c r="P105" s="251">
        <v>72.089999999999904</v>
      </c>
      <c r="Q105" s="256">
        <v>79</v>
      </c>
      <c r="R105" s="256">
        <v>155</v>
      </c>
      <c r="S105" s="256">
        <v>51</v>
      </c>
      <c r="T105" s="256">
        <v>10</v>
      </c>
      <c r="U105" s="256">
        <v>0</v>
      </c>
      <c r="V105" s="256">
        <v>4</v>
      </c>
      <c r="W105" s="256">
        <v>0</v>
      </c>
      <c r="X105" s="218">
        <v>134.5</v>
      </c>
      <c r="Y105" s="218">
        <v>0</v>
      </c>
      <c r="Z105" s="218">
        <v>10.000000000000002</v>
      </c>
      <c r="AA105" s="221">
        <v>144.5</v>
      </c>
      <c r="AB105" s="43"/>
      <c r="AC105" s="43"/>
      <c r="AD105" s="43"/>
      <c r="AE105" s="43"/>
      <c r="AF105" s="43"/>
      <c r="AG105" s="43"/>
      <c r="AH105" s="43"/>
      <c r="AI105" s="43"/>
    </row>
    <row r="106" spans="1:35">
      <c r="A106" s="47"/>
      <c r="B106" s="47"/>
      <c r="C106" s="92" t="s">
        <v>106</v>
      </c>
      <c r="D106" s="235" t="s">
        <v>561</v>
      </c>
      <c r="E106" s="236"/>
      <c r="F106" s="217">
        <v>121</v>
      </c>
      <c r="G106" s="251">
        <v>0.1</v>
      </c>
      <c r="H106" s="251">
        <v>5.05</v>
      </c>
      <c r="I106" s="251">
        <v>0</v>
      </c>
      <c r="J106" s="251">
        <v>0</v>
      </c>
      <c r="K106" s="251">
        <v>0</v>
      </c>
      <c r="L106" s="251">
        <v>0</v>
      </c>
      <c r="M106" s="251">
        <v>0</v>
      </c>
      <c r="N106" s="251">
        <v>0</v>
      </c>
      <c r="O106" s="251">
        <v>0</v>
      </c>
      <c r="P106" s="251">
        <v>5.1499999999999897</v>
      </c>
      <c r="Q106" s="256">
        <v>3</v>
      </c>
      <c r="R106" s="256">
        <v>25</v>
      </c>
      <c r="S106" s="256">
        <v>1</v>
      </c>
      <c r="T106" s="256">
        <v>0</v>
      </c>
      <c r="U106" s="256">
        <v>0</v>
      </c>
      <c r="V106" s="256">
        <v>0</v>
      </c>
      <c r="W106" s="256">
        <v>0</v>
      </c>
      <c r="X106" s="218">
        <v>0</v>
      </c>
      <c r="Y106" s="218">
        <v>0</v>
      </c>
      <c r="Z106" s="218">
        <v>0</v>
      </c>
      <c r="AA106" s="221">
        <v>0</v>
      </c>
      <c r="AB106" s="43"/>
      <c r="AC106" s="43"/>
      <c r="AD106" s="43"/>
      <c r="AE106" s="43"/>
      <c r="AF106" s="43"/>
      <c r="AG106" s="43"/>
      <c r="AH106" s="43"/>
      <c r="AI106" s="43"/>
    </row>
    <row r="107" spans="1:35">
      <c r="A107" s="47"/>
      <c r="B107" s="47"/>
      <c r="C107" s="92" t="s">
        <v>40</v>
      </c>
      <c r="D107" s="235" t="s">
        <v>562</v>
      </c>
      <c r="E107" s="236"/>
      <c r="F107" s="217">
        <v>827</v>
      </c>
      <c r="G107" s="251">
        <v>107.59</v>
      </c>
      <c r="H107" s="251">
        <v>30.67</v>
      </c>
      <c r="I107" s="251">
        <v>6.33</v>
      </c>
      <c r="J107" s="251">
        <v>9.1300000000000008</v>
      </c>
      <c r="K107" s="251">
        <v>2.17</v>
      </c>
      <c r="L107" s="251">
        <v>0.63</v>
      </c>
      <c r="M107" s="251">
        <v>0.87</v>
      </c>
      <c r="N107" s="251">
        <v>5.9</v>
      </c>
      <c r="O107" s="251">
        <v>0</v>
      </c>
      <c r="P107" s="251">
        <v>163.29</v>
      </c>
      <c r="Q107" s="256">
        <v>177</v>
      </c>
      <c r="R107" s="256">
        <v>244</v>
      </c>
      <c r="S107" s="256">
        <v>49</v>
      </c>
      <c r="T107" s="256">
        <v>10</v>
      </c>
      <c r="U107" s="256">
        <v>0</v>
      </c>
      <c r="V107" s="256">
        <v>0</v>
      </c>
      <c r="W107" s="256">
        <v>0</v>
      </c>
      <c r="X107" s="218">
        <v>21.7</v>
      </c>
      <c r="Y107" s="218">
        <v>0</v>
      </c>
      <c r="Z107" s="218">
        <v>0.6</v>
      </c>
      <c r="AA107" s="221">
        <v>22.29999999999999</v>
      </c>
      <c r="AB107" s="43"/>
      <c r="AC107" s="43"/>
      <c r="AD107" s="43"/>
      <c r="AE107" s="43"/>
      <c r="AF107" s="43"/>
      <c r="AG107" s="43"/>
      <c r="AH107" s="43"/>
      <c r="AI107" s="43"/>
    </row>
    <row r="108" spans="1:35">
      <c r="A108" s="47"/>
      <c r="B108" s="47"/>
      <c r="C108" s="92" t="s">
        <v>41</v>
      </c>
      <c r="D108" s="235" t="s">
        <v>563</v>
      </c>
      <c r="E108" s="236"/>
      <c r="F108" s="217">
        <v>3160</v>
      </c>
      <c r="G108" s="251">
        <v>787.3</v>
      </c>
      <c r="H108" s="251">
        <v>219.47</v>
      </c>
      <c r="I108" s="251">
        <v>5.45</v>
      </c>
      <c r="J108" s="251">
        <v>19.990000000000002</v>
      </c>
      <c r="K108" s="251">
        <v>17.100000000000001</v>
      </c>
      <c r="L108" s="251">
        <v>12.5</v>
      </c>
      <c r="M108" s="251">
        <v>60.44</v>
      </c>
      <c r="N108" s="251">
        <v>5.39</v>
      </c>
      <c r="O108" s="251">
        <v>0</v>
      </c>
      <c r="P108" s="251">
        <v>1127.6400000000001</v>
      </c>
      <c r="Q108" s="256">
        <v>306</v>
      </c>
      <c r="R108" s="256">
        <v>1244</v>
      </c>
      <c r="S108" s="256">
        <v>228</v>
      </c>
      <c r="T108" s="256">
        <v>0</v>
      </c>
      <c r="U108" s="256">
        <v>0</v>
      </c>
      <c r="V108" s="256">
        <v>0</v>
      </c>
      <c r="W108" s="256">
        <v>12</v>
      </c>
      <c r="X108" s="218">
        <v>108.69999999999997</v>
      </c>
      <c r="Y108" s="218">
        <v>16.3</v>
      </c>
      <c r="Z108" s="218">
        <v>235</v>
      </c>
      <c r="AA108" s="221">
        <v>360</v>
      </c>
      <c r="AB108" s="43"/>
      <c r="AC108" s="43"/>
      <c r="AD108" s="43"/>
      <c r="AE108" s="43"/>
      <c r="AF108" s="43"/>
      <c r="AG108" s="43"/>
      <c r="AH108" s="43"/>
      <c r="AI108" s="43"/>
    </row>
    <row r="109" spans="1:35">
      <c r="A109" s="47"/>
      <c r="B109" s="47"/>
      <c r="C109" s="92" t="s">
        <v>43</v>
      </c>
      <c r="D109" s="235" t="s">
        <v>564</v>
      </c>
      <c r="E109" s="236"/>
      <c r="F109" s="217">
        <v>138</v>
      </c>
      <c r="G109" s="251">
        <v>10.81</v>
      </c>
      <c r="H109" s="251">
        <v>0</v>
      </c>
      <c r="I109" s="251">
        <v>0.04</v>
      </c>
      <c r="J109" s="251">
        <v>11.57</v>
      </c>
      <c r="K109" s="251">
        <v>0</v>
      </c>
      <c r="L109" s="251">
        <v>0.86</v>
      </c>
      <c r="M109" s="251">
        <v>0.53</v>
      </c>
      <c r="N109" s="251">
        <v>1.1200000000000001</v>
      </c>
      <c r="O109" s="251">
        <v>0</v>
      </c>
      <c r="P109" s="251">
        <v>24.93</v>
      </c>
      <c r="Q109" s="256">
        <v>33</v>
      </c>
      <c r="R109" s="256">
        <v>96</v>
      </c>
      <c r="S109" s="256">
        <v>6</v>
      </c>
      <c r="T109" s="256">
        <v>0</v>
      </c>
      <c r="U109" s="256">
        <v>0</v>
      </c>
      <c r="V109" s="256">
        <v>0</v>
      </c>
      <c r="W109" s="256">
        <v>0</v>
      </c>
      <c r="X109" s="218">
        <v>31.6</v>
      </c>
      <c r="Y109" s="218">
        <v>0</v>
      </c>
      <c r="Z109" s="218">
        <v>0</v>
      </c>
      <c r="AA109" s="221">
        <v>31.6</v>
      </c>
      <c r="AB109" s="43"/>
      <c r="AC109" s="43"/>
      <c r="AD109" s="43"/>
      <c r="AE109" s="43"/>
      <c r="AF109" s="43"/>
      <c r="AG109" s="43"/>
      <c r="AH109" s="43"/>
      <c r="AI109" s="43"/>
    </row>
    <row r="110" spans="1:35">
      <c r="A110" s="47"/>
      <c r="B110" s="47"/>
      <c r="C110" s="92" t="s">
        <v>107</v>
      </c>
      <c r="D110" s="235" t="s">
        <v>565</v>
      </c>
      <c r="E110" s="236"/>
      <c r="F110" s="217">
        <v>203</v>
      </c>
      <c r="G110" s="251">
        <v>0</v>
      </c>
      <c r="H110" s="251">
        <v>0</v>
      </c>
      <c r="I110" s="251">
        <v>0</v>
      </c>
      <c r="J110" s="251">
        <v>0</v>
      </c>
      <c r="K110" s="251">
        <v>0</v>
      </c>
      <c r="L110" s="251">
        <v>0</v>
      </c>
      <c r="M110" s="251">
        <v>0</v>
      </c>
      <c r="N110" s="251">
        <v>0</v>
      </c>
      <c r="O110" s="251">
        <v>0</v>
      </c>
      <c r="P110" s="251">
        <v>0</v>
      </c>
      <c r="Q110" s="256">
        <v>0</v>
      </c>
      <c r="R110" s="256">
        <v>0</v>
      </c>
      <c r="S110" s="256">
        <v>0</v>
      </c>
      <c r="T110" s="256">
        <v>0</v>
      </c>
      <c r="U110" s="256">
        <v>0</v>
      </c>
      <c r="V110" s="256">
        <v>0</v>
      </c>
      <c r="W110" s="256">
        <v>0</v>
      </c>
      <c r="X110" s="218">
        <v>2.7</v>
      </c>
      <c r="Y110" s="218">
        <v>0</v>
      </c>
      <c r="Z110" s="218">
        <v>0</v>
      </c>
      <c r="AA110" s="221">
        <v>2.7</v>
      </c>
      <c r="AB110" s="43"/>
      <c r="AC110" s="43"/>
      <c r="AD110" s="43"/>
      <c r="AE110" s="43"/>
      <c r="AF110" s="43"/>
      <c r="AG110" s="43"/>
      <c r="AH110" s="43"/>
      <c r="AI110" s="43"/>
    </row>
    <row r="111" spans="1:35">
      <c r="A111" s="47"/>
      <c r="B111" s="47"/>
      <c r="C111" s="92" t="s">
        <v>108</v>
      </c>
      <c r="D111" s="235" t="s">
        <v>566</v>
      </c>
      <c r="E111" s="236"/>
      <c r="F111" s="217">
        <v>164</v>
      </c>
      <c r="G111" s="251">
        <v>0</v>
      </c>
      <c r="H111" s="251">
        <v>0</v>
      </c>
      <c r="I111" s="251">
        <v>0</v>
      </c>
      <c r="J111" s="251">
        <v>0</v>
      </c>
      <c r="K111" s="251">
        <v>0</v>
      </c>
      <c r="L111" s="251">
        <v>0</v>
      </c>
      <c r="M111" s="251">
        <v>0</v>
      </c>
      <c r="N111" s="251">
        <v>0</v>
      </c>
      <c r="O111" s="251">
        <v>0</v>
      </c>
      <c r="P111" s="251">
        <v>0</v>
      </c>
      <c r="Q111" s="256">
        <v>0</v>
      </c>
      <c r="R111" s="256">
        <v>0</v>
      </c>
      <c r="S111" s="256">
        <v>0</v>
      </c>
      <c r="T111" s="256">
        <v>0</v>
      </c>
      <c r="U111" s="256">
        <v>0</v>
      </c>
      <c r="V111" s="256">
        <v>0</v>
      </c>
      <c r="W111" s="256">
        <v>0</v>
      </c>
      <c r="X111" s="218">
        <v>0</v>
      </c>
      <c r="Y111" s="218">
        <v>0</v>
      </c>
      <c r="Z111" s="218">
        <v>0</v>
      </c>
      <c r="AA111" s="221">
        <v>0</v>
      </c>
      <c r="AB111" s="43"/>
      <c r="AC111" s="43"/>
      <c r="AD111" s="43"/>
      <c r="AE111" s="43"/>
      <c r="AF111" s="43"/>
      <c r="AG111" s="43"/>
      <c r="AH111" s="43"/>
      <c r="AI111" s="43"/>
    </row>
    <row r="112" spans="1:35">
      <c r="A112" s="47"/>
      <c r="B112" s="47"/>
      <c r="C112" s="92" t="s">
        <v>109</v>
      </c>
      <c r="D112" s="235" t="s">
        <v>567</v>
      </c>
      <c r="E112" s="236"/>
      <c r="F112" s="217">
        <v>16</v>
      </c>
      <c r="G112" s="251">
        <v>0</v>
      </c>
      <c r="H112" s="251">
        <v>0</v>
      </c>
      <c r="I112" s="251">
        <v>0</v>
      </c>
      <c r="J112" s="251">
        <v>0</v>
      </c>
      <c r="K112" s="251">
        <v>0</v>
      </c>
      <c r="L112" s="251">
        <v>0</v>
      </c>
      <c r="M112" s="251">
        <v>0</v>
      </c>
      <c r="N112" s="251">
        <v>0</v>
      </c>
      <c r="O112" s="251">
        <v>0</v>
      </c>
      <c r="P112" s="251">
        <v>0</v>
      </c>
      <c r="Q112" s="256">
        <v>0</v>
      </c>
      <c r="R112" s="256">
        <v>0</v>
      </c>
      <c r="S112" s="256">
        <v>0</v>
      </c>
      <c r="T112" s="256">
        <v>0</v>
      </c>
      <c r="U112" s="256">
        <v>0</v>
      </c>
      <c r="V112" s="256">
        <v>0</v>
      </c>
      <c r="W112" s="256">
        <v>0</v>
      </c>
      <c r="X112" s="218">
        <v>0</v>
      </c>
      <c r="Y112" s="218">
        <v>0</v>
      </c>
      <c r="Z112" s="218">
        <v>0</v>
      </c>
      <c r="AA112" s="221">
        <v>0</v>
      </c>
      <c r="AB112" s="43"/>
      <c r="AC112" s="43"/>
      <c r="AD112" s="43"/>
      <c r="AE112" s="43"/>
      <c r="AF112" s="43"/>
      <c r="AG112" s="43"/>
      <c r="AH112" s="43"/>
      <c r="AI112" s="43"/>
    </row>
    <row r="113" spans="1:35">
      <c r="A113" s="47"/>
      <c r="B113" s="47"/>
      <c r="C113" s="92" t="s">
        <v>44</v>
      </c>
      <c r="D113" s="235" t="s">
        <v>568</v>
      </c>
      <c r="E113" s="236"/>
      <c r="F113" s="217">
        <v>346</v>
      </c>
      <c r="G113" s="251">
        <v>33</v>
      </c>
      <c r="H113" s="251">
        <v>8.3000000000000007</v>
      </c>
      <c r="I113" s="251">
        <v>0.35</v>
      </c>
      <c r="J113" s="251">
        <v>0.47</v>
      </c>
      <c r="K113" s="251">
        <v>1.1400000000000001</v>
      </c>
      <c r="L113" s="251">
        <v>0</v>
      </c>
      <c r="M113" s="251">
        <v>0</v>
      </c>
      <c r="N113" s="251">
        <v>0</v>
      </c>
      <c r="O113" s="251">
        <v>0</v>
      </c>
      <c r="P113" s="251">
        <v>43.26</v>
      </c>
      <c r="Q113" s="256">
        <v>44</v>
      </c>
      <c r="R113" s="256">
        <v>185</v>
      </c>
      <c r="S113" s="256">
        <v>29</v>
      </c>
      <c r="T113" s="256">
        <v>6</v>
      </c>
      <c r="U113" s="256">
        <v>0</v>
      </c>
      <c r="V113" s="256">
        <v>0</v>
      </c>
      <c r="W113" s="256">
        <v>3</v>
      </c>
      <c r="X113" s="218">
        <v>0</v>
      </c>
      <c r="Y113" s="218">
        <v>0</v>
      </c>
      <c r="Z113" s="218">
        <v>0</v>
      </c>
      <c r="AA113" s="221">
        <v>0</v>
      </c>
      <c r="AB113" s="43"/>
      <c r="AC113" s="43"/>
      <c r="AD113" s="43"/>
      <c r="AE113" s="43"/>
      <c r="AF113" s="43"/>
      <c r="AG113" s="43"/>
      <c r="AH113" s="43"/>
      <c r="AI113" s="43"/>
    </row>
    <row r="114" spans="1:35">
      <c r="A114" s="47"/>
      <c r="B114" s="47"/>
      <c r="C114" s="92" t="s">
        <v>45</v>
      </c>
      <c r="D114" s="235" t="s">
        <v>569</v>
      </c>
      <c r="E114" s="236"/>
      <c r="F114" s="217">
        <v>2828</v>
      </c>
      <c r="G114" s="251">
        <v>185.29</v>
      </c>
      <c r="H114" s="251">
        <v>221.92000000000002</v>
      </c>
      <c r="I114" s="251">
        <v>3.6599999999999997</v>
      </c>
      <c r="J114" s="251">
        <v>30.47</v>
      </c>
      <c r="K114" s="251">
        <v>3.8900000000000006</v>
      </c>
      <c r="L114" s="251">
        <v>0</v>
      </c>
      <c r="M114" s="251">
        <v>0</v>
      </c>
      <c r="N114" s="251">
        <v>4</v>
      </c>
      <c r="O114" s="251">
        <v>0</v>
      </c>
      <c r="P114" s="251">
        <v>449.2299999999999</v>
      </c>
      <c r="Q114" s="256">
        <v>237</v>
      </c>
      <c r="R114" s="256">
        <v>571</v>
      </c>
      <c r="S114" s="256">
        <v>126</v>
      </c>
      <c r="T114" s="256">
        <v>32</v>
      </c>
      <c r="U114" s="256">
        <v>0</v>
      </c>
      <c r="V114" s="256">
        <v>0</v>
      </c>
      <c r="W114" s="256">
        <v>2</v>
      </c>
      <c r="X114" s="218">
        <v>8.9</v>
      </c>
      <c r="Y114" s="218">
        <v>59</v>
      </c>
      <c r="Z114" s="218">
        <v>76.400000000000006</v>
      </c>
      <c r="AA114" s="221">
        <v>144.30000000000001</v>
      </c>
      <c r="AB114" s="43"/>
      <c r="AC114" s="43"/>
      <c r="AD114" s="43"/>
      <c r="AE114" s="43"/>
      <c r="AF114" s="43"/>
      <c r="AG114" s="43"/>
      <c r="AH114" s="43"/>
      <c r="AI114" s="43"/>
    </row>
    <row r="115" spans="1:35">
      <c r="A115" s="47"/>
      <c r="B115" s="47"/>
      <c r="C115" s="92" t="s">
        <v>46</v>
      </c>
      <c r="D115" s="235" t="s">
        <v>570</v>
      </c>
      <c r="E115" s="236"/>
      <c r="F115" s="217">
        <v>550</v>
      </c>
      <c r="G115" s="251">
        <v>192.8</v>
      </c>
      <c r="H115" s="251">
        <v>24.97</v>
      </c>
      <c r="I115" s="251">
        <v>9.6000000000000014</v>
      </c>
      <c r="J115" s="251">
        <v>1.9</v>
      </c>
      <c r="K115" s="251">
        <v>2.2000000000000002</v>
      </c>
      <c r="L115" s="251">
        <v>2</v>
      </c>
      <c r="M115" s="251">
        <v>0</v>
      </c>
      <c r="N115" s="251">
        <v>0</v>
      </c>
      <c r="O115" s="251">
        <v>0</v>
      </c>
      <c r="P115" s="251">
        <v>233.47</v>
      </c>
      <c r="Q115" s="256">
        <v>116</v>
      </c>
      <c r="R115" s="256">
        <v>178</v>
      </c>
      <c r="S115" s="256">
        <v>301</v>
      </c>
      <c r="T115" s="256">
        <v>0</v>
      </c>
      <c r="U115" s="256">
        <v>0</v>
      </c>
      <c r="V115" s="256">
        <v>0</v>
      </c>
      <c r="W115" s="256">
        <v>0</v>
      </c>
      <c r="X115" s="218">
        <v>2.1</v>
      </c>
      <c r="Y115" s="218">
        <v>0</v>
      </c>
      <c r="Z115" s="218">
        <v>0</v>
      </c>
      <c r="AA115" s="221">
        <v>2.1</v>
      </c>
      <c r="AB115" s="43"/>
      <c r="AC115" s="43"/>
      <c r="AD115" s="43"/>
      <c r="AE115" s="43"/>
      <c r="AF115" s="43"/>
      <c r="AG115" s="43"/>
      <c r="AH115" s="43"/>
      <c r="AI115" s="43"/>
    </row>
    <row r="116" spans="1:35">
      <c r="A116" s="47"/>
      <c r="B116" s="47"/>
      <c r="C116" s="92" t="s">
        <v>47</v>
      </c>
      <c r="D116" s="235" t="s">
        <v>571</v>
      </c>
      <c r="E116" s="236"/>
      <c r="F116" s="217">
        <v>1182</v>
      </c>
      <c r="G116" s="251">
        <v>193.34</v>
      </c>
      <c r="H116" s="251">
        <v>3.5</v>
      </c>
      <c r="I116" s="251">
        <v>1.98</v>
      </c>
      <c r="J116" s="251">
        <v>3.96</v>
      </c>
      <c r="K116" s="251">
        <v>5.13</v>
      </c>
      <c r="L116" s="251">
        <v>0</v>
      </c>
      <c r="M116" s="251">
        <v>0.73</v>
      </c>
      <c r="N116" s="251">
        <v>0.39</v>
      </c>
      <c r="O116" s="251">
        <v>0</v>
      </c>
      <c r="P116" s="251">
        <v>209.02999999999889</v>
      </c>
      <c r="Q116" s="256">
        <v>69</v>
      </c>
      <c r="R116" s="256">
        <v>33</v>
      </c>
      <c r="S116" s="256">
        <v>35</v>
      </c>
      <c r="T116" s="256">
        <v>0</v>
      </c>
      <c r="U116" s="256">
        <v>0</v>
      </c>
      <c r="V116" s="256">
        <v>0</v>
      </c>
      <c r="W116" s="256">
        <v>0</v>
      </c>
      <c r="X116" s="218">
        <v>0</v>
      </c>
      <c r="Y116" s="218">
        <v>0</v>
      </c>
      <c r="Z116" s="218">
        <v>191.8</v>
      </c>
      <c r="AA116" s="221">
        <v>191.8</v>
      </c>
      <c r="AB116" s="43"/>
      <c r="AC116" s="43"/>
      <c r="AD116" s="43"/>
      <c r="AE116" s="43"/>
      <c r="AF116" s="43"/>
      <c r="AG116" s="43"/>
      <c r="AH116" s="43"/>
      <c r="AI116" s="43"/>
    </row>
    <row r="117" spans="1:35">
      <c r="A117" s="47"/>
      <c r="B117" s="47"/>
      <c r="C117" s="92" t="s">
        <v>572</v>
      </c>
      <c r="D117" s="235" t="s">
        <v>573</v>
      </c>
      <c r="E117" s="236"/>
      <c r="F117" s="217">
        <v>0</v>
      </c>
      <c r="G117" s="251">
        <v>0</v>
      </c>
      <c r="H117" s="251">
        <v>0</v>
      </c>
      <c r="I117" s="251">
        <v>0</v>
      </c>
      <c r="J117" s="251">
        <v>0</v>
      </c>
      <c r="K117" s="251">
        <v>0</v>
      </c>
      <c r="L117" s="251">
        <v>0</v>
      </c>
      <c r="M117" s="251">
        <v>0</v>
      </c>
      <c r="N117" s="251">
        <v>0</v>
      </c>
      <c r="O117" s="251">
        <v>0</v>
      </c>
      <c r="P117" s="251">
        <v>0</v>
      </c>
      <c r="Q117" s="256">
        <v>0</v>
      </c>
      <c r="R117" s="256">
        <v>0</v>
      </c>
      <c r="S117" s="256">
        <v>0</v>
      </c>
      <c r="T117" s="256">
        <v>0</v>
      </c>
      <c r="U117" s="256">
        <v>0</v>
      </c>
      <c r="V117" s="256">
        <v>0</v>
      </c>
      <c r="W117" s="256">
        <v>0</v>
      </c>
      <c r="X117" s="218">
        <v>0</v>
      </c>
      <c r="Y117" s="218">
        <v>0</v>
      </c>
      <c r="Z117" s="218">
        <v>0</v>
      </c>
      <c r="AA117" s="221">
        <v>0</v>
      </c>
      <c r="AB117" s="43"/>
      <c r="AC117" s="43"/>
      <c r="AD117" s="43"/>
      <c r="AE117" s="43"/>
      <c r="AF117" s="43"/>
      <c r="AG117" s="43"/>
      <c r="AH117" s="43"/>
      <c r="AI117" s="43"/>
    </row>
    <row r="118" spans="1:35">
      <c r="A118" s="47"/>
      <c r="B118" s="47"/>
      <c r="C118" s="92" t="s">
        <v>110</v>
      </c>
      <c r="D118" s="235" t="s">
        <v>574</v>
      </c>
      <c r="E118" s="236"/>
      <c r="F118" s="217">
        <v>69</v>
      </c>
      <c r="G118" s="251">
        <v>0</v>
      </c>
      <c r="H118" s="251">
        <v>0</v>
      </c>
      <c r="I118" s="251">
        <v>0</v>
      </c>
      <c r="J118" s="251">
        <v>0</v>
      </c>
      <c r="K118" s="251">
        <v>0</v>
      </c>
      <c r="L118" s="251">
        <v>0</v>
      </c>
      <c r="M118" s="251">
        <v>0</v>
      </c>
      <c r="N118" s="251">
        <v>0</v>
      </c>
      <c r="O118" s="251">
        <v>0</v>
      </c>
      <c r="P118" s="251">
        <v>0</v>
      </c>
      <c r="Q118" s="256">
        <v>0</v>
      </c>
      <c r="R118" s="256">
        <v>0</v>
      </c>
      <c r="S118" s="256">
        <v>0</v>
      </c>
      <c r="T118" s="256">
        <v>0</v>
      </c>
      <c r="U118" s="256">
        <v>0</v>
      </c>
      <c r="V118" s="256">
        <v>0</v>
      </c>
      <c r="W118" s="256">
        <v>0</v>
      </c>
      <c r="X118" s="218">
        <v>0</v>
      </c>
      <c r="Y118" s="218">
        <v>0</v>
      </c>
      <c r="Z118" s="218">
        <v>0</v>
      </c>
      <c r="AA118" s="221">
        <v>0</v>
      </c>
      <c r="AB118" s="43"/>
      <c r="AC118" s="43"/>
      <c r="AD118" s="43"/>
      <c r="AE118" s="43"/>
      <c r="AF118" s="43"/>
      <c r="AG118" s="43"/>
      <c r="AH118" s="43"/>
      <c r="AI118" s="43"/>
    </row>
    <row r="119" spans="1:35">
      <c r="A119" s="47"/>
      <c r="B119" s="47"/>
      <c r="C119" s="92" t="s">
        <v>48</v>
      </c>
      <c r="D119" s="235" t="s">
        <v>150</v>
      </c>
      <c r="E119" s="236"/>
      <c r="F119" s="217">
        <v>2243</v>
      </c>
      <c r="G119" s="251">
        <v>0</v>
      </c>
      <c r="H119" s="251">
        <v>183.76</v>
      </c>
      <c r="I119" s="251">
        <v>0.91999999999999993</v>
      </c>
      <c r="J119" s="251">
        <v>20.46</v>
      </c>
      <c r="K119" s="251">
        <v>2.19</v>
      </c>
      <c r="L119" s="251">
        <v>0</v>
      </c>
      <c r="M119" s="251">
        <v>0</v>
      </c>
      <c r="N119" s="251">
        <v>22.12</v>
      </c>
      <c r="O119" s="251">
        <v>0</v>
      </c>
      <c r="P119" s="251">
        <v>229.45</v>
      </c>
      <c r="Q119" s="256">
        <v>22</v>
      </c>
      <c r="R119" s="256">
        <v>185</v>
      </c>
      <c r="S119" s="256">
        <v>173</v>
      </c>
      <c r="T119" s="256">
        <v>81</v>
      </c>
      <c r="U119" s="256">
        <v>4</v>
      </c>
      <c r="V119" s="256">
        <v>40</v>
      </c>
      <c r="W119" s="256">
        <v>32</v>
      </c>
      <c r="X119" s="218">
        <v>137.70000000000002</v>
      </c>
      <c r="Y119" s="218">
        <v>524.40000000000009</v>
      </c>
      <c r="Z119" s="218">
        <v>185.10000000000002</v>
      </c>
      <c r="AA119" s="221">
        <v>847.19999999999982</v>
      </c>
      <c r="AB119" s="43"/>
      <c r="AC119" s="43"/>
      <c r="AD119" s="43"/>
      <c r="AE119" s="43"/>
      <c r="AF119" s="43"/>
      <c r="AG119" s="43"/>
      <c r="AH119" s="43"/>
      <c r="AI119" s="43"/>
    </row>
    <row r="120" spans="1:35">
      <c r="A120" s="47"/>
      <c r="B120" s="47"/>
      <c r="C120" s="92" t="s">
        <v>49</v>
      </c>
      <c r="D120" s="235" t="s">
        <v>575</v>
      </c>
      <c r="E120" s="236"/>
      <c r="F120" s="217">
        <v>639</v>
      </c>
      <c r="G120" s="251">
        <v>0</v>
      </c>
      <c r="H120" s="251">
        <v>5.8</v>
      </c>
      <c r="I120" s="251">
        <v>0</v>
      </c>
      <c r="J120" s="251">
        <v>0</v>
      </c>
      <c r="K120" s="251">
        <v>0</v>
      </c>
      <c r="L120" s="251">
        <v>0</v>
      </c>
      <c r="M120" s="251">
        <v>0</v>
      </c>
      <c r="N120" s="251">
        <v>0</v>
      </c>
      <c r="O120" s="251">
        <v>0</v>
      </c>
      <c r="P120" s="251">
        <v>5.8</v>
      </c>
      <c r="Q120" s="256">
        <v>15</v>
      </c>
      <c r="R120" s="256">
        <v>1</v>
      </c>
      <c r="S120" s="256">
        <v>2</v>
      </c>
      <c r="T120" s="256">
        <v>7</v>
      </c>
      <c r="U120" s="256">
        <v>0</v>
      </c>
      <c r="V120" s="256">
        <v>0</v>
      </c>
      <c r="W120" s="256">
        <v>0</v>
      </c>
      <c r="X120" s="218">
        <v>26.9</v>
      </c>
      <c r="Y120" s="218">
        <v>0</v>
      </c>
      <c r="Z120" s="218">
        <v>0</v>
      </c>
      <c r="AA120" s="221">
        <v>26.9</v>
      </c>
      <c r="AB120" s="43"/>
      <c r="AC120" s="43"/>
      <c r="AD120" s="43"/>
      <c r="AE120" s="43"/>
      <c r="AF120" s="43"/>
      <c r="AG120" s="43"/>
      <c r="AH120" s="43"/>
      <c r="AI120" s="43"/>
    </row>
    <row r="121" spans="1:35">
      <c r="A121" s="47"/>
      <c r="B121" s="47"/>
      <c r="C121" s="92" t="s">
        <v>50</v>
      </c>
      <c r="D121" s="235" t="s">
        <v>576</v>
      </c>
      <c r="E121" s="236"/>
      <c r="F121" s="217">
        <v>71</v>
      </c>
      <c r="G121" s="251">
        <v>0</v>
      </c>
      <c r="H121" s="251">
        <v>4</v>
      </c>
      <c r="I121" s="251">
        <v>0</v>
      </c>
      <c r="J121" s="251">
        <v>4.7</v>
      </c>
      <c r="K121" s="251">
        <v>0</v>
      </c>
      <c r="L121" s="251">
        <v>0</v>
      </c>
      <c r="M121" s="251">
        <v>0</v>
      </c>
      <c r="N121" s="251">
        <v>0</v>
      </c>
      <c r="O121" s="251">
        <v>0</v>
      </c>
      <c r="P121" s="251">
        <v>8.6999999999999993</v>
      </c>
      <c r="Q121" s="256">
        <v>0</v>
      </c>
      <c r="R121" s="256">
        <v>0</v>
      </c>
      <c r="S121" s="256">
        <v>0</v>
      </c>
      <c r="T121" s="256">
        <v>0</v>
      </c>
      <c r="U121" s="256">
        <v>0</v>
      </c>
      <c r="V121" s="256">
        <v>0</v>
      </c>
      <c r="W121" s="256">
        <v>0</v>
      </c>
      <c r="X121" s="218">
        <v>0</v>
      </c>
      <c r="Y121" s="218">
        <v>0</v>
      </c>
      <c r="Z121" s="218">
        <v>0</v>
      </c>
      <c r="AA121" s="221">
        <v>0</v>
      </c>
      <c r="AB121" s="43"/>
      <c r="AC121" s="43"/>
      <c r="AD121" s="43"/>
      <c r="AE121" s="43"/>
      <c r="AF121" s="43"/>
      <c r="AG121" s="43"/>
      <c r="AH121" s="43"/>
      <c r="AI121" s="43"/>
    </row>
    <row r="122" spans="1:35" ht="13" thickBot="1">
      <c r="A122" s="47"/>
      <c r="B122" s="47"/>
      <c r="C122" s="114" t="s">
        <v>577</v>
      </c>
      <c r="D122" s="237" t="s">
        <v>578</v>
      </c>
      <c r="E122" s="238"/>
      <c r="F122" s="222">
        <v>0</v>
      </c>
      <c r="G122" s="223">
        <v>0</v>
      </c>
      <c r="H122" s="223">
        <v>0</v>
      </c>
      <c r="I122" s="223">
        <v>0</v>
      </c>
      <c r="J122" s="223">
        <v>0</v>
      </c>
      <c r="K122" s="223">
        <v>0</v>
      </c>
      <c r="L122" s="223">
        <v>0</v>
      </c>
      <c r="M122" s="223">
        <v>0</v>
      </c>
      <c r="N122" s="223">
        <v>0</v>
      </c>
      <c r="O122" s="223">
        <v>0</v>
      </c>
      <c r="P122" s="223">
        <v>0</v>
      </c>
      <c r="Q122" s="222">
        <v>0</v>
      </c>
      <c r="R122" s="222">
        <v>0</v>
      </c>
      <c r="S122" s="222">
        <v>0</v>
      </c>
      <c r="T122" s="222">
        <v>0</v>
      </c>
      <c r="U122" s="222">
        <v>0</v>
      </c>
      <c r="V122" s="222">
        <v>0</v>
      </c>
      <c r="W122" s="222">
        <v>0</v>
      </c>
      <c r="X122" s="223">
        <v>0</v>
      </c>
      <c r="Y122" s="223">
        <v>0</v>
      </c>
      <c r="Z122" s="223">
        <v>0</v>
      </c>
      <c r="AA122" s="224">
        <v>0</v>
      </c>
      <c r="AB122" s="43"/>
      <c r="AC122" s="43"/>
      <c r="AD122" s="43"/>
      <c r="AE122" s="43"/>
      <c r="AF122" s="43"/>
      <c r="AG122" s="43"/>
      <c r="AH122" s="43"/>
      <c r="AI122" s="43"/>
    </row>
    <row r="123" spans="1:35" ht="13" thickTop="1">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43"/>
      <c r="AC123" s="43"/>
      <c r="AD123" s="43"/>
      <c r="AE123" s="43"/>
      <c r="AF123" s="43"/>
      <c r="AG123" s="43"/>
      <c r="AH123" s="43"/>
      <c r="AI123" s="43"/>
    </row>
    <row r="124" spans="1:3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row>
    <row r="125" spans="1:3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row>
    <row r="126" spans="1:3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row>
    <row r="127" spans="1:3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row>
    <row r="128" spans="1:3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row>
    <row r="129" spans="1:3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row>
    <row r="130" spans="1:3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row>
    <row r="131" spans="1:3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row>
    <row r="132" spans="1:3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row>
    <row r="133" spans="1:3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row>
    <row r="134" spans="1:3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row>
    <row r="135" spans="1:3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row>
    <row r="136" spans="1:3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row>
    <row r="137" spans="1:3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row>
    <row r="138" spans="1:3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row>
    <row r="139" spans="1:3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row>
    <row r="140" spans="1:3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row>
    <row r="141" spans="1:3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row>
    <row r="142" spans="1:3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row>
    <row r="143" spans="1:3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row>
    <row r="144" spans="1:3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row>
    <row r="145" spans="1:3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row>
  </sheetData>
  <sheetProtection formatCells="0" formatColumns="0" formatRows="0"/>
  <mergeCells count="2">
    <mergeCell ref="A50:C50"/>
    <mergeCell ref="A8:C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Group Box 13">
              <controlPr defaultSize="0" autoFill="0" autoPict="0">
                <anchor moveWithCells="1">
                  <from>
                    <xdr:col>3</xdr:col>
                    <xdr:colOff>1098550</xdr:colOff>
                    <xdr:row>7</xdr:row>
                    <xdr:rowOff>387350</xdr:rowOff>
                  </from>
                  <to>
                    <xdr:col>5</xdr:col>
                    <xdr:colOff>69850</xdr:colOff>
                    <xdr:row>19</xdr:row>
                    <xdr:rowOff>1212850</xdr:rowOff>
                  </to>
                </anchor>
              </controlPr>
            </control>
          </mc:Choice>
        </mc:AlternateContent>
        <mc:AlternateContent xmlns:mc="http://schemas.openxmlformats.org/markup-compatibility/2006">
          <mc:Choice Requires="x14">
            <control shapeId="2071" r:id="rId5" name="Group Box 23">
              <controlPr defaultSize="0" autoFill="0" autoPict="0">
                <anchor moveWithCells="1">
                  <from>
                    <xdr:col>3</xdr:col>
                    <xdr:colOff>1212850</xdr:colOff>
                    <xdr:row>49</xdr:row>
                    <xdr:rowOff>488950</xdr:rowOff>
                  </from>
                  <to>
                    <xdr:col>5</xdr:col>
                    <xdr:colOff>0</xdr:colOff>
                    <xdr:row>59</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Read Me</vt:lpstr>
      <vt:lpstr>Data Dictionary</vt:lpstr>
      <vt:lpstr>Track by Mode</vt:lpstr>
      <vt:lpstr>Roadway by Mode</vt:lpstr>
      <vt:lpstr>Guideway Age Distribution</vt:lpstr>
      <vt:lpstr>Track and Roadway by Agency</vt:lpstr>
      <vt:lpstr>Summary Tables</vt:lpstr>
      <vt:lpstr>TitleRegion1.f3.t4.6</vt:lpstr>
      <vt:lpstr>TitleRegion2.e8.t17.6</vt:lpstr>
      <vt:lpstr>TitleRegion3.c24.t45.6</vt:lpstr>
      <vt:lpstr>TitleRegion4.e49.t58.6</vt:lpstr>
      <vt:lpstr>TitleRegion5.d65.t121.6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FTA - TBP</dc:creator>
  <cp:lastModifiedBy>Walton-Hawthorne, Amanda CTR (FTA)</cp:lastModifiedBy>
  <dcterms:created xsi:type="dcterms:W3CDTF">2014-09-29T16:22:41Z</dcterms:created>
  <dcterms:modified xsi:type="dcterms:W3CDTF">2023-09-13T14:50:38Z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653aa653-e983-4190-944a-62da58882342</vt:lpwstr>
  </property>
</Properties>
</file>