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8_{CA10B52E-3D23-41E5-BC92-2884F098C216}" xr6:coauthVersionLast="47" xr6:coauthVersionMax="47" xr10:uidLastSave="{00000000-0000-0000-0000-000000000000}"/>
  <bookViews>
    <workbookView xWindow="52935" yWindow="2655" windowWidth="25950" windowHeight="16110" firstSheet="1" activeTab="1" xr2:uid="{00000000-000D-0000-FFFF-FFFF00000000}"/>
  </bookViews>
  <sheets>
    <sheet name="Tribal" sheetId="6" state="hidden" r:id="rId1"/>
    <sheet name="Table 19" sheetId="11" r:id="rId2"/>
    <sheet name="Table 18 " sheetId="9" state="hidden" r:id="rId3"/>
  </sheets>
  <definedNames>
    <definedName name="_xlnm.Print_Area" localSheetId="0">Tribal!$A$1:$D$104</definedName>
    <definedName name="_xlnm.Print_Titles" localSheetId="2">'Table 18 '!$1:$2</definedName>
    <definedName name="_xlnm.Print_Titles" localSheetId="1">'Table 19'!$1:$2</definedName>
    <definedName name="_xlnm.Print_Titles" localSheetId="0">Tribal!$A:$D,Tribal!$1:$12</definedName>
    <definedName name="top_doc" localSheetId="0">Tribal!#REF!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11" l="1"/>
  <c r="D57" i="11"/>
  <c r="D43" i="11"/>
  <c r="D18" i="11"/>
  <c r="D66" i="9"/>
  <c r="D97" i="9"/>
  <c r="D52" i="9"/>
  <c r="D27" i="9"/>
  <c r="D91" i="11" l="1"/>
  <c r="D100" i="9"/>
  <c r="D103" i="6" l="1"/>
  <c r="D62" i="6"/>
  <c r="D11" i="6"/>
</calcChain>
</file>

<file path=xl/sharedStrings.xml><?xml version="1.0" encoding="utf-8"?>
<sst xmlns="http://schemas.openxmlformats.org/spreadsheetml/2006/main" count="747" uniqueCount="354">
  <si>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</si>
  <si>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</si>
  <si>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</si>
  <si>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</si>
  <si>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</si>
  <si>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</si>
  <si>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</si>
  <si>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</si>
  <si>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</si>
  <si>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</si>
  <si>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</si>
  <si>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</si>
  <si>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</si>
  <si>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</si>
  <si>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</si>
  <si>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</si>
  <si>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</si>
  <si>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</si>
  <si>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</si>
  <si>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</si>
  <si>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</si>
  <si>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</si>
  <si>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</si>
  <si>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</si>
  <si>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</si>
  <si>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</si>
  <si>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</si>
  <si>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</si>
  <si>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</si>
  <si>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</si>
  <si>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</si>
  <si>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</si>
  <si>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</si>
  <si>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</si>
  <si>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</si>
  <si>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</si>
  <si>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</si>
  <si>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</si>
  <si>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</si>
  <si>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</si>
  <si>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</si>
  <si>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</si>
  <si>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</si>
  <si>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</si>
  <si>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</si>
  <si>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</si>
  <si>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</si>
  <si>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</si>
  <si>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</si>
  <si>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</si>
  <si>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</si>
  <si>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</si>
  <si>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</si>
  <si>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</si>
  <si>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</si>
  <si>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</si>
  <si>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</si>
  <si>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</si>
  <si>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</si>
  <si>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</si>
  <si>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</si>
  <si>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</si>
  <si>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</si>
  <si>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</si>
  <si>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</si>
  <si>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</si>
  <si>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</si>
  <si>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</si>
  <si>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</si>
  <si>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</si>
  <si>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</si>
  <si>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</si>
  <si>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</si>
  <si>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</si>
  <si>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</si>
  <si>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</si>
  <si>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</si>
  <si>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</si>
  <si>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</si>
  <si>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</si>
  <si>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</si>
  <si>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</si>
  <si>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</si>
  <si>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</si>
  <si>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</si>
  <si>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</si>
  <si>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</si>
  <si>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</si>
  <si>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</si>
  <si>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</si>
  <si>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</si>
  <si>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</si>
  <si>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</si>
  <si>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</si>
  <si>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</si>
  <si>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</si>
  <si>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</si>
  <si>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</si>
  <si>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</si>
  <si>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</si>
  <si>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</si>
  <si>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</si>
  <si>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</si>
  <si>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</si>
  <si>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</si>
  <si>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</si>
  <si>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</si>
  <si>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</si>
  <si>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</si>
  <si>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</si>
  <si>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</si>
  <si>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</si>
  <si>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</si>
  <si>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</si>
  <si>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</si>
  <si>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</si>
  <si>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</si>
  <si>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</si>
  <si>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</si>
  <si>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</si>
  <si>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</si>
  <si>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</si>
  <si>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</si>
  <si>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</si>
  <si>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</si>
  <si>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</si>
  <si>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</si>
  <si>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</si>
  <si>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</si>
  <si>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</si>
  <si>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</si>
  <si>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</si>
  <si>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</si>
  <si>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</si>
  <si>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</si>
  <si>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</si>
  <si>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</si>
  <si>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</si>
  <si>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</si>
  <si>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</si>
  <si>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</si>
  <si>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</si>
  <si>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</si>
  <si>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</si>
  <si>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</si>
  <si>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</si>
  <si>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</si>
  <si>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</si>
  <si>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</si>
  <si>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</si>
  <si>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</si>
  <si>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</si>
  <si>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</si>
  <si>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</si>
  <si>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</si>
  <si>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</si>
  <si>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</si>
  <si>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</si>
  <si>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</si>
  <si>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</si>
  <si>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</si>
  <si>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</si>
  <si>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</si>
  <si>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</si>
  <si>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</si>
  <si>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</si>
  <si>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</si>
  <si>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</si>
  <si>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</si>
  <si>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</si>
  <si>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</si>
  <si>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</si>
  <si>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</si>
  <si>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</si>
  <si>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</si>
  <si>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</si>
  <si>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</si>
  <si>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</si>
  <si>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</si>
  <si>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</si>
  <si>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</si>
  <si>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</si>
  <si>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</si>
  <si>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</si>
  <si>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</si>
  <si>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</si>
  <si>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</si>
  <si>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</si>
  <si>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</si>
  <si>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</si>
  <si>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</si>
  <si>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</si>
  <si>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</si>
  <si>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TABLE 18</t>
  </si>
  <si>
    <t>Cheyenne River Sioux Tribe; Capital</t>
  </si>
  <si>
    <t>Total FY 2020 Unobligated Allocations</t>
  </si>
  <si>
    <t>FY 2020 Unobligated Allocations</t>
  </si>
  <si>
    <t>D2021-TRTR-001</t>
  </si>
  <si>
    <t>D2021-TRTR-002</t>
  </si>
  <si>
    <t>D2021-TRTR-003</t>
  </si>
  <si>
    <t>D2021-TRTR-005</t>
  </si>
  <si>
    <t>D2021-TRTR-006</t>
  </si>
  <si>
    <t>D2021-TRTR-007</t>
  </si>
  <si>
    <t>D2021-TRTR-008</t>
  </si>
  <si>
    <t>D2021-TRTR-009</t>
  </si>
  <si>
    <t>D2021-TRTR-010</t>
  </si>
  <si>
    <t>D2021-TRTR-011</t>
  </si>
  <si>
    <t>D2021-TRTR-015</t>
  </si>
  <si>
    <t>D2021-TRTR-016</t>
  </si>
  <si>
    <t>D2021-TRTR-028</t>
  </si>
  <si>
    <t>D2021-TRTR-029</t>
  </si>
  <si>
    <t>D2021-TRTR-030</t>
  </si>
  <si>
    <t>D2021-TRTR-031</t>
  </si>
  <si>
    <t>D2021-TRTR-032</t>
  </si>
  <si>
    <t>D2021-TRTR-033</t>
  </si>
  <si>
    <t>D2021-TRTR-036</t>
  </si>
  <si>
    <t>D2021-TRTR-037</t>
  </si>
  <si>
    <t>OR</t>
  </si>
  <si>
    <t>Sitka Tribe of Alaska; Capital</t>
  </si>
  <si>
    <t>Pueblo de San Ildefonso; Capital</t>
  </si>
  <si>
    <t>Pueblo of Pojoaque; Capital</t>
  </si>
  <si>
    <t>Confederated Tribes of Warm Springs; Capital</t>
  </si>
  <si>
    <t>Native Village of Ruby; Capital</t>
  </si>
  <si>
    <t>Native Village of Eyak; Planning</t>
  </si>
  <si>
    <t>Village of Iliamna; Capital/Operating</t>
  </si>
  <si>
    <t>Native Village of Unalakleet; Operating</t>
  </si>
  <si>
    <t>Hydaburg Cooperative Association; Capital</t>
  </si>
  <si>
    <t>Asa'carsarmiut Tribe; Capital/Operating</t>
  </si>
  <si>
    <t>Allakaket Village; Capital/Operating</t>
  </si>
  <si>
    <t>Unobligated FY 2020 Tribal Transit  allocations lapse on September 30, 2023.</t>
  </si>
  <si>
    <t>Nambé Pueblo; Capital</t>
  </si>
  <si>
    <t>Prior Year Unobligated Tribal Transit Program Allocations as of September 30, 2022</t>
  </si>
  <si>
    <t>FY 2021 Unobligated Allocations</t>
  </si>
  <si>
    <t>D2022-TRTR-037</t>
  </si>
  <si>
    <t>Asa'carsarmiut Tribe; Operating, Capital</t>
  </si>
  <si>
    <t>D2022-TRTR-001</t>
  </si>
  <si>
    <t>Craig Tribal Association; Capital</t>
  </si>
  <si>
    <t>Craig Tribal Association; Planning</t>
  </si>
  <si>
    <t>D2022-TRTR-005</t>
  </si>
  <si>
    <t>Huslia Village; Capital</t>
  </si>
  <si>
    <t>D2022-TRTR-006</t>
  </si>
  <si>
    <t xml:space="preserve">Kenaitze Indian Tribe (IRA); Capital </t>
  </si>
  <si>
    <t>D2022-TRTR-007                  D2022-TRTR-008                 D2022-TRTR-009                  D2022-TRTR-010</t>
  </si>
  <si>
    <t xml:space="preserve">Klawock Cooperative Association; Planing </t>
  </si>
  <si>
    <t>D2022-TRTR-014</t>
  </si>
  <si>
    <t xml:space="preserve">Kaibab Band of Paiute Indians; Capital </t>
  </si>
  <si>
    <t>D2022-TRTR-015</t>
  </si>
  <si>
    <t>Quechan Indian Tribe; Planning</t>
  </si>
  <si>
    <t>D2022-TRTR-016</t>
  </si>
  <si>
    <t xml:space="preserve">White Mountain Apache Tribe; Capital </t>
  </si>
  <si>
    <t>D2022-TRTR-017</t>
  </si>
  <si>
    <t>Hopland Band of Pomo Indians; Capital</t>
  </si>
  <si>
    <t>D2022-TRTR-018</t>
  </si>
  <si>
    <t>Yocha Dehe Wintun Nation; Capital</t>
  </si>
  <si>
    <t>D2022-TRTR-021</t>
  </si>
  <si>
    <t xml:space="preserve">Red Lake Band of Chippewa Indians; Capital </t>
  </si>
  <si>
    <t>D2022-TRTR-022</t>
  </si>
  <si>
    <t xml:space="preserve">Jicarilla Apache Nation; Capital </t>
  </si>
  <si>
    <t>D2022-TRTR-023</t>
  </si>
  <si>
    <t>D2022-TRTR-026</t>
  </si>
  <si>
    <t>Pueblo of Taos; Capital</t>
  </si>
  <si>
    <t>D2022-TRTR-027</t>
  </si>
  <si>
    <t xml:space="preserve">Seneca Nation of Indians; Planning </t>
  </si>
  <si>
    <t xml:space="preserve">Alabama Quassarte Tribal Town; Planning </t>
  </si>
  <si>
    <t>D2022-TRTR-031</t>
  </si>
  <si>
    <t xml:space="preserve">Eastern Shawnee Tribe of Oklahoma; Capital </t>
  </si>
  <si>
    <t>D2022-TRTR-032</t>
  </si>
  <si>
    <t xml:space="preserve">Kaw Nation; Capital </t>
  </si>
  <si>
    <t>D2022-TRTR-035</t>
  </si>
  <si>
    <t xml:space="preserve">Cheyenne River 
Sioux Tribe; Capital </t>
  </si>
  <si>
    <t>Total FY 2021 Unobligated Allocations</t>
  </si>
  <si>
    <t>Unobligated FY 2021 Tribal Transit  allocations lapse on September 30, 2024.</t>
  </si>
  <si>
    <t>FY 2022 Unobligated Allocations</t>
  </si>
  <si>
    <t>D2023-TRTR-001</t>
  </si>
  <si>
    <t xml:space="preserve">Emmonak Village; Planning </t>
  </si>
  <si>
    <t>D2023-TRTR-002</t>
  </si>
  <si>
    <t>D2023-TRTR-003</t>
  </si>
  <si>
    <t>D2023-TRTR-004</t>
  </si>
  <si>
    <t>D2023-TRTR-005</t>
  </si>
  <si>
    <t xml:space="preserve">Metlakatla Indian Community; Operating </t>
  </si>
  <si>
    <t>D2023-TRTR-006</t>
  </si>
  <si>
    <t xml:space="preserve">Native Village of Unalakleet; Capital </t>
  </si>
  <si>
    <t>D2023-TRTR-007</t>
  </si>
  <si>
    <t xml:space="preserve">Hualapai Indian Tribe; Capital </t>
  </si>
  <si>
    <t>D2023-TRTR-008</t>
  </si>
  <si>
    <t xml:space="preserve">Yurok Tribe; Capital, Planning </t>
  </si>
  <si>
    <t>D2023-TRTR-009</t>
  </si>
  <si>
    <t xml:space="preserve">Coeur D' Alene Tribe; Capital </t>
  </si>
  <si>
    <t>D2023-TRTR-010</t>
  </si>
  <si>
    <t>D2023-TRTR-011</t>
  </si>
  <si>
    <t xml:space="preserve">Bay Mills Indian Community; Operating </t>
  </si>
  <si>
    <t>D2023-TRTR-012</t>
  </si>
  <si>
    <t xml:space="preserve">Winnebago Tribe of Nebraska; Capital </t>
  </si>
  <si>
    <t>D2023-TRTR-013</t>
  </si>
  <si>
    <t xml:space="preserve">Pueblo of Santa Clara; Capital </t>
  </si>
  <si>
    <t>D2023-TRTR-014</t>
  </si>
  <si>
    <t xml:space="preserve">Pueblo of Tesuque; Capital </t>
  </si>
  <si>
    <t>D2023-TRTR-015</t>
  </si>
  <si>
    <t>D2023-TRTR-016</t>
  </si>
  <si>
    <t xml:space="preserve">Walker River Paiute Tribe; Operating </t>
  </si>
  <si>
    <t>D2023-TRTR-017</t>
  </si>
  <si>
    <t>D2023-TRTR-018</t>
  </si>
  <si>
    <t>Eastern Shawnee Tribe of Oklahoma on behalf of Northeast Oklahoma Tribal Transit Consortium</t>
  </si>
  <si>
    <t>D2023-TRTR-019</t>
  </si>
  <si>
    <t xml:space="preserve">Confederated Tribes of the Umatilla Indian Reservation; Planning </t>
  </si>
  <si>
    <t>D2023-TRTR-020</t>
  </si>
  <si>
    <t xml:space="preserve">Flandreau Santee Sioux Tribe; Planning </t>
  </si>
  <si>
    <t>D2023-TRTR-021</t>
  </si>
  <si>
    <t>VA</t>
  </si>
  <si>
    <t>Nez Perce Tribe; Operating</t>
  </si>
  <si>
    <t xml:space="preserve">Upper Mattaponi Indian Tribe; Operating </t>
  </si>
  <si>
    <t>D2023-TRTR-022</t>
  </si>
  <si>
    <t xml:space="preserve">The Spokane Reservation; Capital </t>
  </si>
  <si>
    <t>D2023-TRTR-023</t>
  </si>
  <si>
    <t xml:space="preserve">Bad River Band of Lake Superior Tribe of Chippewa Indians; Planning </t>
  </si>
  <si>
    <t>D2023-TRTR-024</t>
  </si>
  <si>
    <t xml:space="preserve">Menominee Indian Tribe of Wisconsin; Capital </t>
  </si>
  <si>
    <t>D2023-TRTR-025</t>
  </si>
  <si>
    <t xml:space="preserve">Forest County Potawatomi Community; Capital </t>
  </si>
  <si>
    <t>Total FY 2022 Unobligated Allocations</t>
  </si>
  <si>
    <t>Unobligated FY 2022 Tribal Transit  allocations lapse on September 30, 2025.</t>
  </si>
  <si>
    <t xml:space="preserve">Native Village of Tununak; Capital/Operating </t>
  </si>
  <si>
    <t xml:space="preserve">Nunakauyarmiut Tribe; Capital/Operating </t>
  </si>
  <si>
    <t>Igiugig Village; Capital/Operating</t>
  </si>
  <si>
    <t xml:space="preserve">Saint Regis Mohawk Tribe; Capital/Operating </t>
  </si>
  <si>
    <t>D2022-RPTC-002</t>
  </si>
  <si>
    <t xml:space="preserve">Huslia Village; Operating </t>
  </si>
  <si>
    <t>D2022-RPTC-005</t>
  </si>
  <si>
    <t xml:space="preserve">Crow Tribe of 
Indians; Operating </t>
  </si>
  <si>
    <t>D2022-RPTC-008</t>
  </si>
  <si>
    <t xml:space="preserve">Otoe-Missouria Tribe of Indians; Operating </t>
  </si>
  <si>
    <t>D2022-RPTC-009</t>
  </si>
  <si>
    <t>United Keetoowah Band of Cherokee Indians in Oklahoma; Operating</t>
  </si>
  <si>
    <t>D2022-RPTC-010</t>
  </si>
  <si>
    <t xml:space="preserve">Sisseton Wahpeton Oyate of the Lake Traverse Reservation; Operating </t>
  </si>
  <si>
    <t>D2022-RPTC-011</t>
  </si>
  <si>
    <t xml:space="preserve">Kenaitze Indian Tribe (IRA); Operating </t>
  </si>
  <si>
    <t>D2022-RPTC-013</t>
  </si>
  <si>
    <t xml:space="preserve">Kaw Nation; Operating </t>
  </si>
  <si>
    <t>D2022-RPTC-014</t>
  </si>
  <si>
    <t xml:space="preserve">Cheyenne River Sioux Tribe; Capital </t>
  </si>
  <si>
    <t>American Rescue Plan (ARP)</t>
  </si>
  <si>
    <t>D2022-TRTR-002    D2022-TRTR-003    D2022-TRTR-004</t>
  </si>
  <si>
    <t>D2022-TRTR-028    D2022-TRTR-029</t>
  </si>
  <si>
    <t>D2021-TRTR-001         D2021-TRTR-002    D2021-TRTR-003</t>
  </si>
  <si>
    <t>D2021-TRTR-006                  D2021-TRTR-007     D2021-TRTR-008</t>
  </si>
  <si>
    <t>D2021-TRTR-028    D2021-TRTR-029</t>
  </si>
  <si>
    <t>D2021-TRTR-030     D2021-TRTR-031</t>
  </si>
  <si>
    <t>D2021-TRTR-032    D2021-TRTR-033</t>
  </si>
  <si>
    <t>D2021-TRTR-014</t>
  </si>
  <si>
    <t>Noorvik Native Community (NNC); Capital</t>
  </si>
  <si>
    <t>Discretionary ID</t>
  </si>
  <si>
    <t xml:space="preserve">Klawock Cooperative Association; Planning </t>
  </si>
  <si>
    <t>TABLE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</si>
</sst>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165" fontId="3" fillId="0" borderId="2" xfId="0" applyNumberFormat="1" applyFont="1" applyBorder="1" applyAlignment="1"/>
    <xf numFmtId="3" fontId="3" fillId="0" borderId="0" xfId="0" applyFont="1"/>
    <xf numFmtId="3" fontId="3" fillId="0" borderId="0" xfId="0" applyFont="1" applyBorder="1" applyAlignment="1">
      <alignment wrapText="1"/>
    </xf>
    <xf numFmtId="3" fontId="3" fillId="0" borderId="1" xfId="0" applyFont="1" applyFill="1" applyBorder="1" applyAlignment="1">
      <alignment horizontal="center"/>
    </xf>
    <xf numFmtId="3" fontId="2" fillId="0" borderId="1" xfId="0" applyFont="1" applyFill="1" applyBorder="1" applyAlignment="1">
      <alignment horizontal="left"/>
    </xf>
    <xf numFmtId="3" fontId="3" fillId="0" borderId="1" xfId="0" applyFont="1" applyFill="1" applyBorder="1" applyAlignment="1"/>
    <xf numFmtId="165" fontId="3" fillId="0" borderId="0" xfId="0" applyNumberFormat="1" applyFont="1" applyBorder="1" applyAlignment="1"/>
    <xf numFmtId="3" fontId="3" fillId="0" borderId="0" xfId="0" applyFont="1" applyFill="1" applyAlignment="1"/>
    <xf numFmtId="3" fontId="3" fillId="0" borderId="0" xfId="0" applyFont="1" applyAlignment="1">
      <alignment wrapText="1"/>
    </xf>
    <xf numFmtId="166" fontId="3" fillId="0" borderId="0" xfId="2" applyNumberFormat="1" applyFont="1"/>
    <xf numFmtId="3" fontId="1" fillId="0" borderId="0" xfId="0" applyFont="1" applyAlignment="1"/>
    <xf numFmtId="3" fontId="6" fillId="0" borderId="0" xfId="0" applyFont="1" applyFill="1" applyBorder="1" applyAlignment="1">
      <alignment horizontal="left" wrapText="1"/>
    </xf>
    <xf numFmtId="3" fontId="1" fillId="0" borderId="0" xfId="0" applyFont="1" applyAlignment="1">
      <alignment wrapText="1"/>
    </xf>
    <xf numFmtId="3" fontId="2" fillId="0" borderId="1" xfId="0" applyFont="1" applyBorder="1" applyAlignment="1">
      <alignment horizontal="center"/>
    </xf>
    <xf numFmtId="3" fontId="6" fillId="0" borderId="2" xfId="0" applyFont="1" applyFill="1" applyBorder="1" applyAlignment="1">
      <alignment horizontal="left" wrapText="1"/>
    </xf>
    <xf numFmtId="3" fontId="3" fillId="0" borderId="0" xfId="0" applyFont="1" applyFill="1" applyBorder="1" applyAlignment="1">
      <alignment wrapText="1"/>
    </xf>
    <xf numFmtId="3" fontId="3" fillId="0" borderId="0" xfId="0" applyFont="1" applyFill="1" applyBorder="1" applyAlignment="1">
      <alignment horizontal="left"/>
    </xf>
    <xf numFmtId="3" fontId="3" fillId="0" borderId="1" xfId="0" applyFont="1" applyBorder="1" applyAlignment="1"/>
    <xf numFmtId="3" fontId="2" fillId="0" borderId="0" xfId="0" applyFont="1" applyBorder="1" applyAlignment="1">
      <alignment horizontal="center" wrapText="1"/>
    </xf>
    <xf numFmtId="166" fontId="3" fillId="0" borderId="0" xfId="0" applyNumberFormat="1" applyFont="1" applyFill="1" applyAlignment="1"/>
    <xf numFmtId="164" fontId="2" fillId="0" borderId="2" xfId="0" applyNumberFormat="1" applyFont="1" applyBorder="1"/>
    <xf numFmtId="3" fontId="0" fillId="0" borderId="3" xfId="0" applyBorder="1"/>
    <xf numFmtId="166" fontId="3" fillId="0" borderId="3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 wrapText="1"/>
    </xf>
    <xf numFmtId="3" fontId="3" fillId="0" borderId="3" xfId="0" applyFont="1" applyFill="1" applyBorder="1" applyAlignment="1">
      <alignment horizontal="left" wrapText="1"/>
    </xf>
    <xf numFmtId="3" fontId="0" fillId="0" borderId="0" xfId="0" applyBorder="1"/>
    <xf numFmtId="166" fontId="3" fillId="0" borderId="0" xfId="0" applyNumberFormat="1" applyFont="1" applyBorder="1" applyAlignment="1"/>
    <xf numFmtId="3" fontId="0" fillId="0" borderId="2" xfId="0" applyBorder="1"/>
    <xf numFmtId="164" fontId="2" fillId="0" borderId="2" xfId="0" applyNumberFormat="1" applyFont="1" applyBorder="1" applyAlignment="1"/>
    <xf numFmtId="164" fontId="2" fillId="0" borderId="2" xfId="2" applyNumberFormat="1" applyFont="1" applyFill="1" applyBorder="1"/>
    <xf numFmtId="3" fontId="1" fillId="0" borderId="0" xfId="0" applyFont="1" applyBorder="1"/>
    <xf numFmtId="3" fontId="3" fillId="0" borderId="0" xfId="0" applyFont="1" applyFill="1"/>
    <xf numFmtId="166" fontId="3" fillId="0" borderId="0" xfId="2" applyNumberFormat="1" applyFont="1" applyFill="1"/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2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59" t="s">
        <v>0</v>
      </c>
      <c r="B1" s="59"/>
      <c r="C1" s="59"/>
      <c r="D1" s="59"/>
    </row>
    <row r="2" spans="1:4" ht="24" customHeight="1" x14ac:dyDescent="0.25">
      <c r="A2" s="63" t="s">
        <v>19</v>
      </c>
      <c r="B2" s="63"/>
      <c r="C2" s="63"/>
      <c r="D2" s="63"/>
    </row>
    <row r="3" spans="1:4" ht="21" customHeight="1" x14ac:dyDescent="0.25">
      <c r="A3" s="62" t="s">
        <v>20</v>
      </c>
      <c r="B3" s="62"/>
      <c r="C3" s="62"/>
      <c r="D3" s="62"/>
    </row>
    <row r="4" spans="1:4" ht="21" customHeight="1" x14ac:dyDescent="0.25">
      <c r="A4" s="60"/>
      <c r="B4" s="60"/>
      <c r="C4" s="60"/>
      <c r="D4" s="60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61" t="s">
        <v>18</v>
      </c>
      <c r="B12" s="61"/>
      <c r="C12" s="61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60"/>
      <c r="B14" s="60"/>
      <c r="C14" s="60"/>
      <c r="D14" s="60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61" t="s">
        <v>116</v>
      </c>
      <c r="B63" s="61"/>
      <c r="C63" s="61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61" t="s">
        <v>119</v>
      </c>
      <c r="B104" s="61"/>
      <c r="C104" s="61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0233-7ACB-4A53-91D4-5305790D2F79}">
  <dimension ref="A1:Q91"/>
  <sheetViews>
    <sheetView tabSelected="1" workbookViewId="0">
      <selection activeCell="A3" sqref="A3:D3"/>
    </sheetView>
  </sheetViews>
  <sheetFormatPr defaultColWidth="9.42578125" defaultRowHeight="20.100000000000001" customHeight="1" x14ac:dyDescent="0.2"/>
  <cols>
    <col min="1" max="1" width="8.42578125" style="7" customWidth="1"/>
    <col min="2" max="2" width="26.28515625" style="7" customWidth="1"/>
    <col min="3" max="3" width="66.42578125" style="3" customWidth="1"/>
    <col min="4" max="4" width="22.140625" style="7" customWidth="1"/>
    <col min="5" max="5" width="75.42578125" style="5" bestFit="1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5" ht="20.100000000000001" customHeight="1" x14ac:dyDescent="0.25">
      <c r="A1" s="59" t="s">
        <v>0</v>
      </c>
      <c r="B1" s="59"/>
      <c r="C1" s="59"/>
      <c r="D1" s="59"/>
      <c r="E1" s="36"/>
    </row>
    <row r="2" spans="1:5" ht="20.100000000000001" customHeight="1" x14ac:dyDescent="0.25">
      <c r="A2" s="63" t="s">
        <v>353</v>
      </c>
      <c r="B2" s="63"/>
      <c r="C2" s="63"/>
      <c r="D2" s="63"/>
    </row>
    <row r="3" spans="1:5" ht="20.100000000000001" customHeight="1" x14ac:dyDescent="0.25">
      <c r="A3" s="62" t="s">
        <v>231</v>
      </c>
      <c r="B3" s="62"/>
      <c r="C3" s="62"/>
      <c r="D3" s="62"/>
      <c r="E3" s="36"/>
    </row>
    <row r="4" spans="1:5" ht="20.100000000000001" customHeight="1" x14ac:dyDescent="0.25">
      <c r="A4" s="60"/>
      <c r="B4" s="60"/>
      <c r="C4" s="60"/>
      <c r="D4" s="60"/>
    </row>
    <row r="5" spans="1:5" ht="20.100000000000001" customHeight="1" x14ac:dyDescent="0.25">
      <c r="A5" s="20" t="s">
        <v>196</v>
      </c>
      <c r="B5" s="6"/>
      <c r="C5" s="2"/>
      <c r="D5" s="21"/>
    </row>
    <row r="6" spans="1:5" ht="31.5" x14ac:dyDescent="0.25">
      <c r="A6" s="8" t="s">
        <v>2</v>
      </c>
      <c r="B6" s="39" t="s">
        <v>351</v>
      </c>
      <c r="C6" s="10" t="s">
        <v>6</v>
      </c>
      <c r="D6" s="11" t="s">
        <v>5</v>
      </c>
      <c r="E6" s="38"/>
    </row>
    <row r="7" spans="1:5" ht="51" customHeight="1" x14ac:dyDescent="0.2">
      <c r="A7" s="27" t="s">
        <v>22</v>
      </c>
      <c r="B7" s="34" t="s">
        <v>344</v>
      </c>
      <c r="C7" s="28" t="s">
        <v>228</v>
      </c>
      <c r="D7" s="35">
        <v>167850</v>
      </c>
    </row>
    <row r="8" spans="1:5" ht="51.6" customHeight="1" x14ac:dyDescent="0.2">
      <c r="A8" s="27" t="s">
        <v>22</v>
      </c>
      <c r="B8" s="34" t="s">
        <v>345</v>
      </c>
      <c r="C8" s="28" t="s">
        <v>226</v>
      </c>
      <c r="D8" s="35">
        <v>866200</v>
      </c>
    </row>
    <row r="9" spans="1:5" ht="20.100000000000001" customHeight="1" x14ac:dyDescent="0.2">
      <c r="A9" s="27" t="s">
        <v>22</v>
      </c>
      <c r="B9" s="27" t="s">
        <v>204</v>
      </c>
      <c r="C9" s="28" t="s">
        <v>223</v>
      </c>
      <c r="D9" s="35">
        <v>22500</v>
      </c>
    </row>
    <row r="10" spans="1:5" ht="20.100000000000001" customHeight="1" x14ac:dyDescent="0.2">
      <c r="A10" s="27" t="s">
        <v>22</v>
      </c>
      <c r="B10" s="27" t="s">
        <v>206</v>
      </c>
      <c r="C10" s="28" t="s">
        <v>225</v>
      </c>
      <c r="D10" s="35">
        <v>52975</v>
      </c>
    </row>
    <row r="11" spans="1:5" ht="20.100000000000001" customHeight="1" x14ac:dyDescent="0.2">
      <c r="A11" s="57" t="s">
        <v>22</v>
      </c>
      <c r="B11" s="57" t="s">
        <v>349</v>
      </c>
      <c r="C11" s="41" t="s">
        <v>350</v>
      </c>
      <c r="D11" s="58">
        <v>1650000</v>
      </c>
    </row>
    <row r="12" spans="1:5" ht="20.100000000000001" customHeight="1" x14ac:dyDescent="0.2">
      <c r="A12" s="27" t="s">
        <v>22</v>
      </c>
      <c r="B12" s="27" t="s">
        <v>207</v>
      </c>
      <c r="C12" s="28" t="s">
        <v>218</v>
      </c>
      <c r="D12" s="35">
        <v>281750</v>
      </c>
    </row>
    <row r="13" spans="1:5" ht="20.100000000000001" customHeight="1" x14ac:dyDescent="0.2">
      <c r="A13" s="27" t="s">
        <v>22</v>
      </c>
      <c r="B13" s="27" t="s">
        <v>208</v>
      </c>
      <c r="C13" s="28" t="s">
        <v>224</v>
      </c>
      <c r="D13" s="35">
        <v>166499</v>
      </c>
    </row>
    <row r="14" spans="1:5" ht="38.1" customHeight="1" x14ac:dyDescent="0.2">
      <c r="A14" s="27" t="s">
        <v>12</v>
      </c>
      <c r="B14" s="34" t="s">
        <v>346</v>
      </c>
      <c r="C14" s="28" t="s">
        <v>230</v>
      </c>
      <c r="D14" s="35">
        <v>67500</v>
      </c>
    </row>
    <row r="15" spans="1:5" ht="33.6" customHeight="1" x14ac:dyDescent="0.2">
      <c r="A15" s="27" t="s">
        <v>12</v>
      </c>
      <c r="B15" s="34" t="s">
        <v>347</v>
      </c>
      <c r="C15" s="28" t="s">
        <v>219</v>
      </c>
      <c r="D15" s="35">
        <v>144000</v>
      </c>
    </row>
    <row r="16" spans="1:5" ht="42.95" customHeight="1" x14ac:dyDescent="0.2">
      <c r="A16" s="27" t="s">
        <v>12</v>
      </c>
      <c r="B16" s="34" t="s">
        <v>348</v>
      </c>
      <c r="C16" s="28" t="s">
        <v>220</v>
      </c>
      <c r="D16" s="35">
        <v>67500</v>
      </c>
    </row>
    <row r="17" spans="1:7" ht="20.100000000000001" customHeight="1" x14ac:dyDescent="0.2">
      <c r="A17" s="27" t="s">
        <v>101</v>
      </c>
      <c r="B17" s="27" t="s">
        <v>216</v>
      </c>
      <c r="C17" s="28" t="s">
        <v>194</v>
      </c>
      <c r="D17" s="35">
        <v>248110</v>
      </c>
    </row>
    <row r="18" spans="1:7" ht="20.100000000000001" customHeight="1" x14ac:dyDescent="0.25">
      <c r="A18" s="18"/>
      <c r="B18" s="18"/>
      <c r="C18" s="19" t="s">
        <v>195</v>
      </c>
      <c r="D18" s="22">
        <f>SUM(D7:D17)</f>
        <v>3734884</v>
      </c>
    </row>
    <row r="19" spans="1:7" ht="20.100000000000001" customHeight="1" x14ac:dyDescent="0.2">
      <c r="A19" s="64" t="s">
        <v>229</v>
      </c>
      <c r="B19" s="64"/>
      <c r="C19" s="64"/>
      <c r="D19" s="26"/>
    </row>
    <row r="20" spans="1:7" ht="20.100000000000001" customHeight="1" x14ac:dyDescent="0.2">
      <c r="A20" s="37"/>
      <c r="B20" s="37"/>
      <c r="C20" s="37"/>
      <c r="D20" s="32"/>
    </row>
    <row r="21" spans="1:7" ht="20.100000000000001" customHeight="1" x14ac:dyDescent="0.2">
      <c r="A21" s="20" t="s">
        <v>232</v>
      </c>
      <c r="B21" s="6"/>
      <c r="C21" s="2"/>
      <c r="E21" s="7"/>
      <c r="F21" s="3"/>
      <c r="G21" s="7"/>
    </row>
    <row r="22" spans="1:7" ht="20.100000000000001" customHeight="1" x14ac:dyDescent="0.25">
      <c r="A22" s="8" t="s">
        <v>2</v>
      </c>
      <c r="B22" s="39" t="s">
        <v>351</v>
      </c>
      <c r="C22" s="10" t="s">
        <v>6</v>
      </c>
      <c r="D22" s="11" t="s">
        <v>5</v>
      </c>
      <c r="E22" s="7"/>
      <c r="F22" s="3"/>
      <c r="G22" s="7"/>
    </row>
    <row r="23" spans="1:7" ht="20.100000000000001" customHeight="1" x14ac:dyDescent="0.2">
      <c r="A23" t="s">
        <v>22</v>
      </c>
      <c r="B23" s="6" t="s">
        <v>233</v>
      </c>
      <c r="C23" s="2" t="s">
        <v>234</v>
      </c>
      <c r="D23" s="45">
        <v>176600</v>
      </c>
      <c r="E23" s="7"/>
      <c r="F23" s="3"/>
      <c r="G23" s="7"/>
    </row>
    <row r="24" spans="1:7" ht="20.100000000000001" customHeight="1" x14ac:dyDescent="0.2">
      <c r="A24" t="s">
        <v>22</v>
      </c>
      <c r="B24" s="6" t="s">
        <v>235</v>
      </c>
      <c r="C24" s="2" t="s">
        <v>236</v>
      </c>
      <c r="D24" s="45">
        <v>45172</v>
      </c>
      <c r="E24" s="7"/>
      <c r="F24" s="3"/>
      <c r="G24" s="7"/>
    </row>
    <row r="25" spans="1:7" ht="48" customHeight="1" x14ac:dyDescent="0.2">
      <c r="A25" t="s">
        <v>22</v>
      </c>
      <c r="B25" s="41" t="s">
        <v>342</v>
      </c>
      <c r="C25" s="2" t="s">
        <v>237</v>
      </c>
      <c r="D25" s="45">
        <v>25000</v>
      </c>
      <c r="E25" s="7"/>
      <c r="F25" s="3"/>
      <c r="G25" s="7"/>
    </row>
    <row r="26" spans="1:7" ht="18" customHeight="1" x14ac:dyDescent="0.2">
      <c r="A26" t="s">
        <v>22</v>
      </c>
      <c r="B26" s="27" t="s">
        <v>238</v>
      </c>
      <c r="C26" s="2" t="s">
        <v>239</v>
      </c>
      <c r="D26" s="45">
        <v>114150</v>
      </c>
      <c r="E26" s="7"/>
      <c r="F26" s="3"/>
      <c r="G26" s="7"/>
    </row>
    <row r="27" spans="1:7" ht="17.45" customHeight="1" x14ac:dyDescent="0.2">
      <c r="A27" t="s">
        <v>22</v>
      </c>
      <c r="B27" s="27" t="s">
        <v>240</v>
      </c>
      <c r="C27" s="2" t="s">
        <v>241</v>
      </c>
      <c r="D27" s="45">
        <v>43134</v>
      </c>
      <c r="E27" s="7"/>
      <c r="F27" s="3"/>
      <c r="G27" s="7"/>
    </row>
    <row r="28" spans="1:7" ht="66.95" customHeight="1" x14ac:dyDescent="0.2">
      <c r="A28" t="s">
        <v>22</v>
      </c>
      <c r="B28" s="34" t="s">
        <v>242</v>
      </c>
      <c r="C28" s="2" t="s">
        <v>352</v>
      </c>
      <c r="D28" s="45">
        <v>25000</v>
      </c>
      <c r="E28" s="7"/>
      <c r="F28" s="3"/>
      <c r="G28" s="7"/>
    </row>
    <row r="29" spans="1:7" ht="20.100000000000001" customHeight="1" x14ac:dyDescent="0.2">
      <c r="A29" t="s">
        <v>38</v>
      </c>
      <c r="B29" s="34" t="s">
        <v>244</v>
      </c>
      <c r="C29" s="2" t="s">
        <v>245</v>
      </c>
      <c r="D29" s="45">
        <v>76900</v>
      </c>
      <c r="E29" s="7"/>
      <c r="F29" s="3"/>
      <c r="G29" s="7"/>
    </row>
    <row r="30" spans="1:7" ht="20.100000000000001" customHeight="1" x14ac:dyDescent="0.2">
      <c r="A30" t="s">
        <v>38</v>
      </c>
      <c r="B30" s="34" t="s">
        <v>246</v>
      </c>
      <c r="C30" s="2" t="s">
        <v>247</v>
      </c>
      <c r="D30" s="45">
        <v>25000</v>
      </c>
      <c r="E30" s="7"/>
      <c r="F30" s="3"/>
      <c r="G30" s="7"/>
    </row>
    <row r="31" spans="1:7" ht="20.100000000000001" customHeight="1" x14ac:dyDescent="0.2">
      <c r="A31" t="s">
        <v>38</v>
      </c>
      <c r="B31" s="34" t="s">
        <v>248</v>
      </c>
      <c r="C31" s="2" t="s">
        <v>249</v>
      </c>
      <c r="D31" s="45">
        <v>100000</v>
      </c>
      <c r="E31" s="7"/>
      <c r="F31" s="3"/>
      <c r="G31" s="7"/>
    </row>
    <row r="32" spans="1:7" ht="20.100000000000001" customHeight="1" x14ac:dyDescent="0.2">
      <c r="A32" t="s">
        <v>3</v>
      </c>
      <c r="B32" s="34" t="s">
        <v>250</v>
      </c>
      <c r="C32" s="2" t="s">
        <v>251</v>
      </c>
      <c r="D32" s="45">
        <v>144699</v>
      </c>
      <c r="E32" s="7"/>
      <c r="F32" s="3"/>
      <c r="G32" s="7"/>
    </row>
    <row r="33" spans="1:17" ht="20.100000000000001" customHeight="1" x14ac:dyDescent="0.2">
      <c r="A33" t="s">
        <v>3</v>
      </c>
      <c r="B33" s="34" t="s">
        <v>252</v>
      </c>
      <c r="C33" s="2" t="s">
        <v>253</v>
      </c>
      <c r="D33" s="45">
        <v>612000</v>
      </c>
      <c r="E33" s="7"/>
      <c r="F33" s="3"/>
      <c r="G33" s="7"/>
    </row>
    <row r="34" spans="1:17" ht="20.100000000000001" customHeight="1" x14ac:dyDescent="0.2">
      <c r="A34" t="s">
        <v>152</v>
      </c>
      <c r="B34" s="34" t="s">
        <v>254</v>
      </c>
      <c r="C34" s="2" t="s">
        <v>255</v>
      </c>
      <c r="D34" s="45">
        <v>100000</v>
      </c>
      <c r="E34" s="7"/>
      <c r="F34" s="3"/>
      <c r="G34" s="7"/>
    </row>
    <row r="35" spans="1:17" ht="20.100000000000001" customHeight="1" x14ac:dyDescent="0.2">
      <c r="A35" t="s">
        <v>12</v>
      </c>
      <c r="B35" s="34" t="s">
        <v>256</v>
      </c>
      <c r="C35" s="2" t="s">
        <v>257</v>
      </c>
      <c r="D35" s="45">
        <v>415580</v>
      </c>
      <c r="E35" s="7"/>
      <c r="F35" s="3"/>
      <c r="G35" s="7"/>
    </row>
    <row r="36" spans="1:17" ht="20.100000000000001" customHeight="1" x14ac:dyDescent="0.2">
      <c r="A36" t="s">
        <v>12</v>
      </c>
      <c r="B36" s="34" t="s">
        <v>258</v>
      </c>
      <c r="C36" s="2" t="s">
        <v>257</v>
      </c>
      <c r="D36" s="45">
        <v>150000</v>
      </c>
      <c r="E36" s="7"/>
      <c r="F36" s="3"/>
      <c r="G36" s="7"/>
    </row>
    <row r="37" spans="1:17" ht="20.100000000000001" customHeight="1" x14ac:dyDescent="0.2">
      <c r="A37" t="s">
        <v>12</v>
      </c>
      <c r="B37" s="34" t="s">
        <v>259</v>
      </c>
      <c r="C37" s="2" t="s">
        <v>260</v>
      </c>
      <c r="D37" s="45">
        <v>200000</v>
      </c>
      <c r="E37" s="7"/>
      <c r="F37" s="3"/>
      <c r="G37" s="7"/>
    </row>
    <row r="38" spans="1:17" ht="20.100000000000001" customHeight="1" x14ac:dyDescent="0.2">
      <c r="A38" t="s">
        <v>4</v>
      </c>
      <c r="B38" s="34" t="s">
        <v>261</v>
      </c>
      <c r="C38" s="2" t="s">
        <v>262</v>
      </c>
      <c r="D38" s="45">
        <v>25000</v>
      </c>
      <c r="E38" s="7"/>
      <c r="F38" s="3"/>
      <c r="G38" s="7"/>
    </row>
    <row r="39" spans="1:17" ht="33.6" customHeight="1" x14ac:dyDescent="0.2">
      <c r="A39" t="s">
        <v>92</v>
      </c>
      <c r="B39" s="34" t="s">
        <v>343</v>
      </c>
      <c r="C39" s="2" t="s">
        <v>263</v>
      </c>
      <c r="D39" s="45">
        <v>18500</v>
      </c>
      <c r="E39" s="7"/>
      <c r="F39" s="3"/>
      <c r="G39" s="7"/>
    </row>
    <row r="40" spans="1:17" ht="18.600000000000001" customHeight="1" x14ac:dyDescent="0.2">
      <c r="A40" t="s">
        <v>92</v>
      </c>
      <c r="B40" s="34" t="s">
        <v>264</v>
      </c>
      <c r="C40" s="2" t="s">
        <v>265</v>
      </c>
      <c r="D40" s="45">
        <v>107196</v>
      </c>
      <c r="E40" s="7"/>
      <c r="F40" s="3"/>
      <c r="G40" s="7"/>
    </row>
    <row r="41" spans="1:17" ht="18.600000000000001" customHeight="1" x14ac:dyDescent="0.2">
      <c r="A41" t="s">
        <v>92</v>
      </c>
      <c r="B41" s="34" t="s">
        <v>266</v>
      </c>
      <c r="C41" s="2" t="s">
        <v>267</v>
      </c>
      <c r="D41" s="45">
        <v>368359</v>
      </c>
      <c r="E41" s="7"/>
      <c r="F41" s="3"/>
      <c r="G41" s="7"/>
    </row>
    <row r="42" spans="1:17" ht="18.600000000000001" customHeight="1" x14ac:dyDescent="0.2">
      <c r="A42" t="s">
        <v>101</v>
      </c>
      <c r="B42" s="34" t="s">
        <v>268</v>
      </c>
      <c r="C42" s="42" t="s">
        <v>269</v>
      </c>
      <c r="D42" s="45">
        <v>21982</v>
      </c>
      <c r="E42" s="7"/>
      <c r="F42" s="3"/>
      <c r="G42" s="7"/>
    </row>
    <row r="43" spans="1:17" ht="18.600000000000001" customHeight="1" x14ac:dyDescent="0.25">
      <c r="A43" s="18"/>
      <c r="B43" s="18"/>
      <c r="C43" s="19" t="s">
        <v>270</v>
      </c>
      <c r="D43" s="46">
        <f>SUM(D23:D42)</f>
        <v>2794272</v>
      </c>
      <c r="E43" s="34"/>
      <c r="F43" s="42"/>
      <c r="G43" s="33"/>
      <c r="H43" s="7"/>
      <c r="I43" s="3"/>
      <c r="J43" s="7"/>
    </row>
    <row r="44" spans="1:17" ht="18.600000000000001" customHeight="1" x14ac:dyDescent="0.25">
      <c r="A44" s="64" t="s">
        <v>271</v>
      </c>
      <c r="B44" s="64"/>
      <c r="C44" s="64"/>
      <c r="D44" s="43"/>
      <c r="E44" s="1"/>
      <c r="F44" s="44"/>
      <c r="G44" s="51"/>
      <c r="H44" s="28"/>
      <c r="I44" s="42"/>
      <c r="J44" s="33"/>
      <c r="K44" s="7"/>
      <c r="L44" s="3"/>
      <c r="M44" s="7"/>
    </row>
    <row r="45" spans="1:17" ht="18.600000000000001" customHeight="1" x14ac:dyDescent="0.25">
      <c r="A45" s="37"/>
      <c r="B45" s="37"/>
      <c r="C45" s="37"/>
      <c r="D45" s="1"/>
      <c r="E45" s="1"/>
      <c r="F45" s="44"/>
      <c r="G45" s="51"/>
      <c r="H45" s="28"/>
      <c r="I45" s="42"/>
      <c r="J45" s="33"/>
      <c r="K45" s="7"/>
      <c r="L45" s="3"/>
      <c r="M45" s="7"/>
    </row>
    <row r="46" spans="1:17" ht="18.600000000000001" customHeight="1" x14ac:dyDescent="0.25">
      <c r="A46" s="37"/>
      <c r="B46" s="37"/>
      <c r="C46" s="37"/>
      <c r="D46" s="32"/>
      <c r="E46" s="37"/>
      <c r="F46" s="1"/>
      <c r="G46" s="1"/>
      <c r="H46" s="44"/>
      <c r="I46"/>
      <c r="J46" s="34"/>
      <c r="K46" s="42"/>
      <c r="L46" s="33"/>
      <c r="M46" s="7"/>
      <c r="N46" s="3"/>
      <c r="O46" s="7"/>
    </row>
    <row r="47" spans="1:17" ht="18.600000000000001" customHeight="1" x14ac:dyDescent="0.25">
      <c r="A47" s="20" t="s">
        <v>232</v>
      </c>
      <c r="B47" s="6"/>
      <c r="C47" s="37" t="s">
        <v>341</v>
      </c>
      <c r="E47" s="37"/>
      <c r="F47" s="37"/>
      <c r="G47" s="37"/>
      <c r="H47" s="1"/>
      <c r="I47" s="1"/>
      <c r="J47" s="44"/>
      <c r="K47"/>
      <c r="L47" s="34"/>
      <c r="M47" s="42"/>
      <c r="N47" s="33"/>
      <c r="O47" s="7"/>
      <c r="P47" s="3"/>
      <c r="Q47" s="7"/>
    </row>
    <row r="48" spans="1:17" ht="18.600000000000001" customHeight="1" x14ac:dyDescent="0.25">
      <c r="A48" s="8" t="s">
        <v>2</v>
      </c>
      <c r="B48" s="39" t="s">
        <v>351</v>
      </c>
      <c r="C48" s="10" t="s">
        <v>6</v>
      </c>
      <c r="D48" s="11" t="s">
        <v>5</v>
      </c>
      <c r="E48" s="1"/>
      <c r="F48" s="44"/>
      <c r="G48"/>
      <c r="H48" s="34"/>
      <c r="I48" s="42"/>
      <c r="J48" s="33"/>
      <c r="K48" s="7"/>
      <c r="L48" s="3"/>
      <c r="M48" s="7"/>
    </row>
    <row r="49" spans="1:13" ht="18.600000000000001" customHeight="1" x14ac:dyDescent="0.25">
      <c r="A49" t="s">
        <v>22</v>
      </c>
      <c r="B49" s="6" t="s">
        <v>325</v>
      </c>
      <c r="C49" s="2" t="s">
        <v>326</v>
      </c>
      <c r="D49" s="45">
        <v>107139</v>
      </c>
      <c r="E49" s="1"/>
      <c r="F49" s="44"/>
      <c r="G49"/>
      <c r="H49" s="34"/>
      <c r="I49" s="42"/>
      <c r="J49" s="33"/>
      <c r="K49" s="7"/>
      <c r="L49" s="3"/>
      <c r="M49" s="7"/>
    </row>
    <row r="50" spans="1:13" ht="18.600000000000001" customHeight="1" x14ac:dyDescent="0.25">
      <c r="A50" t="s">
        <v>60</v>
      </c>
      <c r="B50" s="6" t="s">
        <v>327</v>
      </c>
      <c r="C50" s="42" t="s">
        <v>328</v>
      </c>
      <c r="D50" s="45">
        <v>213188</v>
      </c>
      <c r="E50" s="1"/>
      <c r="F50" s="44"/>
      <c r="G50"/>
      <c r="H50" s="34"/>
      <c r="I50" s="42"/>
      <c r="J50" s="33"/>
      <c r="K50" s="7"/>
      <c r="L50" s="3"/>
      <c r="M50" s="7"/>
    </row>
    <row r="51" spans="1:13" ht="18.600000000000001" customHeight="1" x14ac:dyDescent="0.25">
      <c r="A51" t="s">
        <v>92</v>
      </c>
      <c r="B51" s="41" t="s">
        <v>329</v>
      </c>
      <c r="C51" s="2" t="s">
        <v>330</v>
      </c>
      <c r="D51" s="45">
        <v>130380</v>
      </c>
      <c r="E51" s="1"/>
      <c r="F51" s="44"/>
      <c r="G51"/>
      <c r="H51" s="34"/>
      <c r="I51" s="42"/>
      <c r="J51" s="33"/>
      <c r="K51" s="7"/>
      <c r="L51" s="3"/>
      <c r="M51" s="7"/>
    </row>
    <row r="52" spans="1:13" ht="18.600000000000001" customHeight="1" x14ac:dyDescent="0.25">
      <c r="A52" t="s">
        <v>92</v>
      </c>
      <c r="B52" s="27" t="s">
        <v>331</v>
      </c>
      <c r="C52" s="2" t="s">
        <v>332</v>
      </c>
      <c r="D52" s="45">
        <v>198000</v>
      </c>
      <c r="E52" s="1"/>
      <c r="F52" s="44"/>
      <c r="G52"/>
      <c r="H52" s="34"/>
      <c r="I52" s="42"/>
      <c r="J52" s="33"/>
      <c r="K52" s="7"/>
      <c r="L52" s="3"/>
      <c r="M52" s="7"/>
    </row>
    <row r="53" spans="1:13" ht="32.1" customHeight="1" x14ac:dyDescent="0.25">
      <c r="A53" t="s">
        <v>101</v>
      </c>
      <c r="B53" s="27" t="s">
        <v>333</v>
      </c>
      <c r="C53" s="2" t="s">
        <v>334</v>
      </c>
      <c r="D53" s="45">
        <v>342981</v>
      </c>
      <c r="E53" s="1"/>
      <c r="F53" s="44"/>
      <c r="G53"/>
      <c r="H53" s="34"/>
      <c r="I53" s="42"/>
      <c r="J53" s="33"/>
      <c r="K53" s="7"/>
      <c r="L53" s="3"/>
      <c r="M53" s="7"/>
    </row>
    <row r="54" spans="1:13" ht="18.600000000000001" customHeight="1" x14ac:dyDescent="0.25">
      <c r="A54" t="s">
        <v>22</v>
      </c>
      <c r="B54" s="34" t="s">
        <v>335</v>
      </c>
      <c r="C54" s="2" t="s">
        <v>336</v>
      </c>
      <c r="D54" s="45">
        <v>1129019</v>
      </c>
      <c r="E54" s="1"/>
      <c r="F54" s="44"/>
      <c r="G54"/>
      <c r="H54" s="34"/>
      <c r="I54" s="42"/>
      <c r="J54" s="33"/>
      <c r="K54" s="7"/>
      <c r="L54" s="3"/>
      <c r="M54" s="7"/>
    </row>
    <row r="55" spans="1:13" ht="18.600000000000001" customHeight="1" x14ac:dyDescent="0.25">
      <c r="A55" t="s">
        <v>92</v>
      </c>
      <c r="B55" s="34" t="s">
        <v>337</v>
      </c>
      <c r="C55" s="2" t="s">
        <v>338</v>
      </c>
      <c r="D55" s="45">
        <v>416604</v>
      </c>
      <c r="E55" s="1"/>
      <c r="F55" s="44"/>
      <c r="G55"/>
      <c r="H55" s="34"/>
      <c r="I55" s="42"/>
      <c r="J55" s="33"/>
      <c r="K55" s="7"/>
      <c r="L55" s="3"/>
      <c r="M55" s="7"/>
    </row>
    <row r="56" spans="1:13" ht="18.600000000000001" customHeight="1" x14ac:dyDescent="0.25">
      <c r="A56" t="s">
        <v>101</v>
      </c>
      <c r="B56" s="34" t="s">
        <v>339</v>
      </c>
      <c r="C56" s="2" t="s">
        <v>340</v>
      </c>
      <c r="D56" s="45">
        <v>526018</v>
      </c>
      <c r="E56" s="1"/>
      <c r="F56" s="44"/>
      <c r="G56"/>
      <c r="H56" s="34"/>
      <c r="I56" s="42"/>
      <c r="J56" s="33"/>
      <c r="K56" s="7"/>
      <c r="L56" s="3"/>
      <c r="M56" s="7"/>
    </row>
    <row r="57" spans="1:13" ht="18.600000000000001" customHeight="1" x14ac:dyDescent="0.25">
      <c r="A57" s="18"/>
      <c r="B57" s="18"/>
      <c r="C57" s="19" t="s">
        <v>270</v>
      </c>
      <c r="D57" s="46">
        <f>SUM(D49:D56)</f>
        <v>3063329</v>
      </c>
      <c r="E57" s="1"/>
      <c r="F57" s="44"/>
      <c r="G57"/>
      <c r="H57" s="34"/>
      <c r="I57" s="42"/>
      <c r="J57" s="33"/>
      <c r="K57" s="7"/>
      <c r="L57" s="3"/>
      <c r="M57" s="7"/>
    </row>
    <row r="58" spans="1:13" ht="18.600000000000001" customHeight="1" x14ac:dyDescent="0.25">
      <c r="A58" s="64" t="s">
        <v>271</v>
      </c>
      <c r="B58" s="64"/>
      <c r="C58" s="64"/>
      <c r="D58" s="43"/>
      <c r="E58" s="1"/>
      <c r="F58" s="44"/>
      <c r="G58"/>
      <c r="H58" s="34"/>
      <c r="I58" s="42"/>
      <c r="J58" s="33"/>
      <c r="K58" s="7"/>
      <c r="L58" s="3"/>
      <c r="M58" s="7"/>
    </row>
    <row r="59" spans="1:13" ht="18.600000000000001" customHeight="1" x14ac:dyDescent="0.25">
      <c r="A59" s="37"/>
      <c r="B59" s="37"/>
      <c r="C59" s="37"/>
      <c r="D59" s="1"/>
      <c r="E59" s="1"/>
      <c r="F59" s="44"/>
      <c r="G59"/>
      <c r="H59" s="34"/>
      <c r="I59" s="42"/>
      <c r="J59" s="33"/>
      <c r="K59" s="7"/>
      <c r="L59" s="3"/>
      <c r="M59" s="7"/>
    </row>
    <row r="60" spans="1:13" ht="18.600000000000001" customHeight="1" x14ac:dyDescent="0.25">
      <c r="A60" s="37"/>
      <c r="B60" s="37"/>
      <c r="C60" s="37"/>
      <c r="D60" s="1"/>
      <c r="E60" s="1"/>
      <c r="F60" s="44"/>
      <c r="G60"/>
      <c r="H60" s="34"/>
      <c r="I60" s="42"/>
      <c r="J60" s="33"/>
      <c r="K60" s="7"/>
      <c r="L60" s="3"/>
      <c r="M60" s="7"/>
    </row>
    <row r="61" spans="1:13" ht="18.600000000000001" customHeight="1" x14ac:dyDescent="0.25">
      <c r="A61" s="20" t="s">
        <v>272</v>
      </c>
      <c r="B61" s="6"/>
      <c r="C61" s="37"/>
      <c r="D61" s="37"/>
      <c r="E61" s="1"/>
      <c r="F61" s="44"/>
      <c r="G61"/>
      <c r="H61" s="34"/>
      <c r="I61" s="42"/>
      <c r="J61" s="33"/>
      <c r="K61" s="7"/>
      <c r="L61" s="3"/>
      <c r="M61" s="7"/>
    </row>
    <row r="62" spans="1:13" ht="18.600000000000001" customHeight="1" x14ac:dyDescent="0.25">
      <c r="A62" s="8" t="s">
        <v>2</v>
      </c>
      <c r="B62" s="21" t="s">
        <v>351</v>
      </c>
      <c r="C62" s="44" t="s">
        <v>6</v>
      </c>
      <c r="D62" s="49" t="s">
        <v>5</v>
      </c>
      <c r="E62" s="1"/>
      <c r="F62" s="44"/>
      <c r="G62"/>
      <c r="H62" s="34"/>
      <c r="I62" s="42"/>
      <c r="J62" s="33"/>
      <c r="K62" s="7"/>
      <c r="L62" s="3"/>
      <c r="M62" s="7"/>
    </row>
    <row r="63" spans="1:13" ht="18.600000000000001" customHeight="1" x14ac:dyDescent="0.25">
      <c r="A63" s="47" t="s">
        <v>22</v>
      </c>
      <c r="B63" s="50" t="s">
        <v>273</v>
      </c>
      <c r="C63" s="50" t="s">
        <v>274</v>
      </c>
      <c r="D63" s="48">
        <v>25000</v>
      </c>
      <c r="E63" s="1"/>
      <c r="F63" s="44"/>
      <c r="G63"/>
      <c r="H63" s="34"/>
      <c r="I63" s="42"/>
      <c r="J63" s="33"/>
      <c r="K63" s="7"/>
      <c r="L63" s="3"/>
      <c r="M63" s="7"/>
    </row>
    <row r="64" spans="1:13" ht="18.600000000000001" customHeight="1" x14ac:dyDescent="0.25">
      <c r="A64" s="2" t="s">
        <v>22</v>
      </c>
      <c r="B64" s="2" t="s">
        <v>275</v>
      </c>
      <c r="C64" s="2" t="s">
        <v>321</v>
      </c>
      <c r="D64" s="52">
        <v>187168</v>
      </c>
      <c r="E64" s="1"/>
      <c r="F64" s="44"/>
      <c r="G64"/>
      <c r="H64" s="34"/>
      <c r="I64" s="42"/>
      <c r="J64" s="33"/>
      <c r="K64" s="7"/>
      <c r="L64" s="3"/>
      <c r="M64" s="7"/>
    </row>
    <row r="65" spans="1:16" ht="15.75" x14ac:dyDescent="0.25">
      <c r="A65" s="56" t="s">
        <v>22</v>
      </c>
      <c r="B65" s="2" t="s">
        <v>276</v>
      </c>
      <c r="C65" s="2" t="s">
        <v>322</v>
      </c>
      <c r="D65" s="52">
        <v>187168</v>
      </c>
      <c r="E65" s="1"/>
      <c r="F65" s="44"/>
      <c r="G65"/>
      <c r="H65" s="34"/>
      <c r="I65" s="42"/>
      <c r="J65" s="33"/>
      <c r="K65" s="7"/>
      <c r="L65" s="3"/>
      <c r="M65" s="7"/>
    </row>
    <row r="66" spans="1:16" ht="31.5" customHeight="1" x14ac:dyDescent="0.25">
      <c r="A66" s="56" t="s">
        <v>22</v>
      </c>
      <c r="B66" s="2" t="s">
        <v>277</v>
      </c>
      <c r="C66" s="2" t="s">
        <v>323</v>
      </c>
      <c r="D66" s="52">
        <v>187168</v>
      </c>
      <c r="E66" s="1"/>
      <c r="F66" s="44"/>
      <c r="G66"/>
      <c r="H66" s="34"/>
      <c r="I66" s="42"/>
      <c r="J66" s="33"/>
      <c r="K66" s="7"/>
      <c r="L66" s="3"/>
      <c r="M66" s="7"/>
    </row>
    <row r="67" spans="1:16" ht="20.100000000000001" customHeight="1" x14ac:dyDescent="0.25">
      <c r="A67" s="56" t="s">
        <v>22</v>
      </c>
      <c r="B67" s="2" t="s">
        <v>278</v>
      </c>
      <c r="C67" s="2" t="s">
        <v>279</v>
      </c>
      <c r="D67" s="52">
        <v>75000</v>
      </c>
      <c r="E67" s="1"/>
      <c r="F67" s="44"/>
      <c r="G67"/>
      <c r="H67" s="34"/>
      <c r="I67" s="42"/>
      <c r="J67" s="33"/>
      <c r="K67" s="7"/>
      <c r="L67" s="3"/>
      <c r="M67" s="7"/>
    </row>
    <row r="68" spans="1:16" ht="20.100000000000001" customHeight="1" x14ac:dyDescent="0.25">
      <c r="A68" s="56" t="s">
        <v>22</v>
      </c>
      <c r="B68" s="2" t="s">
        <v>280</v>
      </c>
      <c r="C68" s="2" t="s">
        <v>281</v>
      </c>
      <c r="D68" s="52">
        <v>1607986</v>
      </c>
      <c r="E68" s="1"/>
      <c r="F68" s="44"/>
      <c r="G68"/>
      <c r="H68" s="34"/>
      <c r="I68" s="42"/>
      <c r="J68" s="33"/>
      <c r="K68" s="7"/>
      <c r="L68" s="3"/>
      <c r="M68" s="7"/>
    </row>
    <row r="69" spans="1:16" ht="20.100000000000001" customHeight="1" x14ac:dyDescent="0.25">
      <c r="A69" s="56" t="s">
        <v>38</v>
      </c>
      <c r="B69" s="2" t="s">
        <v>282</v>
      </c>
      <c r="C69" s="2" t="s">
        <v>283</v>
      </c>
      <c r="D69" s="52">
        <v>360000</v>
      </c>
      <c r="E69" s="1"/>
      <c r="F69" s="44"/>
      <c r="G69"/>
      <c r="H69" s="34"/>
      <c r="I69" s="42"/>
      <c r="J69" s="33"/>
      <c r="K69" s="7"/>
      <c r="L69" s="3"/>
      <c r="M69" s="7"/>
    </row>
    <row r="70" spans="1:16" ht="30.95" customHeight="1" x14ac:dyDescent="0.25">
      <c r="A70" s="56" t="s">
        <v>3</v>
      </c>
      <c r="B70" s="2" t="s">
        <v>284</v>
      </c>
      <c r="C70" s="2" t="s">
        <v>285</v>
      </c>
      <c r="D70" s="52">
        <v>294841</v>
      </c>
      <c r="E70" s="1"/>
      <c r="F70" s="44"/>
      <c r="G70"/>
      <c r="H70" s="34"/>
      <c r="I70" s="42"/>
      <c r="J70" s="33"/>
      <c r="K70" s="7"/>
      <c r="L70" s="3"/>
      <c r="M70" s="7"/>
    </row>
    <row r="71" spans="1:16" ht="18.95" customHeight="1" x14ac:dyDescent="0.25">
      <c r="A71" s="56" t="s">
        <v>55</v>
      </c>
      <c r="B71" s="2" t="s">
        <v>286</v>
      </c>
      <c r="C71" s="2" t="s">
        <v>287</v>
      </c>
      <c r="D71" s="52">
        <v>380050</v>
      </c>
      <c r="E71" s="1"/>
      <c r="F71" s="44"/>
      <c r="G71"/>
      <c r="H71" s="34"/>
      <c r="I71" s="42"/>
      <c r="J71" s="33"/>
      <c r="K71" s="7"/>
      <c r="L71" s="3"/>
      <c r="M71" s="7"/>
    </row>
    <row r="72" spans="1:16" ht="18.95" customHeight="1" x14ac:dyDescent="0.25">
      <c r="A72" s="56" t="s">
        <v>55</v>
      </c>
      <c r="B72" s="2" t="s">
        <v>288</v>
      </c>
      <c r="C72" s="2" t="s">
        <v>309</v>
      </c>
      <c r="D72" s="52">
        <v>899139</v>
      </c>
      <c r="E72" s="1"/>
      <c r="F72" s="44"/>
      <c r="G72"/>
      <c r="H72" s="34"/>
      <c r="I72" s="42"/>
      <c r="J72" s="33"/>
      <c r="K72" s="7"/>
      <c r="L72" s="3"/>
      <c r="M72" s="7"/>
    </row>
    <row r="73" spans="1:16" ht="18.95" customHeight="1" x14ac:dyDescent="0.25">
      <c r="A73" s="56" t="s">
        <v>10</v>
      </c>
      <c r="B73" s="2" t="s">
        <v>289</v>
      </c>
      <c r="C73" s="2" t="s">
        <v>290</v>
      </c>
      <c r="D73" s="52">
        <v>150000</v>
      </c>
      <c r="E73" s="1"/>
      <c r="F73" s="44"/>
      <c r="G73"/>
      <c r="H73" s="34"/>
      <c r="I73" s="42"/>
      <c r="J73" s="33"/>
      <c r="K73" s="7"/>
      <c r="L73" s="3"/>
      <c r="M73" s="7"/>
    </row>
    <row r="74" spans="1:16" ht="18.95" customHeight="1" x14ac:dyDescent="0.25">
      <c r="A74" s="56" t="s">
        <v>72</v>
      </c>
      <c r="B74" s="2" t="s">
        <v>291</v>
      </c>
      <c r="C74" s="2" t="s">
        <v>292</v>
      </c>
      <c r="D74" s="52">
        <v>489700</v>
      </c>
      <c r="E74" s="37"/>
      <c r="F74" s="10"/>
      <c r="G74" s="52"/>
      <c r="H74" s="1"/>
      <c r="I74" s="44"/>
      <c r="J74"/>
      <c r="K74" s="34"/>
      <c r="L74" s="42"/>
      <c r="M74" s="33"/>
      <c r="N74" s="7"/>
      <c r="O74" s="3"/>
      <c r="P74" s="7"/>
    </row>
    <row r="75" spans="1:16" ht="18.95" customHeight="1" x14ac:dyDescent="0.25">
      <c r="A75" s="56" t="s">
        <v>12</v>
      </c>
      <c r="B75" s="2" t="s">
        <v>293</v>
      </c>
      <c r="C75" s="2" t="s">
        <v>294</v>
      </c>
      <c r="D75" s="52">
        <v>140000</v>
      </c>
      <c r="E75" s="37"/>
      <c r="F75" s="44"/>
      <c r="G75" s="52"/>
      <c r="H75" s="1"/>
      <c r="I75" s="44"/>
      <c r="J75"/>
      <c r="K75" s="34"/>
      <c r="L75" s="42"/>
      <c r="M75" s="33"/>
      <c r="N75" s="7"/>
      <c r="O75" s="3"/>
      <c r="P75" s="7"/>
    </row>
    <row r="76" spans="1:16" ht="20.100000000000001" customHeight="1" x14ac:dyDescent="0.2">
      <c r="A76" s="56" t="s">
        <v>12</v>
      </c>
      <c r="B76" s="2" t="s">
        <v>295</v>
      </c>
      <c r="C76" s="2" t="s">
        <v>296</v>
      </c>
      <c r="D76" s="52">
        <v>140000</v>
      </c>
    </row>
    <row r="77" spans="1:16" ht="20.100000000000001" customHeight="1" x14ac:dyDescent="0.2">
      <c r="A77" s="56" t="s">
        <v>12</v>
      </c>
      <c r="B77" s="2" t="s">
        <v>297</v>
      </c>
      <c r="C77" s="2" t="s">
        <v>257</v>
      </c>
      <c r="D77" s="52">
        <v>120000</v>
      </c>
    </row>
    <row r="78" spans="1:16" ht="20.100000000000001" customHeight="1" x14ac:dyDescent="0.2">
      <c r="A78" s="56" t="s">
        <v>85</v>
      </c>
      <c r="B78" s="2" t="s">
        <v>298</v>
      </c>
      <c r="C78" s="2" t="s">
        <v>299</v>
      </c>
      <c r="D78" s="52">
        <v>976360</v>
      </c>
    </row>
    <row r="79" spans="1:16" ht="20.100000000000001" customHeight="1" x14ac:dyDescent="0.2">
      <c r="A79" s="56" t="s">
        <v>4</v>
      </c>
      <c r="B79" s="2" t="s">
        <v>300</v>
      </c>
      <c r="C79" s="2" t="s">
        <v>324</v>
      </c>
      <c r="D79" s="52">
        <v>207633</v>
      </c>
    </row>
    <row r="80" spans="1:16" ht="37.5" customHeight="1" x14ac:dyDescent="0.2">
      <c r="A80" s="56" t="s">
        <v>92</v>
      </c>
      <c r="B80" s="2" t="s">
        <v>301</v>
      </c>
      <c r="C80" s="2" t="s">
        <v>302</v>
      </c>
      <c r="D80" s="52">
        <v>337417</v>
      </c>
    </row>
    <row r="81" spans="1:4" ht="20.100000000000001" customHeight="1" x14ac:dyDescent="0.2">
      <c r="A81" s="56" t="s">
        <v>217</v>
      </c>
      <c r="B81" s="2" t="s">
        <v>303</v>
      </c>
      <c r="C81" s="2" t="s">
        <v>304</v>
      </c>
      <c r="D81" s="52">
        <v>25000</v>
      </c>
    </row>
    <row r="82" spans="1:4" ht="20.100000000000001" customHeight="1" x14ac:dyDescent="0.2">
      <c r="A82" s="56" t="s">
        <v>101</v>
      </c>
      <c r="B82" s="2" t="s">
        <v>305</v>
      </c>
      <c r="C82" s="2" t="s">
        <v>306</v>
      </c>
      <c r="D82" s="52">
        <v>25000</v>
      </c>
    </row>
    <row r="83" spans="1:4" ht="20.100000000000001" customHeight="1" x14ac:dyDescent="0.2">
      <c r="A83" s="56" t="s">
        <v>308</v>
      </c>
      <c r="B83" s="2" t="s">
        <v>307</v>
      </c>
      <c r="C83" s="2" t="s">
        <v>310</v>
      </c>
      <c r="D83" s="52">
        <v>757152</v>
      </c>
    </row>
    <row r="84" spans="1:4" ht="20.100000000000001" customHeight="1" x14ac:dyDescent="0.2">
      <c r="A84" s="56" t="s">
        <v>104</v>
      </c>
      <c r="B84" s="2" t="s">
        <v>311</v>
      </c>
      <c r="C84" s="2" t="s">
        <v>312</v>
      </c>
      <c r="D84" s="52">
        <v>481723</v>
      </c>
    </row>
    <row r="85" spans="1:4" ht="30.95" customHeight="1" x14ac:dyDescent="0.2">
      <c r="A85" s="56" t="s">
        <v>15</v>
      </c>
      <c r="B85" s="2" t="s">
        <v>313</v>
      </c>
      <c r="C85" s="2" t="s">
        <v>314</v>
      </c>
      <c r="D85" s="52">
        <v>16185</v>
      </c>
    </row>
    <row r="86" spans="1:4" ht="20.100000000000001" customHeight="1" x14ac:dyDescent="0.2">
      <c r="A86" s="56" t="s">
        <v>15</v>
      </c>
      <c r="B86" s="2" t="s">
        <v>315</v>
      </c>
      <c r="C86" s="2" t="s">
        <v>316</v>
      </c>
      <c r="D86" s="52">
        <v>330000</v>
      </c>
    </row>
    <row r="87" spans="1:4" ht="20.100000000000001" customHeight="1" x14ac:dyDescent="0.2">
      <c r="A87" s="56" t="s">
        <v>15</v>
      </c>
      <c r="B87" s="2" t="s">
        <v>317</v>
      </c>
      <c r="C87" s="2" t="s">
        <v>318</v>
      </c>
      <c r="D87" s="52">
        <v>235434</v>
      </c>
    </row>
    <row r="88" spans="1:4" ht="20.100000000000001" customHeight="1" x14ac:dyDescent="0.25">
      <c r="A88" s="53"/>
      <c r="B88" s="40"/>
      <c r="C88" s="19" t="s">
        <v>319</v>
      </c>
      <c r="D88" s="54">
        <f>SUM(D63:D87)</f>
        <v>8635124</v>
      </c>
    </row>
    <row r="89" spans="1:4" ht="20.100000000000001" customHeight="1" x14ac:dyDescent="0.2">
      <c r="A89" s="64" t="s">
        <v>320</v>
      </c>
      <c r="B89" s="64"/>
      <c r="C89" s="64"/>
      <c r="D89" s="53"/>
    </row>
    <row r="90" spans="1:4" ht="20.100000000000001" customHeight="1" x14ac:dyDescent="0.2">
      <c r="A90" s="40"/>
      <c r="B90" s="40"/>
      <c r="C90" s="40"/>
      <c r="D90" s="53"/>
    </row>
    <row r="91" spans="1:4" ht="20.100000000000001" customHeight="1" x14ac:dyDescent="0.25">
      <c r="A91" s="29"/>
      <c r="B91" s="30" t="s">
        <v>192</v>
      </c>
      <c r="C91" s="31"/>
      <c r="D91" s="55">
        <f>D18+D43+D88+D57</f>
        <v>18227609</v>
      </c>
    </row>
  </sheetData>
  <mergeCells count="8">
    <mergeCell ref="A58:C58"/>
    <mergeCell ref="A89:C89"/>
    <mergeCell ref="A1:D1"/>
    <mergeCell ref="A2:D2"/>
    <mergeCell ref="A3:D3"/>
    <mergeCell ref="A4:D4"/>
    <mergeCell ref="A19:C19"/>
    <mergeCell ref="A44:C44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1B49-2C1C-4212-9987-B031A57EF0E0}">
  <dimension ref="A1:Q100"/>
  <sheetViews>
    <sheetView workbookViewId="0">
      <selection activeCell="A7" sqref="A7:D26"/>
    </sheetView>
  </sheetViews>
  <sheetFormatPr defaultColWidth="9.42578125" defaultRowHeight="20.100000000000001" customHeight="1" x14ac:dyDescent="0.2"/>
  <cols>
    <col min="1" max="1" width="8.42578125" style="7" customWidth="1"/>
    <col min="2" max="2" width="26.28515625" style="7" customWidth="1"/>
    <col min="3" max="3" width="66.42578125" style="3" customWidth="1"/>
    <col min="4" max="4" width="22.140625" style="7" customWidth="1"/>
    <col min="5" max="5" width="75.42578125" style="5" bestFit="1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5" ht="20.100000000000001" customHeight="1" x14ac:dyDescent="0.25">
      <c r="A1" s="59" t="s">
        <v>0</v>
      </c>
      <c r="B1" s="59"/>
      <c r="C1" s="59"/>
      <c r="D1" s="59"/>
      <c r="E1" s="36"/>
    </row>
    <row r="2" spans="1:5" ht="20.100000000000001" customHeight="1" x14ac:dyDescent="0.25">
      <c r="A2" s="63" t="s">
        <v>193</v>
      </c>
      <c r="B2" s="63"/>
      <c r="C2" s="63"/>
      <c r="D2" s="63"/>
    </row>
    <row r="3" spans="1:5" ht="20.100000000000001" customHeight="1" x14ac:dyDescent="0.25">
      <c r="A3" s="62" t="s">
        <v>231</v>
      </c>
      <c r="B3" s="62"/>
      <c r="C3" s="62"/>
      <c r="D3" s="62"/>
      <c r="E3" s="36"/>
    </row>
    <row r="4" spans="1:5" ht="20.100000000000001" customHeight="1" x14ac:dyDescent="0.25">
      <c r="A4" s="60"/>
      <c r="B4" s="60"/>
      <c r="C4" s="60"/>
      <c r="D4" s="60"/>
    </row>
    <row r="5" spans="1:5" ht="20.100000000000001" customHeight="1" x14ac:dyDescent="0.25">
      <c r="A5" s="20" t="s">
        <v>196</v>
      </c>
      <c r="B5" s="6"/>
      <c r="C5" s="2"/>
      <c r="D5" s="21"/>
    </row>
    <row r="6" spans="1:5" ht="31.5" x14ac:dyDescent="0.25">
      <c r="A6" s="8" t="s">
        <v>2</v>
      </c>
      <c r="B6" s="39" t="s">
        <v>1</v>
      </c>
      <c r="C6" s="10" t="s">
        <v>6</v>
      </c>
      <c r="D6" s="11" t="s">
        <v>5</v>
      </c>
      <c r="E6" s="38"/>
    </row>
    <row r="7" spans="1:5" ht="20.100000000000001" customHeight="1" x14ac:dyDescent="0.2">
      <c r="A7" s="27" t="s">
        <v>22</v>
      </c>
      <c r="B7" s="27" t="s">
        <v>197</v>
      </c>
      <c r="C7" s="28" t="s">
        <v>228</v>
      </c>
      <c r="D7" s="35">
        <v>81284</v>
      </c>
    </row>
    <row r="8" spans="1:5" ht="20.100000000000001" customHeight="1" x14ac:dyDescent="0.2">
      <c r="A8" s="27" t="s">
        <v>22</v>
      </c>
      <c r="B8" s="27" t="s">
        <v>198</v>
      </c>
      <c r="C8" s="28" t="s">
        <v>228</v>
      </c>
      <c r="D8" s="35">
        <v>50144</v>
      </c>
    </row>
    <row r="9" spans="1:5" ht="20.100000000000001" customHeight="1" x14ac:dyDescent="0.2">
      <c r="A9" s="27" t="s">
        <v>22</v>
      </c>
      <c r="B9" s="27" t="s">
        <v>199</v>
      </c>
      <c r="C9" s="28" t="s">
        <v>228</v>
      </c>
      <c r="D9" s="35">
        <v>36422</v>
      </c>
    </row>
    <row r="10" spans="1:5" ht="20.100000000000001" customHeight="1" x14ac:dyDescent="0.2">
      <c r="A10" s="27" t="s">
        <v>22</v>
      </c>
      <c r="B10" s="27" t="s">
        <v>200</v>
      </c>
      <c r="C10" s="28" t="s">
        <v>227</v>
      </c>
      <c r="D10" s="35">
        <v>330127</v>
      </c>
    </row>
    <row r="11" spans="1:5" ht="20.100000000000001" customHeight="1" x14ac:dyDescent="0.2">
      <c r="A11" s="27" t="s">
        <v>22</v>
      </c>
      <c r="B11" s="27" t="s">
        <v>201</v>
      </c>
      <c r="C11" s="28" t="s">
        <v>226</v>
      </c>
      <c r="D11" s="35">
        <v>120139</v>
      </c>
    </row>
    <row r="12" spans="1:5" ht="20.100000000000001" customHeight="1" x14ac:dyDescent="0.2">
      <c r="A12" s="27" t="s">
        <v>22</v>
      </c>
      <c r="B12" s="27" t="s">
        <v>202</v>
      </c>
      <c r="C12" s="28" t="s">
        <v>226</v>
      </c>
      <c r="D12" s="35">
        <v>434652</v>
      </c>
    </row>
    <row r="13" spans="1:5" ht="20.100000000000001" customHeight="1" x14ac:dyDescent="0.2">
      <c r="A13" s="27" t="s">
        <v>22</v>
      </c>
      <c r="B13" s="27" t="s">
        <v>203</v>
      </c>
      <c r="C13" s="28" t="s">
        <v>226</v>
      </c>
      <c r="D13" s="35">
        <v>311409</v>
      </c>
    </row>
    <row r="14" spans="1:5" ht="20.100000000000001" customHeight="1" x14ac:dyDescent="0.2">
      <c r="A14" s="27" t="s">
        <v>22</v>
      </c>
      <c r="B14" s="27" t="s">
        <v>204</v>
      </c>
      <c r="C14" s="28" t="s">
        <v>223</v>
      </c>
      <c r="D14" s="35">
        <v>22500</v>
      </c>
    </row>
    <row r="15" spans="1:5" ht="20.100000000000001" customHeight="1" x14ac:dyDescent="0.2">
      <c r="A15" s="27" t="s">
        <v>22</v>
      </c>
      <c r="B15" s="27" t="s">
        <v>205</v>
      </c>
      <c r="C15" s="28" t="s">
        <v>222</v>
      </c>
      <c r="D15" s="35">
        <v>64495</v>
      </c>
    </row>
    <row r="16" spans="1:5" ht="20.100000000000001" customHeight="1" x14ac:dyDescent="0.2">
      <c r="A16" s="27" t="s">
        <v>22</v>
      </c>
      <c r="B16" s="27" t="s">
        <v>206</v>
      </c>
      <c r="C16" s="28" t="s">
        <v>225</v>
      </c>
      <c r="D16" s="35">
        <v>52975</v>
      </c>
    </row>
    <row r="17" spans="1:7" ht="20.100000000000001" customHeight="1" x14ac:dyDescent="0.2">
      <c r="A17" s="27" t="s">
        <v>22</v>
      </c>
      <c r="B17" s="27" t="s">
        <v>207</v>
      </c>
      <c r="C17" s="28" t="s">
        <v>218</v>
      </c>
      <c r="D17" s="35">
        <v>281750</v>
      </c>
    </row>
    <row r="18" spans="1:7" ht="20.100000000000001" customHeight="1" x14ac:dyDescent="0.2">
      <c r="A18" s="27" t="s">
        <v>22</v>
      </c>
      <c r="B18" s="27" t="s">
        <v>208</v>
      </c>
      <c r="C18" s="28" t="s">
        <v>224</v>
      </c>
      <c r="D18" s="35">
        <v>166499</v>
      </c>
    </row>
    <row r="19" spans="1:7" ht="20.100000000000001" customHeight="1" x14ac:dyDescent="0.2">
      <c r="A19" s="27" t="s">
        <v>12</v>
      </c>
      <c r="B19" s="27" t="s">
        <v>209</v>
      </c>
      <c r="C19" s="28" t="s">
        <v>230</v>
      </c>
      <c r="D19" s="35">
        <v>45922</v>
      </c>
    </row>
    <row r="20" spans="1:7" ht="20.100000000000001" customHeight="1" x14ac:dyDescent="0.2">
      <c r="A20" s="27" t="s">
        <v>12</v>
      </c>
      <c r="B20" s="27" t="s">
        <v>210</v>
      </c>
      <c r="C20" s="28" t="s">
        <v>230</v>
      </c>
      <c r="D20" s="35">
        <v>21578</v>
      </c>
    </row>
    <row r="21" spans="1:7" ht="20.100000000000001" customHeight="1" x14ac:dyDescent="0.2">
      <c r="A21" s="27" t="s">
        <v>12</v>
      </c>
      <c r="B21" s="27" t="s">
        <v>211</v>
      </c>
      <c r="C21" s="28" t="s">
        <v>219</v>
      </c>
      <c r="D21" s="35">
        <v>2894</v>
      </c>
    </row>
    <row r="22" spans="1:7" ht="20.100000000000001" customHeight="1" x14ac:dyDescent="0.2">
      <c r="A22" s="27" t="s">
        <v>12</v>
      </c>
      <c r="B22" s="27" t="s">
        <v>212</v>
      </c>
      <c r="C22" s="28" t="s">
        <v>219</v>
      </c>
      <c r="D22" s="35">
        <v>141106</v>
      </c>
    </row>
    <row r="23" spans="1:7" ht="20.100000000000001" customHeight="1" x14ac:dyDescent="0.2">
      <c r="A23" s="27" t="s">
        <v>12</v>
      </c>
      <c r="B23" s="27" t="s">
        <v>213</v>
      </c>
      <c r="C23" s="28" t="s">
        <v>220</v>
      </c>
      <c r="D23" s="35">
        <v>14762</v>
      </c>
    </row>
    <row r="24" spans="1:7" ht="20.100000000000001" customHeight="1" x14ac:dyDescent="0.2">
      <c r="A24" s="27" t="s">
        <v>12</v>
      </c>
      <c r="B24" s="27" t="s">
        <v>214</v>
      </c>
      <c r="C24" s="28" t="s">
        <v>220</v>
      </c>
      <c r="D24" s="35">
        <v>52738</v>
      </c>
    </row>
    <row r="25" spans="1:7" ht="20.100000000000001" customHeight="1" x14ac:dyDescent="0.2">
      <c r="A25" s="27" t="s">
        <v>217</v>
      </c>
      <c r="B25" s="27" t="s">
        <v>215</v>
      </c>
      <c r="C25" s="28" t="s">
        <v>221</v>
      </c>
      <c r="D25" s="35">
        <v>350000</v>
      </c>
    </row>
    <row r="26" spans="1:7" ht="20.100000000000001" customHeight="1" x14ac:dyDescent="0.2">
      <c r="A26" s="27" t="s">
        <v>101</v>
      </c>
      <c r="B26" s="27" t="s">
        <v>216</v>
      </c>
      <c r="C26" s="28" t="s">
        <v>194</v>
      </c>
      <c r="D26" s="35">
        <v>248110</v>
      </c>
    </row>
    <row r="27" spans="1:7" ht="20.100000000000001" customHeight="1" x14ac:dyDescent="0.25">
      <c r="A27" s="18"/>
      <c r="B27" s="18"/>
      <c r="C27" s="19" t="s">
        <v>195</v>
      </c>
      <c r="D27" s="22">
        <f>SUM(D7:D26)</f>
        <v>2829506</v>
      </c>
    </row>
    <row r="28" spans="1:7" ht="20.100000000000001" customHeight="1" x14ac:dyDescent="0.2">
      <c r="A28" s="64" t="s">
        <v>229</v>
      </c>
      <c r="B28" s="64"/>
      <c r="C28" s="64"/>
      <c r="D28" s="26"/>
    </row>
    <row r="29" spans="1:7" ht="20.100000000000001" customHeight="1" x14ac:dyDescent="0.2">
      <c r="A29" s="37"/>
      <c r="B29" s="37"/>
      <c r="C29" s="37"/>
      <c r="D29" s="32"/>
    </row>
    <row r="30" spans="1:7" ht="20.100000000000001" customHeight="1" x14ac:dyDescent="0.2">
      <c r="A30" s="20" t="s">
        <v>232</v>
      </c>
      <c r="B30" s="6"/>
      <c r="C30" s="2"/>
      <c r="E30" s="7"/>
      <c r="F30" s="3"/>
      <c r="G30" s="7"/>
    </row>
    <row r="31" spans="1:7" ht="20.100000000000001" customHeight="1" x14ac:dyDescent="0.25">
      <c r="A31" s="8" t="s">
        <v>2</v>
      </c>
      <c r="B31" s="39" t="s">
        <v>1</v>
      </c>
      <c r="C31" s="10" t="s">
        <v>6</v>
      </c>
      <c r="D31" s="11" t="s">
        <v>5</v>
      </c>
      <c r="E31" s="7"/>
      <c r="F31" s="3"/>
      <c r="G31" s="7"/>
    </row>
    <row r="32" spans="1:7" ht="20.100000000000001" customHeight="1" x14ac:dyDescent="0.2">
      <c r="A32" t="s">
        <v>22</v>
      </c>
      <c r="B32" s="6" t="s">
        <v>233</v>
      </c>
      <c r="C32" s="2" t="s">
        <v>234</v>
      </c>
      <c r="D32" s="45">
        <v>176600</v>
      </c>
      <c r="E32" s="7"/>
      <c r="F32" s="3"/>
      <c r="G32" s="7"/>
    </row>
    <row r="33" spans="1:7" ht="20.100000000000001" customHeight="1" x14ac:dyDescent="0.2">
      <c r="A33" t="s">
        <v>22</v>
      </c>
      <c r="B33" s="6" t="s">
        <v>235</v>
      </c>
      <c r="C33" s="2" t="s">
        <v>236</v>
      </c>
      <c r="D33" s="45">
        <v>45172</v>
      </c>
      <c r="E33" s="7"/>
      <c r="F33" s="3"/>
      <c r="G33" s="7"/>
    </row>
    <row r="34" spans="1:7" ht="48" customHeight="1" x14ac:dyDescent="0.2">
      <c r="A34" t="s">
        <v>22</v>
      </c>
      <c r="B34" s="41" t="s">
        <v>342</v>
      </c>
      <c r="C34" s="2" t="s">
        <v>237</v>
      </c>
      <c r="D34" s="45">
        <v>25000</v>
      </c>
      <c r="E34" s="7"/>
      <c r="F34" s="3"/>
      <c r="G34" s="7"/>
    </row>
    <row r="35" spans="1:7" ht="18" customHeight="1" x14ac:dyDescent="0.2">
      <c r="A35" t="s">
        <v>22</v>
      </c>
      <c r="B35" s="27" t="s">
        <v>238</v>
      </c>
      <c r="C35" s="2" t="s">
        <v>239</v>
      </c>
      <c r="D35" s="45">
        <v>114150</v>
      </c>
      <c r="E35" s="7"/>
      <c r="F35" s="3"/>
      <c r="G35" s="7"/>
    </row>
    <row r="36" spans="1:7" ht="17.45" customHeight="1" x14ac:dyDescent="0.2">
      <c r="A36" t="s">
        <v>22</v>
      </c>
      <c r="B36" s="27" t="s">
        <v>240</v>
      </c>
      <c r="C36" s="2" t="s">
        <v>241</v>
      </c>
      <c r="D36" s="45">
        <v>43134</v>
      </c>
      <c r="E36" s="7"/>
      <c r="F36" s="3"/>
      <c r="G36" s="7"/>
    </row>
    <row r="37" spans="1:7" ht="66.95" customHeight="1" x14ac:dyDescent="0.2">
      <c r="A37" t="s">
        <v>22</v>
      </c>
      <c r="B37" s="34" t="s">
        <v>242</v>
      </c>
      <c r="C37" s="2" t="s">
        <v>243</v>
      </c>
      <c r="D37" s="45">
        <v>25000</v>
      </c>
      <c r="E37" s="7"/>
      <c r="F37" s="3"/>
      <c r="G37" s="7"/>
    </row>
    <row r="38" spans="1:7" ht="20.100000000000001" customHeight="1" x14ac:dyDescent="0.2">
      <c r="A38" t="s">
        <v>38</v>
      </c>
      <c r="B38" s="34" t="s">
        <v>244</v>
      </c>
      <c r="C38" s="2" t="s">
        <v>245</v>
      </c>
      <c r="D38" s="45">
        <v>76900</v>
      </c>
      <c r="E38" s="7"/>
      <c r="F38" s="3"/>
      <c r="G38" s="7"/>
    </row>
    <row r="39" spans="1:7" ht="20.100000000000001" customHeight="1" x14ac:dyDescent="0.2">
      <c r="A39" t="s">
        <v>38</v>
      </c>
      <c r="B39" s="34" t="s">
        <v>246</v>
      </c>
      <c r="C39" s="2" t="s">
        <v>247</v>
      </c>
      <c r="D39" s="45">
        <v>25000</v>
      </c>
      <c r="E39" s="7"/>
      <c r="F39" s="3"/>
      <c r="G39" s="7"/>
    </row>
    <row r="40" spans="1:7" ht="20.100000000000001" customHeight="1" x14ac:dyDescent="0.2">
      <c r="A40" t="s">
        <v>38</v>
      </c>
      <c r="B40" s="34" t="s">
        <v>248</v>
      </c>
      <c r="C40" s="2" t="s">
        <v>249</v>
      </c>
      <c r="D40" s="45">
        <v>100000</v>
      </c>
      <c r="E40" s="7"/>
      <c r="F40" s="3"/>
      <c r="G40" s="7"/>
    </row>
    <row r="41" spans="1:7" ht="20.100000000000001" customHeight="1" x14ac:dyDescent="0.2">
      <c r="A41" t="s">
        <v>3</v>
      </c>
      <c r="B41" s="34" t="s">
        <v>250</v>
      </c>
      <c r="C41" s="2" t="s">
        <v>251</v>
      </c>
      <c r="D41" s="45">
        <v>144699</v>
      </c>
      <c r="E41" s="7"/>
      <c r="F41" s="3"/>
      <c r="G41" s="7"/>
    </row>
    <row r="42" spans="1:7" ht="20.100000000000001" customHeight="1" x14ac:dyDescent="0.2">
      <c r="A42" t="s">
        <v>3</v>
      </c>
      <c r="B42" s="34" t="s">
        <v>252</v>
      </c>
      <c r="C42" s="2" t="s">
        <v>253</v>
      </c>
      <c r="D42" s="45">
        <v>612000</v>
      </c>
      <c r="E42" s="7"/>
      <c r="F42" s="3"/>
      <c r="G42" s="7"/>
    </row>
    <row r="43" spans="1:7" ht="20.100000000000001" customHeight="1" x14ac:dyDescent="0.2">
      <c r="A43" t="s">
        <v>152</v>
      </c>
      <c r="B43" s="34" t="s">
        <v>254</v>
      </c>
      <c r="C43" s="2" t="s">
        <v>255</v>
      </c>
      <c r="D43" s="45">
        <v>100000</v>
      </c>
      <c r="E43" s="7"/>
      <c r="F43" s="3"/>
      <c r="G43" s="7"/>
    </row>
    <row r="44" spans="1:7" ht="20.100000000000001" customHeight="1" x14ac:dyDescent="0.2">
      <c r="A44" t="s">
        <v>12</v>
      </c>
      <c r="B44" s="34" t="s">
        <v>256</v>
      </c>
      <c r="C44" s="2" t="s">
        <v>257</v>
      </c>
      <c r="D44" s="45">
        <v>415580</v>
      </c>
      <c r="E44" s="7"/>
      <c r="F44" s="3"/>
      <c r="G44" s="7"/>
    </row>
    <row r="45" spans="1:7" ht="20.100000000000001" customHeight="1" x14ac:dyDescent="0.2">
      <c r="A45" t="s">
        <v>12</v>
      </c>
      <c r="B45" s="34" t="s">
        <v>258</v>
      </c>
      <c r="C45" s="2" t="s">
        <v>257</v>
      </c>
      <c r="D45" s="45">
        <v>150000</v>
      </c>
      <c r="E45" s="7"/>
      <c r="F45" s="3"/>
      <c r="G45" s="7"/>
    </row>
    <row r="46" spans="1:7" ht="20.100000000000001" customHeight="1" x14ac:dyDescent="0.2">
      <c r="A46" t="s">
        <v>12</v>
      </c>
      <c r="B46" s="34" t="s">
        <v>259</v>
      </c>
      <c r="C46" s="2" t="s">
        <v>260</v>
      </c>
      <c r="D46" s="45">
        <v>200000</v>
      </c>
      <c r="E46" s="7"/>
      <c r="F46" s="3"/>
      <c r="G46" s="7"/>
    </row>
    <row r="47" spans="1:7" ht="20.100000000000001" customHeight="1" x14ac:dyDescent="0.2">
      <c r="A47" t="s">
        <v>4</v>
      </c>
      <c r="B47" s="34" t="s">
        <v>261</v>
      </c>
      <c r="C47" s="2" t="s">
        <v>262</v>
      </c>
      <c r="D47" s="45">
        <v>25000</v>
      </c>
      <c r="E47" s="7"/>
      <c r="F47" s="3"/>
      <c r="G47" s="7"/>
    </row>
    <row r="48" spans="1:7" ht="33.6" customHeight="1" x14ac:dyDescent="0.2">
      <c r="A48" t="s">
        <v>92</v>
      </c>
      <c r="B48" s="34" t="s">
        <v>343</v>
      </c>
      <c r="C48" s="2" t="s">
        <v>263</v>
      </c>
      <c r="D48" s="45">
        <v>18500</v>
      </c>
      <c r="E48" s="7"/>
      <c r="F48" s="3"/>
      <c r="G48" s="7"/>
    </row>
    <row r="49" spans="1:17" ht="18.600000000000001" customHeight="1" x14ac:dyDescent="0.2">
      <c r="A49" t="s">
        <v>92</v>
      </c>
      <c r="B49" s="34" t="s">
        <v>264</v>
      </c>
      <c r="C49" s="2" t="s">
        <v>265</v>
      </c>
      <c r="D49" s="45">
        <v>107196</v>
      </c>
      <c r="E49" s="7"/>
      <c r="F49" s="3"/>
      <c r="G49" s="7"/>
    </row>
    <row r="50" spans="1:17" ht="18.600000000000001" customHeight="1" x14ac:dyDescent="0.2">
      <c r="A50" t="s">
        <v>92</v>
      </c>
      <c r="B50" s="34" t="s">
        <v>266</v>
      </c>
      <c r="C50" s="2" t="s">
        <v>267</v>
      </c>
      <c r="D50" s="45">
        <v>368359</v>
      </c>
      <c r="E50" s="7"/>
      <c r="F50" s="3"/>
      <c r="G50" s="7"/>
    </row>
    <row r="51" spans="1:17" ht="18.600000000000001" customHeight="1" x14ac:dyDescent="0.2">
      <c r="A51" t="s">
        <v>101</v>
      </c>
      <c r="B51" s="34" t="s">
        <v>268</v>
      </c>
      <c r="C51" s="42" t="s">
        <v>269</v>
      </c>
      <c r="D51" s="45">
        <v>21982</v>
      </c>
      <c r="E51" s="7"/>
      <c r="F51" s="3"/>
      <c r="G51" s="7"/>
    </row>
    <row r="52" spans="1:17" ht="18.600000000000001" customHeight="1" x14ac:dyDescent="0.25">
      <c r="A52" s="18"/>
      <c r="B52" s="18"/>
      <c r="C52" s="19" t="s">
        <v>270</v>
      </c>
      <c r="D52" s="46">
        <f>SUM(D32:D51)</f>
        <v>2794272</v>
      </c>
      <c r="E52" s="34"/>
      <c r="F52" s="42"/>
      <c r="G52" s="33"/>
      <c r="H52" s="7"/>
      <c r="I52" s="3"/>
      <c r="J52" s="7"/>
    </row>
    <row r="53" spans="1:17" ht="18.600000000000001" customHeight="1" x14ac:dyDescent="0.25">
      <c r="A53" s="64" t="s">
        <v>271</v>
      </c>
      <c r="B53" s="64"/>
      <c r="C53" s="64"/>
      <c r="D53" s="43"/>
      <c r="E53" s="1"/>
      <c r="F53" s="44"/>
      <c r="G53" s="51"/>
      <c r="H53" s="28"/>
      <c r="I53" s="42"/>
      <c r="J53" s="33"/>
      <c r="K53" s="7"/>
      <c r="L53" s="3"/>
      <c r="M53" s="7"/>
    </row>
    <row r="54" spans="1:17" ht="18.600000000000001" customHeight="1" x14ac:dyDescent="0.25">
      <c r="A54" s="37"/>
      <c r="B54" s="37"/>
      <c r="C54" s="37"/>
      <c r="D54" s="1"/>
      <c r="E54" s="1"/>
      <c r="F54" s="44"/>
      <c r="G54" s="51"/>
      <c r="H54" s="28"/>
      <c r="I54" s="42"/>
      <c r="J54" s="33"/>
      <c r="K54" s="7"/>
      <c r="L54" s="3"/>
      <c r="M54" s="7"/>
    </row>
    <row r="55" spans="1:17" ht="18.600000000000001" customHeight="1" x14ac:dyDescent="0.25">
      <c r="A55" s="37"/>
      <c r="B55" s="37"/>
      <c r="C55" s="37"/>
      <c r="D55" s="32"/>
      <c r="E55" s="37"/>
      <c r="F55" s="1"/>
      <c r="G55" s="1"/>
      <c r="H55" s="44"/>
      <c r="I55"/>
      <c r="J55" s="34"/>
      <c r="K55" s="42"/>
      <c r="L55" s="33"/>
      <c r="M55" s="7"/>
      <c r="N55" s="3"/>
      <c r="O55" s="7"/>
    </row>
    <row r="56" spans="1:17" ht="18.600000000000001" customHeight="1" x14ac:dyDescent="0.25">
      <c r="A56" s="20" t="s">
        <v>232</v>
      </c>
      <c r="B56" s="6"/>
      <c r="C56" s="37" t="s">
        <v>341</v>
      </c>
      <c r="E56" s="37"/>
      <c r="F56" s="37"/>
      <c r="G56" s="37"/>
      <c r="H56" s="1"/>
      <c r="I56" s="1"/>
      <c r="J56" s="44"/>
      <c r="K56"/>
      <c r="L56" s="34"/>
      <c r="M56" s="42"/>
      <c r="N56" s="33"/>
      <c r="O56" s="7"/>
      <c r="P56" s="3"/>
      <c r="Q56" s="7"/>
    </row>
    <row r="57" spans="1:17" ht="18.600000000000001" customHeight="1" x14ac:dyDescent="0.25">
      <c r="A57" s="8" t="s">
        <v>2</v>
      </c>
      <c r="B57" s="39" t="s">
        <v>1</v>
      </c>
      <c r="C57" s="10" t="s">
        <v>6</v>
      </c>
      <c r="D57" s="11" t="s">
        <v>5</v>
      </c>
      <c r="E57" s="1"/>
      <c r="F57" s="44"/>
      <c r="G57"/>
      <c r="H57" s="34"/>
      <c r="I57" s="42"/>
      <c r="J57" s="33"/>
      <c r="K57" s="7"/>
      <c r="L57" s="3"/>
      <c r="M57" s="7"/>
    </row>
    <row r="58" spans="1:17" ht="18.600000000000001" customHeight="1" x14ac:dyDescent="0.25">
      <c r="A58" t="s">
        <v>22</v>
      </c>
      <c r="B58" s="6" t="s">
        <v>325</v>
      </c>
      <c r="C58" s="2" t="s">
        <v>326</v>
      </c>
      <c r="D58" s="45">
        <v>107139</v>
      </c>
      <c r="E58" s="1"/>
      <c r="F58" s="44"/>
      <c r="G58"/>
      <c r="H58" s="34"/>
      <c r="I58" s="42"/>
      <c r="J58" s="33"/>
      <c r="K58" s="7"/>
      <c r="L58" s="3"/>
      <c r="M58" s="7"/>
    </row>
    <row r="59" spans="1:17" ht="18.600000000000001" customHeight="1" x14ac:dyDescent="0.25">
      <c r="A59" t="s">
        <v>60</v>
      </c>
      <c r="B59" s="6" t="s">
        <v>327</v>
      </c>
      <c r="C59" s="42" t="s">
        <v>328</v>
      </c>
      <c r="D59" s="45">
        <v>213188</v>
      </c>
      <c r="E59" s="1"/>
      <c r="F59" s="44"/>
      <c r="G59"/>
      <c r="H59" s="34"/>
      <c r="I59" s="42"/>
      <c r="J59" s="33"/>
      <c r="K59" s="7"/>
      <c r="L59" s="3"/>
      <c r="M59" s="7"/>
    </row>
    <row r="60" spans="1:17" ht="18.600000000000001" customHeight="1" x14ac:dyDescent="0.25">
      <c r="A60" t="s">
        <v>92</v>
      </c>
      <c r="B60" s="41" t="s">
        <v>329</v>
      </c>
      <c r="C60" s="2" t="s">
        <v>330</v>
      </c>
      <c r="D60" s="45">
        <v>130380</v>
      </c>
      <c r="E60" s="1"/>
      <c r="F60" s="44"/>
      <c r="G60"/>
      <c r="H60" s="34"/>
      <c r="I60" s="42"/>
      <c r="J60" s="33"/>
      <c r="K60" s="7"/>
      <c r="L60" s="3"/>
      <c r="M60" s="7"/>
    </row>
    <row r="61" spans="1:17" ht="18.600000000000001" customHeight="1" x14ac:dyDescent="0.25">
      <c r="A61" t="s">
        <v>92</v>
      </c>
      <c r="B61" s="27" t="s">
        <v>331</v>
      </c>
      <c r="C61" s="2" t="s">
        <v>332</v>
      </c>
      <c r="D61" s="45">
        <v>198000</v>
      </c>
      <c r="E61" s="1"/>
      <c r="F61" s="44"/>
      <c r="G61"/>
      <c r="H61" s="34"/>
      <c r="I61" s="42"/>
      <c r="J61" s="33"/>
      <c r="K61" s="7"/>
      <c r="L61" s="3"/>
      <c r="M61" s="7"/>
    </row>
    <row r="62" spans="1:17" ht="18.600000000000001" customHeight="1" x14ac:dyDescent="0.25">
      <c r="A62" t="s">
        <v>101</v>
      </c>
      <c r="B62" s="27" t="s">
        <v>333</v>
      </c>
      <c r="C62" s="2" t="s">
        <v>334</v>
      </c>
      <c r="D62" s="45">
        <v>342981</v>
      </c>
      <c r="E62" s="1"/>
      <c r="F62" s="44"/>
      <c r="G62"/>
      <c r="H62" s="34"/>
      <c r="I62" s="42"/>
      <c r="J62" s="33"/>
      <c r="K62" s="7"/>
      <c r="L62" s="3"/>
      <c r="M62" s="7"/>
    </row>
    <row r="63" spans="1:17" ht="18.600000000000001" customHeight="1" x14ac:dyDescent="0.25">
      <c r="A63" t="s">
        <v>22</v>
      </c>
      <c r="B63" s="34" t="s">
        <v>335</v>
      </c>
      <c r="C63" s="2" t="s">
        <v>336</v>
      </c>
      <c r="D63" s="45">
        <v>1129019</v>
      </c>
      <c r="E63" s="1"/>
      <c r="F63" s="44"/>
      <c r="G63"/>
      <c r="H63" s="34"/>
      <c r="I63" s="42"/>
      <c r="J63" s="33"/>
      <c r="K63" s="7"/>
      <c r="L63" s="3"/>
      <c r="M63" s="7"/>
    </row>
    <row r="64" spans="1:17" ht="18.600000000000001" customHeight="1" x14ac:dyDescent="0.25">
      <c r="A64" t="s">
        <v>92</v>
      </c>
      <c r="B64" s="34" t="s">
        <v>337</v>
      </c>
      <c r="C64" s="2" t="s">
        <v>338</v>
      </c>
      <c r="D64" s="45">
        <v>416604</v>
      </c>
      <c r="E64" s="1"/>
      <c r="F64" s="44"/>
      <c r="G64"/>
      <c r="H64" s="34"/>
      <c r="I64" s="42"/>
      <c r="J64" s="33"/>
      <c r="K64" s="7"/>
      <c r="L64" s="3"/>
      <c r="M64" s="7"/>
    </row>
    <row r="65" spans="1:13" ht="18.600000000000001" customHeight="1" x14ac:dyDescent="0.25">
      <c r="A65" t="s">
        <v>101</v>
      </c>
      <c r="B65" s="34" t="s">
        <v>339</v>
      </c>
      <c r="C65" s="2" t="s">
        <v>340</v>
      </c>
      <c r="D65" s="45">
        <v>526018</v>
      </c>
      <c r="E65" s="1"/>
      <c r="F65" s="44"/>
      <c r="G65"/>
      <c r="H65" s="34"/>
      <c r="I65" s="42"/>
      <c r="J65" s="33"/>
      <c r="K65" s="7"/>
      <c r="L65" s="3"/>
      <c r="M65" s="7"/>
    </row>
    <row r="66" spans="1:13" ht="18.600000000000001" customHeight="1" x14ac:dyDescent="0.25">
      <c r="A66" s="18"/>
      <c r="B66" s="18"/>
      <c r="C66" s="19" t="s">
        <v>270</v>
      </c>
      <c r="D66" s="46">
        <f>SUM(D58:D65)</f>
        <v>3063329</v>
      </c>
      <c r="E66" s="1"/>
      <c r="F66" s="44"/>
      <c r="G66"/>
      <c r="H66" s="34"/>
      <c r="I66" s="42"/>
      <c r="J66" s="33"/>
      <c r="K66" s="7"/>
      <c r="L66" s="3"/>
      <c r="M66" s="7"/>
    </row>
    <row r="67" spans="1:13" ht="18.600000000000001" customHeight="1" x14ac:dyDescent="0.25">
      <c r="A67" s="64" t="s">
        <v>271</v>
      </c>
      <c r="B67" s="64"/>
      <c r="C67" s="64"/>
      <c r="D67" s="43"/>
      <c r="E67" s="1"/>
      <c r="F67" s="44"/>
      <c r="G67"/>
      <c r="H67" s="34"/>
      <c r="I67" s="42"/>
      <c r="J67" s="33"/>
      <c r="K67" s="7"/>
      <c r="L67" s="3"/>
      <c r="M67" s="7"/>
    </row>
    <row r="68" spans="1:13" ht="18.600000000000001" customHeight="1" x14ac:dyDescent="0.25">
      <c r="A68" s="37"/>
      <c r="B68" s="37"/>
      <c r="C68" s="37"/>
      <c r="D68" s="1"/>
      <c r="E68" s="1"/>
      <c r="F68" s="44"/>
      <c r="G68"/>
      <c r="H68" s="34"/>
      <c r="I68" s="42"/>
      <c r="J68" s="33"/>
      <c r="K68" s="7"/>
      <c r="L68" s="3"/>
      <c r="M68" s="7"/>
    </row>
    <row r="69" spans="1:13" ht="18.600000000000001" customHeight="1" x14ac:dyDescent="0.25">
      <c r="A69" s="37"/>
      <c r="B69" s="37"/>
      <c r="C69" s="37"/>
      <c r="D69" s="1"/>
      <c r="E69" s="1"/>
      <c r="F69" s="44"/>
      <c r="G69"/>
      <c r="H69" s="34"/>
      <c r="I69" s="42"/>
      <c r="J69" s="33"/>
      <c r="K69" s="7"/>
      <c r="L69" s="3"/>
      <c r="M69" s="7"/>
    </row>
    <row r="70" spans="1:13" ht="18.600000000000001" customHeight="1" x14ac:dyDescent="0.25">
      <c r="A70" s="20" t="s">
        <v>272</v>
      </c>
      <c r="B70" s="6"/>
      <c r="C70" s="37"/>
      <c r="D70" s="37"/>
      <c r="E70" s="1"/>
      <c r="F70" s="44"/>
      <c r="G70"/>
      <c r="H70" s="34"/>
      <c r="I70" s="42"/>
      <c r="J70" s="33"/>
      <c r="K70" s="7"/>
      <c r="L70" s="3"/>
      <c r="M70" s="7"/>
    </row>
    <row r="71" spans="1:13" ht="18.600000000000001" customHeight="1" x14ac:dyDescent="0.25">
      <c r="A71" s="8" t="s">
        <v>2</v>
      </c>
      <c r="B71" s="21" t="s">
        <v>1</v>
      </c>
      <c r="C71" s="44" t="s">
        <v>6</v>
      </c>
      <c r="D71" s="49" t="s">
        <v>5</v>
      </c>
      <c r="E71" s="1"/>
      <c r="F71" s="44"/>
      <c r="G71"/>
      <c r="H71" s="34"/>
      <c r="I71" s="42"/>
      <c r="J71" s="33"/>
      <c r="K71" s="7"/>
      <c r="L71" s="3"/>
      <c r="M71" s="7"/>
    </row>
    <row r="72" spans="1:13" ht="18.600000000000001" customHeight="1" x14ac:dyDescent="0.25">
      <c r="A72" s="47" t="s">
        <v>22</v>
      </c>
      <c r="B72" s="50" t="s">
        <v>273</v>
      </c>
      <c r="C72" s="50" t="s">
        <v>274</v>
      </c>
      <c r="D72" s="48">
        <v>25000</v>
      </c>
      <c r="E72" s="1"/>
      <c r="F72" s="44"/>
      <c r="G72"/>
      <c r="H72" s="34"/>
      <c r="I72" s="42"/>
      <c r="J72" s="33"/>
      <c r="K72" s="7"/>
      <c r="L72" s="3"/>
      <c r="M72" s="7"/>
    </row>
    <row r="73" spans="1:13" ht="18.600000000000001" customHeight="1" x14ac:dyDescent="0.25">
      <c r="A73" s="2" t="s">
        <v>22</v>
      </c>
      <c r="B73" s="2" t="s">
        <v>275</v>
      </c>
      <c r="C73" s="2" t="s">
        <v>321</v>
      </c>
      <c r="D73" s="52">
        <v>187168</v>
      </c>
      <c r="E73" s="1"/>
      <c r="F73" s="44"/>
      <c r="G73"/>
      <c r="H73" s="34"/>
      <c r="I73" s="42"/>
      <c r="J73" s="33"/>
      <c r="K73" s="7"/>
      <c r="L73" s="3"/>
      <c r="M73" s="7"/>
    </row>
    <row r="74" spans="1:13" ht="32.450000000000003" customHeight="1" x14ac:dyDescent="0.25">
      <c r="A74" s="56" t="s">
        <v>22</v>
      </c>
      <c r="B74" s="2" t="s">
        <v>276</v>
      </c>
      <c r="C74" s="2" t="s">
        <v>322</v>
      </c>
      <c r="D74" s="52">
        <v>187168</v>
      </c>
      <c r="E74" s="1"/>
      <c r="F74" s="44"/>
      <c r="G74"/>
      <c r="H74" s="34"/>
      <c r="I74" s="42"/>
      <c r="J74" s="33"/>
      <c r="K74" s="7"/>
      <c r="L74" s="3"/>
      <c r="M74" s="7"/>
    </row>
    <row r="75" spans="1:13" ht="31.5" customHeight="1" x14ac:dyDescent="0.25">
      <c r="A75" s="56" t="s">
        <v>22</v>
      </c>
      <c r="B75" s="2" t="s">
        <v>277</v>
      </c>
      <c r="C75" s="2" t="s">
        <v>323</v>
      </c>
      <c r="D75" s="52">
        <v>187168</v>
      </c>
      <c r="E75" s="1"/>
      <c r="F75" s="44"/>
      <c r="G75"/>
      <c r="H75" s="34"/>
      <c r="I75" s="42"/>
      <c r="J75" s="33"/>
      <c r="K75" s="7"/>
      <c r="L75" s="3"/>
      <c r="M75" s="7"/>
    </row>
    <row r="76" spans="1:13" ht="20.100000000000001" customHeight="1" x14ac:dyDescent="0.25">
      <c r="A76" s="56" t="s">
        <v>22</v>
      </c>
      <c r="B76" s="2" t="s">
        <v>278</v>
      </c>
      <c r="C76" s="2" t="s">
        <v>279</v>
      </c>
      <c r="D76" s="52">
        <v>75000</v>
      </c>
      <c r="E76" s="1"/>
      <c r="F76" s="44"/>
      <c r="G76"/>
      <c r="H76" s="34"/>
      <c r="I76" s="42"/>
      <c r="J76" s="33"/>
      <c r="K76" s="7"/>
      <c r="L76" s="3"/>
      <c r="M76" s="7"/>
    </row>
    <row r="77" spans="1:13" ht="20.100000000000001" customHeight="1" x14ac:dyDescent="0.25">
      <c r="A77" s="56" t="s">
        <v>22</v>
      </c>
      <c r="B77" s="2" t="s">
        <v>280</v>
      </c>
      <c r="C77" s="2" t="s">
        <v>281</v>
      </c>
      <c r="D77" s="52">
        <v>1607986</v>
      </c>
      <c r="E77" s="1"/>
      <c r="F77" s="44"/>
      <c r="G77"/>
      <c r="H77" s="34"/>
      <c r="I77" s="42"/>
      <c r="J77" s="33"/>
      <c r="K77" s="7"/>
      <c r="L77" s="3"/>
      <c r="M77" s="7"/>
    </row>
    <row r="78" spans="1:13" ht="20.100000000000001" customHeight="1" x14ac:dyDescent="0.25">
      <c r="A78" s="56" t="s">
        <v>38</v>
      </c>
      <c r="B78" s="2" t="s">
        <v>282</v>
      </c>
      <c r="C78" s="2" t="s">
        <v>283</v>
      </c>
      <c r="D78" s="52">
        <v>360000</v>
      </c>
      <c r="E78" s="1"/>
      <c r="F78" s="44"/>
      <c r="G78"/>
      <c r="H78" s="34"/>
      <c r="I78" s="42"/>
      <c r="J78" s="33"/>
      <c r="K78" s="7"/>
      <c r="L78" s="3"/>
      <c r="M78" s="7"/>
    </row>
    <row r="79" spans="1:13" ht="30.95" customHeight="1" x14ac:dyDescent="0.25">
      <c r="A79" s="56" t="s">
        <v>3</v>
      </c>
      <c r="B79" s="2" t="s">
        <v>284</v>
      </c>
      <c r="C79" s="2" t="s">
        <v>285</v>
      </c>
      <c r="D79" s="52">
        <v>294841</v>
      </c>
      <c r="E79" s="1"/>
      <c r="F79" s="44"/>
      <c r="G79"/>
      <c r="H79" s="34"/>
      <c r="I79" s="42"/>
      <c r="J79" s="33"/>
      <c r="K79" s="7"/>
      <c r="L79" s="3"/>
      <c r="M79" s="7"/>
    </row>
    <row r="80" spans="1:13" ht="18.95" customHeight="1" x14ac:dyDescent="0.25">
      <c r="A80" s="56" t="s">
        <v>55</v>
      </c>
      <c r="B80" s="2" t="s">
        <v>286</v>
      </c>
      <c r="C80" s="2" t="s">
        <v>287</v>
      </c>
      <c r="D80" s="52">
        <v>380050</v>
      </c>
      <c r="E80" s="1"/>
      <c r="F80" s="44"/>
      <c r="G80"/>
      <c r="H80" s="34"/>
      <c r="I80" s="42"/>
      <c r="J80" s="33"/>
      <c r="K80" s="7"/>
      <c r="L80" s="3"/>
      <c r="M80" s="7"/>
    </row>
    <row r="81" spans="1:16" ht="18.95" customHeight="1" x14ac:dyDescent="0.25">
      <c r="A81" s="56" t="s">
        <v>55</v>
      </c>
      <c r="B81" s="2" t="s">
        <v>288</v>
      </c>
      <c r="C81" s="2" t="s">
        <v>309</v>
      </c>
      <c r="D81" s="52">
        <v>899139</v>
      </c>
      <c r="E81" s="1"/>
      <c r="F81" s="44"/>
      <c r="G81"/>
      <c r="H81" s="34"/>
      <c r="I81" s="42"/>
      <c r="J81" s="33"/>
      <c r="K81" s="7"/>
      <c r="L81" s="3"/>
      <c r="M81" s="7"/>
    </row>
    <row r="82" spans="1:16" ht="18.95" customHeight="1" x14ac:dyDescent="0.25">
      <c r="A82" s="56" t="s">
        <v>10</v>
      </c>
      <c r="B82" s="2" t="s">
        <v>289</v>
      </c>
      <c r="C82" s="2" t="s">
        <v>290</v>
      </c>
      <c r="D82" s="52">
        <v>150000</v>
      </c>
      <c r="E82" s="1"/>
      <c r="F82" s="44"/>
      <c r="G82"/>
      <c r="H82" s="34"/>
      <c r="I82" s="42"/>
      <c r="J82" s="33"/>
      <c r="K82" s="7"/>
      <c r="L82" s="3"/>
      <c r="M82" s="7"/>
    </row>
    <row r="83" spans="1:16" ht="18.95" customHeight="1" x14ac:dyDescent="0.25">
      <c r="A83" s="56" t="s">
        <v>72</v>
      </c>
      <c r="B83" s="2" t="s">
        <v>291</v>
      </c>
      <c r="C83" s="2" t="s">
        <v>292</v>
      </c>
      <c r="D83" s="52">
        <v>489700</v>
      </c>
      <c r="E83" s="37"/>
      <c r="F83" s="10"/>
      <c r="G83" s="52"/>
      <c r="H83" s="1"/>
      <c r="I83" s="44"/>
      <c r="J83"/>
      <c r="K83" s="34"/>
      <c r="L83" s="42"/>
      <c r="M83" s="33"/>
      <c r="N83" s="7"/>
      <c r="O83" s="3"/>
      <c r="P83" s="7"/>
    </row>
    <row r="84" spans="1:16" ht="18.95" customHeight="1" x14ac:dyDescent="0.25">
      <c r="A84" s="56" t="s">
        <v>12</v>
      </c>
      <c r="B84" s="2" t="s">
        <v>293</v>
      </c>
      <c r="C84" s="2" t="s">
        <v>294</v>
      </c>
      <c r="D84" s="52">
        <v>140000</v>
      </c>
      <c r="E84" s="37"/>
      <c r="F84" s="44"/>
      <c r="G84" s="52"/>
      <c r="H84" s="1"/>
      <c r="I84" s="44"/>
      <c r="J84"/>
      <c r="K84" s="34"/>
      <c r="L84" s="42"/>
      <c r="M84" s="33"/>
      <c r="N84" s="7"/>
      <c r="O84" s="3"/>
      <c r="P84" s="7"/>
    </row>
    <row r="85" spans="1:16" ht="20.100000000000001" customHeight="1" x14ac:dyDescent="0.2">
      <c r="A85" s="56" t="s">
        <v>12</v>
      </c>
      <c r="B85" s="2" t="s">
        <v>295</v>
      </c>
      <c r="C85" s="2" t="s">
        <v>296</v>
      </c>
      <c r="D85" s="52">
        <v>140000</v>
      </c>
    </row>
    <row r="86" spans="1:16" ht="20.100000000000001" customHeight="1" x14ac:dyDescent="0.2">
      <c r="A86" s="56" t="s">
        <v>12</v>
      </c>
      <c r="B86" s="2" t="s">
        <v>297</v>
      </c>
      <c r="C86" s="2" t="s">
        <v>257</v>
      </c>
      <c r="D86" s="52">
        <v>120000</v>
      </c>
    </row>
    <row r="87" spans="1:16" ht="20.100000000000001" customHeight="1" x14ac:dyDescent="0.2">
      <c r="A87" s="56" t="s">
        <v>85</v>
      </c>
      <c r="B87" s="2" t="s">
        <v>298</v>
      </c>
      <c r="C87" s="2" t="s">
        <v>299</v>
      </c>
      <c r="D87" s="52">
        <v>976360</v>
      </c>
    </row>
    <row r="88" spans="1:16" ht="20.100000000000001" customHeight="1" x14ac:dyDescent="0.2">
      <c r="A88" s="56" t="s">
        <v>4</v>
      </c>
      <c r="B88" s="2" t="s">
        <v>300</v>
      </c>
      <c r="C88" s="2" t="s">
        <v>324</v>
      </c>
      <c r="D88" s="52">
        <v>207633</v>
      </c>
    </row>
    <row r="89" spans="1:16" ht="37.5" customHeight="1" x14ac:dyDescent="0.2">
      <c r="A89" s="56" t="s">
        <v>92</v>
      </c>
      <c r="B89" s="2" t="s">
        <v>301</v>
      </c>
      <c r="C89" s="2" t="s">
        <v>302</v>
      </c>
      <c r="D89" s="52">
        <v>337417</v>
      </c>
    </row>
    <row r="90" spans="1:16" ht="20.100000000000001" customHeight="1" x14ac:dyDescent="0.2">
      <c r="A90" s="56" t="s">
        <v>217</v>
      </c>
      <c r="B90" s="2" t="s">
        <v>303</v>
      </c>
      <c r="C90" s="2" t="s">
        <v>304</v>
      </c>
      <c r="D90" s="52">
        <v>25000</v>
      </c>
    </row>
    <row r="91" spans="1:16" ht="20.100000000000001" customHeight="1" x14ac:dyDescent="0.2">
      <c r="A91" s="56" t="s">
        <v>101</v>
      </c>
      <c r="B91" s="2" t="s">
        <v>305</v>
      </c>
      <c r="C91" s="2" t="s">
        <v>306</v>
      </c>
      <c r="D91" s="52">
        <v>25000</v>
      </c>
    </row>
    <row r="92" spans="1:16" ht="20.100000000000001" customHeight="1" x14ac:dyDescent="0.2">
      <c r="A92" s="56" t="s">
        <v>308</v>
      </c>
      <c r="B92" s="2" t="s">
        <v>307</v>
      </c>
      <c r="C92" s="2" t="s">
        <v>310</v>
      </c>
      <c r="D92" s="52">
        <v>757152</v>
      </c>
    </row>
    <row r="93" spans="1:16" ht="20.100000000000001" customHeight="1" x14ac:dyDescent="0.2">
      <c r="A93" s="56" t="s">
        <v>104</v>
      </c>
      <c r="B93" s="2" t="s">
        <v>311</v>
      </c>
      <c r="C93" s="2" t="s">
        <v>312</v>
      </c>
      <c r="D93" s="52">
        <v>481723</v>
      </c>
    </row>
    <row r="94" spans="1:16" ht="30.95" customHeight="1" x14ac:dyDescent="0.2">
      <c r="A94" s="56" t="s">
        <v>15</v>
      </c>
      <c r="B94" s="2" t="s">
        <v>313</v>
      </c>
      <c r="C94" s="2" t="s">
        <v>314</v>
      </c>
      <c r="D94" s="52">
        <v>16185</v>
      </c>
    </row>
    <row r="95" spans="1:16" ht="20.100000000000001" customHeight="1" x14ac:dyDescent="0.2">
      <c r="A95" s="56" t="s">
        <v>15</v>
      </c>
      <c r="B95" s="2" t="s">
        <v>315</v>
      </c>
      <c r="C95" s="2" t="s">
        <v>316</v>
      </c>
      <c r="D95" s="52">
        <v>330000</v>
      </c>
    </row>
    <row r="96" spans="1:16" ht="20.100000000000001" customHeight="1" x14ac:dyDescent="0.2">
      <c r="A96" s="56" t="s">
        <v>15</v>
      </c>
      <c r="B96" s="2" t="s">
        <v>317</v>
      </c>
      <c r="C96" s="2" t="s">
        <v>318</v>
      </c>
      <c r="D96" s="52">
        <v>235434</v>
      </c>
    </row>
    <row r="97" spans="1:4" ht="20.100000000000001" customHeight="1" x14ac:dyDescent="0.25">
      <c r="A97" s="53"/>
      <c r="B97" s="40"/>
      <c r="C97" s="19" t="s">
        <v>319</v>
      </c>
      <c r="D97" s="54">
        <f>SUM(D72:D96)</f>
        <v>8635124</v>
      </c>
    </row>
    <row r="98" spans="1:4" ht="20.100000000000001" customHeight="1" x14ac:dyDescent="0.2">
      <c r="A98" s="64" t="s">
        <v>320</v>
      </c>
      <c r="B98" s="64"/>
      <c r="C98" s="64"/>
      <c r="D98" s="53"/>
    </row>
    <row r="99" spans="1:4" ht="20.100000000000001" customHeight="1" x14ac:dyDescent="0.2">
      <c r="A99" s="40"/>
      <c r="B99" s="40"/>
      <c r="C99" s="40"/>
      <c r="D99" s="53"/>
    </row>
    <row r="100" spans="1:4" ht="20.100000000000001" customHeight="1" x14ac:dyDescent="0.25">
      <c r="A100" s="29"/>
      <c r="B100" s="30" t="s">
        <v>192</v>
      </c>
      <c r="C100" s="31"/>
      <c r="D100" s="55">
        <f>D27+D52+D97</f>
        <v>14258902</v>
      </c>
    </row>
  </sheetData>
  <mergeCells count="8">
    <mergeCell ref="A67:C67"/>
    <mergeCell ref="A98:C98"/>
    <mergeCell ref="A1:D1"/>
    <mergeCell ref="A2:D2"/>
    <mergeCell ref="A3:D3"/>
    <mergeCell ref="A4:D4"/>
    <mergeCell ref="A28:C28"/>
    <mergeCell ref="A53:C53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Tribal</vt:lpstr>
      <vt:lpstr>Table 19</vt:lpstr>
      <vt:lpstr>Table 18 </vt:lpstr>
      <vt:lpstr>Tribal!Print_Area</vt:lpstr>
      <vt:lpstr>'Table 18 '!Print_Titles</vt:lpstr>
      <vt:lpstr>'Table 19'!Print_Titles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Tribal Transit Program Allocations as of September 30, 2022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2019-03-06T13:27:26Z</cp:lastPrinted>
  <dcterms:created xsi:type="dcterms:W3CDTF">2000-10-06T12:40:40Z</dcterms:created>
  <dcterms:modified xsi:type="dcterms:W3CDTF">2023-01-25T18:55:31Z</dcterms:modified>
</cp:coreProperties>
</file>