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8_{11595C5F-C12B-4834-8515-BD19D49D76A5}" xr6:coauthVersionLast="47" xr6:coauthVersionMax="47" xr10:uidLastSave="{00000000-0000-0000-0000-000000000000}"/>
  <bookViews>
    <workbookView xWindow="52935" yWindow="2655" windowWidth="25950" windowHeight="16110" firstSheet="1" activeTab="1" xr2:uid="{00000000-000D-0000-FFFF-FFFF00000000}"/>
  </bookViews>
  <sheets>
    <sheet name="Tribal" sheetId="6" state="hidden" r:id="rId1"/>
    <sheet name="Table 19" sheetId="9" r:id="rId2"/>
  </sheets>
  <definedNames>
    <definedName name="_xlnm.Print_Area" localSheetId="0">Tribal!$A$1:$D$104</definedName>
    <definedName name="_xlnm.Print_Titles" localSheetId="0">Tribal!$A:$D,Tribal!$1:$12</definedName>
    <definedName name="top_doc" localSheetId="0">Tribal!#REF!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9" l="1"/>
  <c r="E30" i="9" l="1"/>
  <c r="D103" i="6" l="1"/>
  <c r="D62" i="6"/>
  <c r="D11" i="6"/>
</calcChain>
</file>

<file path=xl/sharedStrings.xml><?xml version="1.0" encoding="utf-8"?>
<sst xmlns="http://schemas.openxmlformats.org/spreadsheetml/2006/main" count="358" uniqueCount="261">
  <si>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</si>
  <si>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</si>
  <si>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</si>
  <si>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</si>
  <si>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</si>
  <si>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</si>
  <si>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</si>
  <si>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</si>
  <si>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</si>
  <si>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</si>
  <si>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</si>
  <si>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</si>
  <si>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</si>
  <si>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</si>
  <si>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</si>
  <si>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</si>
  <si>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</si>
  <si>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</si>
  <si>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</si>
  <si>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</si>
  <si>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</si>
  <si>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</si>
  <si>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</si>
  <si>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</si>
  <si>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</si>
  <si>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</si>
  <si>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</si>
  <si>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</si>
  <si>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</si>
  <si>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</si>
  <si>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</si>
  <si>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</si>
  <si>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</si>
  <si>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</si>
  <si>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</si>
  <si>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</si>
  <si>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</si>
  <si>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</si>
  <si>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</si>
  <si>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</si>
  <si>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</si>
  <si>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</si>
  <si>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</si>
  <si>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</si>
  <si>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</si>
  <si>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</si>
  <si>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</si>
  <si>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</si>
  <si>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</si>
  <si>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</si>
  <si>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</si>
  <si>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</si>
  <si>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</si>
  <si>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</si>
  <si>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</si>
  <si>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</si>
  <si>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</si>
  <si>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</si>
  <si>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</si>
  <si>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</si>
  <si>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</si>
  <si>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</si>
  <si>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</si>
  <si>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</si>
  <si>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</si>
  <si>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</si>
  <si>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</si>
  <si>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</si>
  <si>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</si>
  <si>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</si>
  <si>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</si>
  <si>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</si>
  <si>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</si>
  <si>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</si>
  <si>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</si>
  <si>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</si>
  <si>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</si>
  <si>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</si>
  <si>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</si>
  <si>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</si>
  <si>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</si>
  <si>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</si>
  <si>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</si>
  <si>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</si>
  <si>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</si>
  <si>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</si>
  <si>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</si>
  <si>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</si>
  <si>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</si>
  <si>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</si>
  <si>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</si>
  <si>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</si>
  <si>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</si>
  <si>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</si>
  <si>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</si>
  <si>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</si>
  <si>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</si>
  <si>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</si>
  <si>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</si>
  <si>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</si>
  <si>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</si>
  <si>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</si>
  <si>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</si>
  <si>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</si>
  <si>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</si>
  <si>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</si>
  <si>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</si>
  <si>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</si>
  <si>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</si>
  <si>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</si>
  <si>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</si>
  <si>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</si>
  <si>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</si>
  <si>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</si>
  <si>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</si>
  <si>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</si>
  <si>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</si>
  <si>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</si>
  <si>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</si>
  <si>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</si>
  <si>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</si>
  <si>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</si>
  <si>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</si>
  <si>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</si>
  <si>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</si>
  <si>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</si>
  <si>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</si>
  <si>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</si>
  <si>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</si>
  <si>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</si>
  <si>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</si>
  <si>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</si>
  <si>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</si>
  <si>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</si>
  <si>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</si>
  <si>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</si>
  <si>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</si>
  <si>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</si>
  <si>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</si>
  <si>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</si>
  <si>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</si>
  <si>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</si>
  <si>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</si>
  <si>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</si>
  <si>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</si>
  <si>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</si>
  <si>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</si>
  <si>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</si>
  <si>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</si>
  <si>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</si>
  <si>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</si>
  <si>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</si>
  <si>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</si>
  <si>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</si>
  <si>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</si>
  <si>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</si>
  <si>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</si>
  <si>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</si>
  <si>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</si>
  <si>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</si>
  <si>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</si>
  <si>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</si>
  <si>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</si>
  <si>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</si>
  <si>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</si>
  <si>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</si>
  <si>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</si>
  <si>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</si>
  <si>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</si>
  <si>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</si>
  <si>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</si>
  <si>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</si>
  <si>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</si>
  <si>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</si>
  <si>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</si>
  <si>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</si>
  <si>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</si>
  <si>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</si>
  <si>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</si>
  <si>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</si>
  <si>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</si>
  <si>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</si>
  <si>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</si>
  <si>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</si>
  <si>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</si>
  <si>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</si>
  <si>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</si>
  <si>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</si>
  <si>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</si>
  <si>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</si>
  <si>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</si>
  <si>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</si>
  <si>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MO</t>
  </si>
  <si>
    <t>Grand Total  Unobligated Allocations……………………………</t>
  </si>
  <si>
    <t>Prior Year Unobligated Innovative Coordinated Access and Mobility (ICAM) Program as of September 30, 2022</t>
  </si>
  <si>
    <t>FY 2021 Innovative Coordinated Access and Mobility (ICAM) Program, Unobligated Allocations</t>
  </si>
  <si>
    <t>Southwest Colorado Council of Governments</t>
  </si>
  <si>
    <t>Recipient</t>
  </si>
  <si>
    <t>Project Description</t>
  </si>
  <si>
    <t>Full Access and Coordinated Transportation inc. (FACT)</t>
  </si>
  <si>
    <t>Contactless payment and reservation app development</t>
  </si>
  <si>
    <t>Disability Services, Inc. dba, Envida</t>
  </si>
  <si>
    <t>Design, test, and implement a software that streamlines the Medicaid reimbursement process.</t>
  </si>
  <si>
    <t>Metropolitan Washington Council of Governments</t>
  </si>
  <si>
    <t>G1VE ATLANTA</t>
  </si>
  <si>
    <t>G1ve ATLANTA will obtain the software, hardware, and training necessary to schedule rides for partners including MARTA throughout Georgia.</t>
  </si>
  <si>
    <t>City of Salem</t>
  </si>
  <si>
    <t>Michigan Department of Transportation</t>
  </si>
  <si>
    <t>Place electric vans and charging stations in rural areas to allow for expanded Rides To Wellness transportation for non-emergency medical purposes</t>
  </si>
  <si>
    <t>Missouri Rural Health Association</t>
  </si>
  <si>
    <t>Improving Access for All through a centralized location housing education, information, and resources for mobility management and coordination;</t>
  </si>
  <si>
    <t>City of Winston-Salem/ Winston-Salem Transit Authority</t>
  </si>
  <si>
    <t>Notification and tracking of para-transit services and a regional fare system</t>
  </si>
  <si>
    <t>Lifespan of Greater Rochester Inc.</t>
  </si>
  <si>
    <t>Expanding the capabilities of the Finger Lakes regional 1-Click web portal to include scheduling and payment of trips provided by public transit and nontransit community transportation providers</t>
  </si>
  <si>
    <t>Ohio Department of Transportation</t>
  </si>
  <si>
    <t>ODOT will select and fund a local lead agency to implement and pilot the Regional Transportation Resource Center (RTRC) in the four-county area;</t>
  </si>
  <si>
    <t>Central Oklahoma Transportation and Parking Authority (COTPA) dba EMBARK</t>
  </si>
  <si>
    <t>Replacement of the existing paratransit scheduling software system with a next generation mobility coordination and scheduling software system</t>
  </si>
  <si>
    <t>Pennsylvania Department of Transportation</t>
  </si>
  <si>
    <t>Rhode Island Public Transit Authority (RIPTA)</t>
  </si>
  <si>
    <t>RIPTA is requesting funding for the Rhode Island Travel Training Network to enhance statewide mobility.</t>
  </si>
  <si>
    <t>Purchase an accessible van and build a program for ride share/taxi vouchers.</t>
  </si>
  <si>
    <t>Summit County</t>
  </si>
  <si>
    <t>Expand the existing High Valley Transit (HVT) service into areas of the County where communities currently face significant healthcare access challenges.</t>
  </si>
  <si>
    <t>DC</t>
  </si>
  <si>
    <t>GA</t>
  </si>
  <si>
    <t>MA</t>
  </si>
  <si>
    <t>NC</t>
  </si>
  <si>
    <t>OH</t>
  </si>
  <si>
    <t>PA</t>
  </si>
  <si>
    <t>RI</t>
  </si>
  <si>
    <t>TX</t>
  </si>
  <si>
    <t>UT</t>
  </si>
  <si>
    <t>D2022-ICAM-003</t>
  </si>
  <si>
    <t>D2022-ICAM-004</t>
  </si>
  <si>
    <t>D2022-ICAM-006</t>
  </si>
  <si>
    <t>D2022-ICAM-007</t>
  </si>
  <si>
    <t>D2022-ICAM-008</t>
  </si>
  <si>
    <t>D2022-ICAM-009</t>
  </si>
  <si>
    <t>D2022-ICAM-010</t>
  </si>
  <si>
    <t>D2022-ICAM-011</t>
  </si>
  <si>
    <t>D2022-ICAM-014</t>
  </si>
  <si>
    <t>D2022-ICAM-015</t>
  </si>
  <si>
    <t>D2022-ICAM-016</t>
  </si>
  <si>
    <t>D2022-ICAM-017</t>
  </si>
  <si>
    <t>D2022-ICAM-018</t>
  </si>
  <si>
    <t>D2022-ICAM-019</t>
  </si>
  <si>
    <t>D2022-ICAM-005</t>
  </si>
  <si>
    <t>D2022-ICAM-002</t>
  </si>
  <si>
    <t>D2022-ICAM-001</t>
  </si>
  <si>
    <t>D2022-ICAM-013</t>
  </si>
  <si>
    <t>D2022-ICAM-012</t>
  </si>
  <si>
    <t>Total FY 2021 Unobligated Allocations</t>
  </si>
  <si>
    <t>Unobligated FY 21 allocations lapse on September 30, 2024</t>
  </si>
  <si>
    <t>Discretionary ID</t>
  </si>
  <si>
    <t>Build a software platform to support a regional one-call/one click digital mobility hub to digitize information from providers across the region</t>
  </si>
  <si>
    <t>Convene a consortium of regional stakeholders to move the existing Reach a Ride platform towards a one-call, one click Information and Referral/Assistance tool for transportation options in the region</t>
  </si>
  <si>
    <t>The North Shore Medical Transportation Coalition (NSMTC) project will allow providers to book scheduled and on demand rides for distinct or recurring appointments.</t>
  </si>
  <si>
    <t>Extend Pennsylvania's Find My Ride (FMR) platform by allowing Medicaid consumers to submit requests for fixed route tickets and reimbursements for out of-pocket travel expenses.</t>
  </si>
  <si>
    <t>Panhandle Regional Planning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</si>
</sst>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3" fontId="3" fillId="0" borderId="0" xfId="0" applyFont="1"/>
    <xf numFmtId="3" fontId="3" fillId="0" borderId="0" xfId="0" applyFont="1" applyAlignment="1">
      <alignment wrapText="1"/>
    </xf>
    <xf numFmtId="164" fontId="3" fillId="0" borderId="0" xfId="0" applyNumberFormat="1" applyFont="1"/>
    <xf numFmtId="164" fontId="2" fillId="0" borderId="2" xfId="2" applyNumberFormat="1" applyFont="1" applyBorder="1" applyAlignment="1"/>
    <xf numFmtId="3" fontId="2" fillId="0" borderId="4" xfId="0" applyFont="1" applyBorder="1" applyAlignment="1"/>
    <xf numFmtId="3" fontId="3" fillId="0" borderId="3" xfId="0" applyFont="1" applyFill="1" applyBorder="1" applyAlignment="1"/>
    <xf numFmtId="3" fontId="3" fillId="0" borderId="3" xfId="0" applyFont="1" applyFill="1" applyBorder="1" applyAlignment="1">
      <alignment horizontal="left" wrapText="1"/>
    </xf>
    <xf numFmtId="164" fontId="2" fillId="0" borderId="0" xfId="2" applyNumberFormat="1" applyFont="1" applyBorder="1" applyAlignment="1"/>
    <xf numFmtId="3" fontId="2" fillId="0" borderId="3" xfId="0" applyFont="1" applyFill="1" applyBorder="1" applyAlignment="1">
      <alignment horizontal="left"/>
    </xf>
    <xf numFmtId="3" fontId="2" fillId="0" borderId="1" xfId="0" applyFont="1" applyBorder="1" applyAlignment="1">
      <alignment horizontal="center"/>
    </xf>
    <xf numFmtId="3" fontId="2" fillId="0" borderId="3" xfId="0" applyFont="1" applyBorder="1" applyAlignment="1">
      <alignment horizontal="center"/>
    </xf>
    <xf numFmtId="3" fontId="1" fillId="0" borderId="0" xfId="0" applyFont="1" applyAlignment="1"/>
    <xf numFmtId="3" fontId="1" fillId="0" borderId="0" xfId="0" applyFont="1" applyAlignment="1">
      <alignment wrapText="1"/>
    </xf>
    <xf numFmtId="3" fontId="1" fillId="0" borderId="0" xfId="0" applyFont="1"/>
    <xf numFmtId="3" fontId="11" fillId="0" borderId="0" xfId="0" applyFont="1"/>
    <xf numFmtId="3" fontId="11" fillId="0" borderId="0" xfId="0" applyFont="1" applyAlignment="1">
      <alignment wrapText="1"/>
    </xf>
    <xf numFmtId="3" fontId="1" fillId="0" borderId="0" xfId="0" applyFont="1" applyBorder="1" applyAlignment="1"/>
    <xf numFmtId="3" fontId="1" fillId="0" borderId="4" xfId="0" applyFont="1" applyFill="1" applyBorder="1" applyAlignment="1"/>
    <xf numFmtId="3" fontId="1" fillId="0" borderId="0" xfId="0" applyFont="1" applyFill="1" applyAlignment="1"/>
    <xf numFmtId="3" fontId="11" fillId="0" borderId="0" xfId="0" applyFont="1" applyAlignment="1">
      <alignment vertical="top" wrapText="1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9" fillId="0" borderId="3" xfId="0" applyFont="1" applyBorder="1" applyAlignment="1">
      <alignment horizontal="center"/>
    </xf>
    <xf numFmtId="3" fontId="6" fillId="0" borderId="0" xfId="0" applyFont="1" applyBorder="1"/>
    <xf numFmtId="3" fontId="8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zoomScale="80" zoomScaleNormal="80" workbookViewId="0">
      <selection sqref="A1:IV65536"/>
    </sheetView>
  </sheetViews>
  <sheetFormatPr defaultColWidth="9.140625" defaultRowHeight="21" customHeight="1" x14ac:dyDescent="0.2"/>
  <cols>
    <col min="1" max="1" width="8.42578125" style="7" customWidth="1"/>
    <col min="2" max="2" width="24.5703125" style="7" customWidth="1"/>
    <col min="3" max="3" width="66.5703125" style="3" customWidth="1"/>
    <col min="4" max="4" width="20.42578125" style="7" customWidth="1"/>
    <col min="5" max="5" width="16.140625" style="5" customWidth="1"/>
    <col min="6" max="6" width="24.42578125" style="5" customWidth="1"/>
    <col min="7" max="7" width="9.140625" style="5"/>
    <col min="8" max="8" width="6.5703125" style="5" customWidth="1"/>
    <col min="9" max="9" width="18.85546875" style="5" customWidth="1"/>
    <col min="10" max="16384" width="9.140625" style="5"/>
  </cols>
  <sheetData>
    <row r="1" spans="1:4" ht="21" customHeight="1" x14ac:dyDescent="0.25">
      <c r="A1" s="46" t="s">
        <v>0</v>
      </c>
      <c r="B1" s="46"/>
      <c r="C1" s="46"/>
      <c r="D1" s="46"/>
    </row>
    <row r="2" spans="1:4" ht="24" customHeight="1" x14ac:dyDescent="0.25">
      <c r="A2" s="50" t="s">
        <v>19</v>
      </c>
      <c r="B2" s="50"/>
      <c r="C2" s="50"/>
      <c r="D2" s="50"/>
    </row>
    <row r="3" spans="1:4" ht="21" customHeight="1" x14ac:dyDescent="0.25">
      <c r="A3" s="49" t="s">
        <v>20</v>
      </c>
      <c r="B3" s="49"/>
      <c r="C3" s="49"/>
      <c r="D3" s="49"/>
    </row>
    <row r="4" spans="1:4" ht="21" customHeight="1" x14ac:dyDescent="0.25">
      <c r="A4" s="47"/>
      <c r="B4" s="47"/>
      <c r="C4" s="47"/>
      <c r="D4" s="47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3.950000000000003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3.950000000000003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3.950000000000003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48" t="s">
        <v>18</v>
      </c>
      <c r="B12" s="48"/>
      <c r="C12" s="48"/>
      <c r="D12" s="12"/>
    </row>
    <row r="13" spans="1:4" ht="33.75" customHeight="1" x14ac:dyDescent="0.2">
      <c r="A13" s="23"/>
      <c r="B13" s="23"/>
      <c r="C13" s="23"/>
      <c r="D13" s="12"/>
    </row>
    <row r="14" spans="1:4" ht="15" customHeight="1" x14ac:dyDescent="0.25">
      <c r="A14" s="47"/>
      <c r="B14" s="47"/>
      <c r="C14" s="47"/>
      <c r="D14" s="47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3.950000000000003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3.950000000000003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3.950000000000003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3.950000000000003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3.950000000000003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3.950000000000003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3.950000000000003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3.950000000000003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3.950000000000003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3.950000000000003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3.950000000000003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3.950000000000003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3.950000000000003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3.950000000000003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3.950000000000003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3.950000000000003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3.950000000000003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3.950000000000003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3.950000000000003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3.950000000000003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3.950000000000003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3.950000000000003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3.950000000000003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3.950000000000003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3.950000000000003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3.950000000000003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3.950000000000003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3.950000000000003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3.950000000000003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3.950000000000003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3.950000000000003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3.950000000000003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3.950000000000003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3.950000000000003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3.950000000000003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3.950000000000003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3.950000000000003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3.950000000000003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3.950000000000003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3.950000000000003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3.950000000000003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3.950000000000003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3.950000000000003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3.950000000000003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48" t="s">
        <v>116</v>
      </c>
      <c r="B63" s="48"/>
      <c r="C63" s="48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3.950000000000003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3.950000000000003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3.950000000000003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3.950000000000003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3.950000000000003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3.950000000000003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3.950000000000003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3.950000000000003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3.950000000000003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3.950000000000003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3.950000000000003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3.950000000000003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3.950000000000003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3.950000000000003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3.950000000000003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3.950000000000003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3.950000000000003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3.950000000000003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3.950000000000003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3.950000000000003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3.950000000000003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3.950000000000003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3.950000000000003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3.950000000000003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3.950000000000003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3.950000000000003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3.950000000000003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3.950000000000003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3.950000000000003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3.950000000000003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3.950000000000003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3.950000000000003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3.950000000000003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3.950000000000003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3.950000000000003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48" t="s">
        <v>119</v>
      </c>
      <c r="B104" s="48"/>
      <c r="C104" s="48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tabSelected="1" zoomScale="90" zoomScaleNormal="90" workbookViewId="0">
      <selection activeCell="A3" sqref="A3:E3"/>
    </sheetView>
  </sheetViews>
  <sheetFormatPr defaultColWidth="9.140625" defaultRowHeight="12.75" x14ac:dyDescent="0.2"/>
  <cols>
    <col min="1" max="1" width="7.5703125" style="44" customWidth="1"/>
    <col min="2" max="3" width="19" style="44" customWidth="1"/>
    <col min="4" max="4" width="62.140625" style="38" customWidth="1"/>
    <col min="5" max="5" width="20.5703125" style="44" customWidth="1"/>
    <col min="6" max="6" width="24.42578125" style="37" customWidth="1"/>
    <col min="7" max="7" width="9.140625" style="37"/>
    <col min="8" max="8" width="6.5703125" style="37" customWidth="1"/>
    <col min="9" max="9" width="18.85546875" style="37" customWidth="1"/>
    <col min="10" max="16384" width="9.140625" style="37"/>
  </cols>
  <sheetData>
    <row r="1" spans="1:6" ht="15.75" x14ac:dyDescent="0.25">
      <c r="A1" s="46" t="s">
        <v>0</v>
      </c>
      <c r="B1" s="46"/>
      <c r="C1" s="46"/>
      <c r="D1" s="46"/>
      <c r="E1" s="46"/>
    </row>
    <row r="2" spans="1:6" ht="15.75" x14ac:dyDescent="0.25">
      <c r="A2" s="50" t="s">
        <v>19</v>
      </c>
      <c r="B2" s="50"/>
      <c r="C2" s="50"/>
      <c r="D2" s="50"/>
      <c r="E2" s="50"/>
    </row>
    <row r="3" spans="1:6" ht="15" x14ac:dyDescent="0.25">
      <c r="A3" s="51" t="s">
        <v>194</v>
      </c>
      <c r="B3" s="51"/>
      <c r="C3" s="51"/>
      <c r="D3" s="51"/>
      <c r="E3" s="51"/>
    </row>
    <row r="4" spans="1:6" ht="15" x14ac:dyDescent="0.2">
      <c r="A4" s="26"/>
      <c r="B4" s="27"/>
      <c r="C4" s="27"/>
      <c r="D4" s="27"/>
      <c r="E4" s="28"/>
      <c r="F4" s="39"/>
    </row>
    <row r="5" spans="1:6" ht="15.75" x14ac:dyDescent="0.25">
      <c r="A5" s="34" t="s">
        <v>195</v>
      </c>
      <c r="B5" s="31"/>
      <c r="C5" s="31"/>
      <c r="D5" s="32"/>
      <c r="E5" s="36"/>
    </row>
    <row r="6" spans="1:6" ht="15.75" x14ac:dyDescent="0.25">
      <c r="A6" s="20"/>
      <c r="B6" s="6"/>
      <c r="C6" s="6"/>
      <c r="D6" s="2"/>
      <c r="E6" s="21"/>
    </row>
    <row r="7" spans="1:6" ht="31.5" x14ac:dyDescent="0.25">
      <c r="A7" s="8" t="s">
        <v>2</v>
      </c>
      <c r="B7" s="35" t="s">
        <v>255</v>
      </c>
      <c r="C7" s="35" t="s">
        <v>197</v>
      </c>
      <c r="D7" s="10" t="s">
        <v>198</v>
      </c>
      <c r="E7" s="11" t="s">
        <v>5</v>
      </c>
    </row>
    <row r="8" spans="1:6" ht="42.75" x14ac:dyDescent="0.2">
      <c r="A8" s="40" t="s">
        <v>51</v>
      </c>
      <c r="B8" s="41" t="s">
        <v>250</v>
      </c>
      <c r="C8" s="41" t="s">
        <v>196</v>
      </c>
      <c r="D8" s="41" t="s">
        <v>256</v>
      </c>
      <c r="E8" s="37">
        <v>3590</v>
      </c>
    </row>
    <row r="9" spans="1:6" ht="42.75" x14ac:dyDescent="0.2">
      <c r="A9" s="40" t="s">
        <v>51</v>
      </c>
      <c r="B9" s="41" t="s">
        <v>249</v>
      </c>
      <c r="C9" s="41" t="s">
        <v>196</v>
      </c>
      <c r="D9" s="41" t="s">
        <v>256</v>
      </c>
      <c r="E9" s="37">
        <v>295675</v>
      </c>
    </row>
    <row r="10" spans="1:6" ht="57" x14ac:dyDescent="0.2">
      <c r="A10" s="40" t="s">
        <v>3</v>
      </c>
      <c r="B10" s="40" t="s">
        <v>234</v>
      </c>
      <c r="C10" s="41" t="s">
        <v>199</v>
      </c>
      <c r="D10" s="41" t="s">
        <v>200</v>
      </c>
      <c r="E10" s="37">
        <v>240000</v>
      </c>
    </row>
    <row r="11" spans="1:6" ht="28.5" x14ac:dyDescent="0.2">
      <c r="A11" s="40" t="s">
        <v>51</v>
      </c>
      <c r="B11" s="40" t="s">
        <v>235</v>
      </c>
      <c r="C11" s="41" t="s">
        <v>201</v>
      </c>
      <c r="D11" s="41" t="s">
        <v>202</v>
      </c>
      <c r="E11" s="37">
        <v>260000</v>
      </c>
    </row>
    <row r="12" spans="1:6" ht="42.75" x14ac:dyDescent="0.2">
      <c r="A12" s="40" t="s">
        <v>51</v>
      </c>
      <c r="B12" s="40" t="s">
        <v>248</v>
      </c>
      <c r="C12" s="41" t="s">
        <v>196</v>
      </c>
      <c r="D12" s="41" t="s">
        <v>256</v>
      </c>
      <c r="E12" s="37">
        <v>50735</v>
      </c>
    </row>
    <row r="13" spans="1:6" ht="57" x14ac:dyDescent="0.2">
      <c r="A13" s="40" t="s">
        <v>225</v>
      </c>
      <c r="B13" s="40" t="s">
        <v>236</v>
      </c>
      <c r="C13" s="41" t="s">
        <v>203</v>
      </c>
      <c r="D13" s="45" t="s">
        <v>257</v>
      </c>
      <c r="E13" s="37">
        <v>100000</v>
      </c>
    </row>
    <row r="14" spans="1:6" ht="42.75" x14ac:dyDescent="0.2">
      <c r="A14" s="40" t="s">
        <v>226</v>
      </c>
      <c r="B14" s="40" t="s">
        <v>237</v>
      </c>
      <c r="C14" s="41" t="s">
        <v>204</v>
      </c>
      <c r="D14" s="41" t="s">
        <v>205</v>
      </c>
      <c r="E14" s="37">
        <v>500000</v>
      </c>
    </row>
    <row r="15" spans="1:6" ht="42.75" x14ac:dyDescent="0.2">
      <c r="A15" s="40" t="s">
        <v>227</v>
      </c>
      <c r="B15" s="40" t="s">
        <v>238</v>
      </c>
      <c r="C15" s="41" t="s">
        <v>206</v>
      </c>
      <c r="D15" s="41" t="s">
        <v>258</v>
      </c>
      <c r="E15" s="37">
        <v>367225</v>
      </c>
    </row>
    <row r="16" spans="1:6" ht="42.75" x14ac:dyDescent="0.2">
      <c r="A16" s="40" t="s">
        <v>10</v>
      </c>
      <c r="B16" s="40" t="s">
        <v>239</v>
      </c>
      <c r="C16" s="41" t="s">
        <v>207</v>
      </c>
      <c r="D16" s="41" t="s">
        <v>208</v>
      </c>
      <c r="E16" s="37">
        <v>711594</v>
      </c>
    </row>
    <row r="17" spans="1:6" ht="42.75" x14ac:dyDescent="0.2">
      <c r="A17" s="40" t="s">
        <v>192</v>
      </c>
      <c r="B17" s="40" t="s">
        <v>240</v>
      </c>
      <c r="C17" s="41" t="s">
        <v>209</v>
      </c>
      <c r="D17" s="41" t="s">
        <v>210</v>
      </c>
      <c r="E17" s="37">
        <v>725387</v>
      </c>
    </row>
    <row r="18" spans="1:6" ht="57" x14ac:dyDescent="0.2">
      <c r="A18" s="40" t="s">
        <v>228</v>
      </c>
      <c r="B18" s="40" t="s">
        <v>241</v>
      </c>
      <c r="C18" s="41" t="s">
        <v>211</v>
      </c>
      <c r="D18" s="41" t="s">
        <v>212</v>
      </c>
      <c r="E18" s="37">
        <v>320000</v>
      </c>
    </row>
    <row r="19" spans="1:6" ht="57" x14ac:dyDescent="0.2">
      <c r="A19" s="40" t="s">
        <v>4</v>
      </c>
      <c r="B19" s="41" t="s">
        <v>252</v>
      </c>
      <c r="C19" s="41" t="s">
        <v>213</v>
      </c>
      <c r="D19" s="41" t="s">
        <v>214</v>
      </c>
      <c r="E19" s="37">
        <v>225059</v>
      </c>
    </row>
    <row r="20" spans="1:6" ht="57" x14ac:dyDescent="0.2">
      <c r="A20" s="40" t="s">
        <v>4</v>
      </c>
      <c r="B20" s="41" t="s">
        <v>251</v>
      </c>
      <c r="C20" s="41" t="s">
        <v>213</v>
      </c>
      <c r="D20" s="41" t="s">
        <v>214</v>
      </c>
      <c r="E20" s="37">
        <v>14941</v>
      </c>
    </row>
    <row r="21" spans="1:6" ht="42.75" x14ac:dyDescent="0.2">
      <c r="A21" s="40" t="s">
        <v>229</v>
      </c>
      <c r="B21" s="40" t="s">
        <v>242</v>
      </c>
      <c r="C21" s="41" t="s">
        <v>215</v>
      </c>
      <c r="D21" s="41" t="s">
        <v>216</v>
      </c>
      <c r="E21" s="37">
        <v>2813123</v>
      </c>
    </row>
    <row r="22" spans="1:6" ht="71.25" x14ac:dyDescent="0.2">
      <c r="A22" s="40" t="s">
        <v>92</v>
      </c>
      <c r="B22" s="40" t="s">
        <v>243</v>
      </c>
      <c r="C22" s="41" t="s">
        <v>217</v>
      </c>
      <c r="D22" s="41" t="s">
        <v>218</v>
      </c>
      <c r="E22" s="37">
        <v>325000</v>
      </c>
    </row>
    <row r="23" spans="1:6" ht="42.75" x14ac:dyDescent="0.2">
      <c r="A23" s="40" t="s">
        <v>230</v>
      </c>
      <c r="B23" s="40" t="s">
        <v>244</v>
      </c>
      <c r="C23" s="41" t="s">
        <v>219</v>
      </c>
      <c r="D23" s="41" t="s">
        <v>259</v>
      </c>
      <c r="E23" s="37">
        <v>750000</v>
      </c>
    </row>
    <row r="24" spans="1:6" ht="42.75" x14ac:dyDescent="0.2">
      <c r="A24" s="40" t="s">
        <v>231</v>
      </c>
      <c r="B24" s="40" t="s">
        <v>245</v>
      </c>
      <c r="C24" s="41" t="s">
        <v>220</v>
      </c>
      <c r="D24" s="41" t="s">
        <v>221</v>
      </c>
      <c r="E24" s="37">
        <v>96000</v>
      </c>
    </row>
    <row r="25" spans="1:6" ht="42.75" x14ac:dyDescent="0.2">
      <c r="A25" s="40" t="s">
        <v>232</v>
      </c>
      <c r="B25" s="40" t="s">
        <v>246</v>
      </c>
      <c r="C25" s="41" t="s">
        <v>260</v>
      </c>
      <c r="D25" s="41" t="s">
        <v>222</v>
      </c>
      <c r="E25" s="37">
        <v>160200</v>
      </c>
    </row>
    <row r="26" spans="1:6" ht="42.75" x14ac:dyDescent="0.2">
      <c r="A26" s="40" t="s">
        <v>233</v>
      </c>
      <c r="B26" s="40" t="s">
        <v>247</v>
      </c>
      <c r="C26" s="41" t="s">
        <v>223</v>
      </c>
      <c r="D26" s="41" t="s">
        <v>224</v>
      </c>
      <c r="E26" s="37">
        <v>345250</v>
      </c>
    </row>
    <row r="27" spans="1:6" s="42" customFormat="1" ht="15.75" x14ac:dyDescent="0.25">
      <c r="A27" s="18"/>
      <c r="B27" s="18"/>
      <c r="C27" s="18"/>
      <c r="D27" s="19" t="s">
        <v>253</v>
      </c>
      <c r="E27" s="29">
        <f>SUM(E8:E26)</f>
        <v>8303779</v>
      </c>
    </row>
    <row r="28" spans="1:6" s="42" customFormat="1" ht="15.75" x14ac:dyDescent="0.25">
      <c r="A28" s="52" t="s">
        <v>254</v>
      </c>
      <c r="B28" s="53"/>
      <c r="C28" s="53"/>
      <c r="D28" s="53"/>
      <c r="E28" s="33"/>
    </row>
    <row r="29" spans="1:6" ht="15" x14ac:dyDescent="0.2">
      <c r="A29" s="26"/>
      <c r="B29" s="26"/>
      <c r="C29" s="26"/>
      <c r="D29" s="26"/>
      <c r="E29" s="26"/>
      <c r="F29" s="39"/>
    </row>
    <row r="30" spans="1:6" ht="16.5" thickBot="1" x14ac:dyDescent="0.3">
      <c r="A30" s="43"/>
      <c r="B30" s="43"/>
      <c r="C30" s="43"/>
      <c r="D30" s="30" t="s">
        <v>193</v>
      </c>
      <c r="E30" s="29">
        <f>SUM(E27)</f>
        <v>8303779</v>
      </c>
    </row>
    <row r="31" spans="1:6" ht="13.5" thickTop="1" x14ac:dyDescent="0.2"/>
  </sheetData>
  <mergeCells count="4">
    <mergeCell ref="A1:E1"/>
    <mergeCell ref="A2:E2"/>
    <mergeCell ref="A3:E3"/>
    <mergeCell ref="A28:D28"/>
  </mergeCells>
  <phoneticPr fontId="10" type="noConversion"/>
  <conditionalFormatting sqref="E4">
    <cfRule type="expression" dxfId="1" priority="6">
      <formula>TRUE</formula>
    </cfRule>
  </conditionalFormatting>
  <conditionalFormatting sqref="E29">
    <cfRule type="expression" dxfId="0" priority="2">
      <formula>TRUE</formula>
    </cfRule>
  </conditionalFormatting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Tribal</vt:lpstr>
      <vt:lpstr>Table 19</vt:lpstr>
      <vt:lpstr>Tribal!Print_Area</vt:lpstr>
      <vt:lpstr>Tribal!Print_Titles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Innovative Coordinated Access and Mobility (ICAM) Program as of September 30, 2022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2017-01-10T15:39:26Z</cp:lastPrinted>
  <dcterms:created xsi:type="dcterms:W3CDTF">2000-10-06T12:40:40Z</dcterms:created>
  <dcterms:modified xsi:type="dcterms:W3CDTF">2023-01-25T18:54:47Z</dcterms:modified>
</cp:coreProperties>
</file>