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s\FY 2022 Full Year Formula Apportionments\FY 2022 Final Tables for TCA posting\"/>
    </mc:Choice>
  </mc:AlternateContent>
  <xr:revisionPtr revIDLastSave="0" documentId="13_ncr:1_{4C8AB10D-C161-46A4-AAA4-A2FCB31765C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2" sheetId="2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12'!$B$1:$C$310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7" i="2" l="1"/>
  <c r="C8" i="2" s="1"/>
  <c r="C310" i="2" l="1"/>
  <c r="C12" i="2" s="1"/>
  <c r="C251" i="2"/>
  <c r="C10" i="2" s="1"/>
  <c r="C14" i="2" l="1"/>
</calcChain>
</file>

<file path=xl/sharedStrings.xml><?xml version="1.0" encoding="utf-8"?>
<sst xmlns="http://schemas.openxmlformats.org/spreadsheetml/2006/main" count="303" uniqueCount="250">
  <si>
    <t>FEDERAL TRANSIT ADMINISTRATION</t>
  </si>
  <si>
    <t>TABLE 12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</si>
  <si>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</si>
  <si>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</si>
  <si>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</si>
  <si>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</si>
  <si>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</si>
  <si>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</si>
  <si>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>Amounts Apportioned to Urbanized Areas 200,000 or more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</si>
  <si>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</si>
  <si>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</si>
  <si>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</si>
  <si>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</si>
  <si>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</si>
  <si>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</si>
  <si>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</si>
  <si>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</si>
  <si>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</si>
  <si>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</si>
  <si>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</si>
  <si>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</si>
  <si>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</si>
  <si>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</si>
  <si>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</si>
  <si>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</si>
  <si>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</si>
  <si>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</si>
  <si>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</si>
  <si>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</si>
  <si>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</si>
  <si>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</si>
  <si>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</si>
  <si>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</si>
  <si>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</si>
  <si>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Cleveland, OH</t>
  </si>
  <si>
    <t>Colorado Springs, CO</t>
  </si>
  <si>
    <t>Columbia, SC</t>
  </si>
  <si>
    <t>Columbus, OH</t>
  </si>
  <si>
    <t>Concord, CA</t>
  </si>
  <si>
    <t>Concord, NC</t>
  </si>
  <si>
    <t>Conroe-The Woodlands, TX</t>
  </si>
  <si>
    <t>Corpus Christi, TX</t>
  </si>
  <si>
    <t>Dallas-Fort Worth-Arlington, TX</t>
  </si>
  <si>
    <t>Dayton, OH</t>
  </si>
  <si>
    <t>Denton-Lewisville, TX</t>
  </si>
  <si>
    <t>Denver-Aurora, CO</t>
  </si>
  <si>
    <t>Des Moines, IA</t>
  </si>
  <si>
    <t>Detroit, MI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</si>
  <si>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</si>
  <si>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</si>
  <si>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</si>
  <si>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</si>
  <si>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</si>
  <si>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</si>
  <si>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</si>
  <si>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</si>
  <si>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</si>
  <si>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</si>
  <si>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</si>
  <si>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</si>
  <si>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</si>
  <si>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</si>
  <si>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</si>
  <si>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</si>
  <si>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Huntsville, AL</t>
  </si>
  <si>
    <t>Indianapolis, IN</t>
  </si>
  <si>
    <t>Indio-Cathedral City, CA</t>
  </si>
  <si>
    <t>Jacksonville, FL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</si>
  <si>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</si>
  <si>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</si>
  <si>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</si>
  <si>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</si>
  <si>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</si>
  <si>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</si>
  <si>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</si>
  <si>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</si>
  <si>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</si>
  <si>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</si>
  <si>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</si>
  <si>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Las Vegas-Henderson, NV</t>
  </si>
  <si>
    <t>Lexington-Fayette, KY</t>
  </si>
  <si>
    <t>Lincoln, NE</t>
  </si>
  <si>
    <t>Little Rock, AR</t>
  </si>
  <si>
    <t>Los Angeles-Long Beach-Anaheim, CA</t>
  </si>
  <si>
    <t>Lubbock, TX</t>
  </si>
  <si>
    <t>Madison, WI</t>
  </si>
  <si>
    <t>McAllen, TX</t>
  </si>
  <si>
    <t>Miami, FL</t>
  </si>
  <si>
    <t>Milwaukee, WI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</si>
  <si>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</si>
  <si>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</si>
  <si>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</si>
  <si>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</si>
  <si>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</si>
  <si>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</si>
  <si>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</si>
  <si>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</si>
  <si>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</si>
  <si>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</si>
  <si>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Orlando, FL</t>
  </si>
  <si>
    <t>Oxnard, CA</t>
  </si>
  <si>
    <t>Palm Bay-Melbourne, FL</t>
  </si>
  <si>
    <t>Palm Coast-Daytona Beach-Port Orange, FL</t>
  </si>
  <si>
    <t>Peoria, IL</t>
  </si>
  <si>
    <t>Phoenix-Mesa, AZ</t>
  </si>
  <si>
    <t>Pittsburgh, PA</t>
  </si>
  <si>
    <t>Port St. Lucie, FL</t>
  </si>
  <si>
    <t>Portland, ME</t>
  </si>
  <si>
    <t>Provo-Orem, UT</t>
  </si>
  <si>
    <t>Raleigh, NC</t>
  </si>
  <si>
    <t>Reading, PA</t>
  </si>
  <si>
    <t>Richmond, VA</t>
  </si>
  <si>
    <t>Riverside-San Bernardino, CA</t>
  </si>
  <si>
    <t>Roanoke, VA</t>
  </si>
  <si>
    <t>Rochester, NY</t>
  </si>
  <si>
    <t>Rockford, IL</t>
  </si>
  <si>
    <t>Sacramento, CA</t>
  </si>
  <si>
    <t>Salem, OR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</si>
  <si>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</si>
  <si>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</si>
  <si>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</si>
  <si>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</si>
  <si>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</si>
  <si>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</si>
  <si>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Santa Clarita, CA</t>
  </si>
  <si>
    <t>Santa Rosa, CA</t>
  </si>
  <si>
    <t>Sarasota-Bradenton, FL</t>
  </si>
  <si>
    <t>Savannah, GA</t>
  </si>
  <si>
    <t>Scranton, PA</t>
  </si>
  <si>
    <t>Seattle, WA</t>
  </si>
  <si>
    <t>Shreveport, LA</t>
  </si>
  <si>
    <t>Spokane, WA</t>
  </si>
  <si>
    <t>Springfield, MO</t>
  </si>
  <si>
    <t>Stockton, CA</t>
  </si>
  <si>
    <t>Syracuse, NY</t>
  </si>
  <si>
    <t>Tallahassee, FL</t>
  </si>
  <si>
    <t>Tampa-St. Petersburg, FL</t>
  </si>
  <si>
    <t>Thousand Oaks, CA</t>
  </si>
  <si>
    <t>Trenton, NJ</t>
  </si>
  <si>
    <t>Tucson, AZ</t>
  </si>
  <si>
    <t>Tulsa, OK</t>
  </si>
  <si>
    <t>Urban Honolulu, HI</t>
  </si>
  <si>
    <t>Victorville-Hesperia, CA</t>
  </si>
  <si>
    <t>Virginia Beach, VA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</si>
  <si>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</si>
  <si>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</si>
  <si>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</si>
  <si>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</si>
  <si>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</si>
  <si>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</si>
  <si>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</si>
  <si>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</si>
  <si>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</si>
  <si>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</si>
  <si>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</si>
  <si>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</si>
  <si>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</si>
  <si>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</si>
  <si>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</si>
  <si>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</si>
  <si>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</si>
  <si>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</si>
  <si>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</si>
  <si>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</si>
  <si>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</si>
  <si>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</si>
  <si>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</si>
  <si>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</si>
  <si>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</si>
  <si>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</si>
  <si>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</si>
  <si>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</si>
  <si>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</si>
  <si>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</si>
  <si>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</si>
  <si>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</si>
  <si>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</si>
  <si>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</si>
  <si>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</si>
  <si>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</si>
  <si>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</si>
  <si>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</si>
  <si>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</si>
  <si>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</si>
  <si>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</si>
  <si>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</si>
  <si>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</si>
  <si>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</si>
  <si>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</si>
  <si>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</si>
  <si>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</si>
  <si>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</si>
  <si>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</si>
  <si>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</si>
  <si>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</si>
  <si>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</si>
  <si>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</si>
  <si>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</si>
  <si>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</si>
  <si>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</si>
  <si>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</si>
  <si>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</si>
  <si>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</si>
  <si>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State/Territory Allocation </t>
  </si>
  <si>
    <t>American Samoa</t>
  </si>
  <si>
    <t>District of Columbia</t>
  </si>
  <si>
    <t>Guam</t>
  </si>
  <si>
    <t>N. Mariana Islands</t>
  </si>
  <si>
    <t>Rhode Island</t>
  </si>
  <si>
    <t>Lake Tahoe Region CA-NV</t>
  </si>
  <si>
    <t>Jackson, MS</t>
  </si>
  <si>
    <t>Allentown, PA--NJ</t>
  </si>
  <si>
    <t>Augusta-Richmond County, GA--SC</t>
  </si>
  <si>
    <t>Boston, MA--NH--RI</t>
  </si>
  <si>
    <t>Bridgeport--Stamford, CT--NY</t>
  </si>
  <si>
    <t>Charlotte, NC--SC</t>
  </si>
  <si>
    <t>Chattanooga, TN--GA</t>
  </si>
  <si>
    <t>Chicago, IL--IN</t>
  </si>
  <si>
    <t>Cincinnati, OH--KY--IN</t>
  </si>
  <si>
    <t>Columbus, GA--AL</t>
  </si>
  <si>
    <t>Davenport, IA--IL</t>
  </si>
  <si>
    <t>El Paso, TX--NM</t>
  </si>
  <si>
    <t>Evansville, IN--KY</t>
  </si>
  <si>
    <t>Fayetteville--Springdale--Rogers, AR--MO</t>
  </si>
  <si>
    <t>Huntington, WV--KY--OH</t>
  </si>
  <si>
    <t>Kansas City, MO--KS</t>
  </si>
  <si>
    <t>Louisville/Jefferson County, KY--IN</t>
  </si>
  <si>
    <t>Memphis, TN--MS--AR</t>
  </si>
  <si>
    <t>Minneapolis--St. Paul, MN--WI</t>
  </si>
  <si>
    <t>Myrtle Beach--Socastee, SC--NC</t>
  </si>
  <si>
    <t>Nashua, NH--MA</t>
  </si>
  <si>
    <t>New York--Newark, NY--NJ--CT</t>
  </si>
  <si>
    <t>Norwich--New London, CT--RI</t>
  </si>
  <si>
    <t>Omaha, NE--IA</t>
  </si>
  <si>
    <t>Pensacola, FL--AL</t>
  </si>
  <si>
    <t>Philadelphia, PA--NJ--DE--MD</t>
  </si>
  <si>
    <t>Portland, OR--WA</t>
  </si>
  <si>
    <t>Poughkeepsie--Newburgh, NY--NJ</t>
  </si>
  <si>
    <t>Providence, RI--MA</t>
  </si>
  <si>
    <t>Reno, NV--CA</t>
  </si>
  <si>
    <t>Round Lake Beach--McHenry--Grayslake, IL--WI</t>
  </si>
  <si>
    <t>South Bend, IN--MI</t>
  </si>
  <si>
    <t>Springfield, MA--CT</t>
  </si>
  <si>
    <t>St. Louis, MO--IL</t>
  </si>
  <si>
    <t>Toledo, OH--MI</t>
  </si>
  <si>
    <t>Washington, DC--VA--MD</t>
  </si>
  <si>
    <t>Worcester, MA--CT</t>
  </si>
  <si>
    <t>Youngstown, OH--PA</t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</si>
  <si>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2022 (Pub. L. 117-103, Mar. 15, 2022).</t>
  </si>
  <si>
    <t xml:space="preserve"> FY 2022 FULL YEAR SECTION 5339 BUSES AND BUS FACILITIES FORMULA APPORTIONMENTS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</si>
</sst>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4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8" fillId="0" borderId="0"/>
    <xf numFmtId="0" fontId="12" fillId="0" borderId="0"/>
    <xf numFmtId="0" fontId="15" fillId="0" borderId="0"/>
    <xf numFmtId="0" fontId="12" fillId="0" borderId="0"/>
    <xf numFmtId="0" fontId="16" fillId="0" borderId="0"/>
    <xf numFmtId="3" fontId="12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3" fontId="16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0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3" fillId="0" borderId="9" xfId="0" applyFont="1" applyFill="1" applyBorder="1" applyAlignment="1" applyProtection="1">
      <alignment horizontal="center" wrapText="1"/>
    </xf>
    <xf numFmtId="0" fontId="3" fillId="0" borderId="10" xfId="0" applyFont="1" applyFill="1" applyBorder="1" applyAlignment="1" applyProtection="1">
      <alignment horizontal="center" wrapText="1"/>
    </xf>
    <xf numFmtId="0" fontId="3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left" vertical="center"/>
    </xf>
    <xf numFmtId="0" fontId="6" fillId="0" borderId="9" xfId="0" applyFont="1" applyFill="1" applyBorder="1" applyProtection="1"/>
    <xf numFmtId="0" fontId="7" fillId="0" borderId="10" xfId="0" applyFont="1" applyFill="1" applyBorder="1" applyAlignment="1" applyProtection="1">
      <alignment horizontal="left"/>
    </xf>
    <xf numFmtId="0" fontId="8" fillId="0" borderId="9" xfId="0" applyFont="1" applyFill="1" applyBorder="1" applyProtection="1"/>
    <xf numFmtId="165" fontId="8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Fill="1" applyBorder="1" applyAlignment="1" applyProtection="1">
      <alignment horizontal="right"/>
    </xf>
    <xf numFmtId="0" fontId="8" fillId="0" borderId="11" xfId="0" applyFont="1" applyFill="1" applyBorder="1" applyProtection="1"/>
    <xf numFmtId="164" fontId="8" fillId="0" borderId="12" xfId="0" applyNumberFormat="1" applyFont="1" applyFill="1" applyBorder="1" applyAlignment="1" applyProtection="1">
      <alignment horizontal="left"/>
    </xf>
    <xf numFmtId="164" fontId="8" fillId="0" borderId="10" xfId="0" applyNumberFormat="1" applyFont="1" applyFill="1" applyBorder="1" applyAlignment="1" applyProtection="1">
      <alignment horizontal="left"/>
    </xf>
    <xf numFmtId="5" fontId="8" fillId="0" borderId="10" xfId="0" applyNumberFormat="1" applyFont="1" applyFill="1" applyBorder="1" applyAlignment="1" applyProtection="1">
      <alignment horizontal="right"/>
    </xf>
    <xf numFmtId="0" fontId="8" fillId="0" borderId="12" xfId="0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vertical="center" wrapText="1"/>
    </xf>
    <xf numFmtId="0" fontId="0" fillId="0" borderId="2" xfId="0" applyFill="1" applyBorder="1" applyAlignment="1">
      <alignment vertical="center"/>
    </xf>
    <xf numFmtId="0" fontId="8" fillId="0" borderId="9" xfId="0" applyFont="1" applyFill="1" applyBorder="1" applyAlignment="1">
      <alignment horizontal="left"/>
    </xf>
    <xf numFmtId="3" fontId="10" fillId="0" borderId="10" xfId="0" applyNumberFormat="1" applyFont="1" applyFill="1" applyBorder="1"/>
    <xf numFmtId="0" fontId="3" fillId="0" borderId="13" xfId="0" applyFont="1" applyFill="1" applyBorder="1"/>
    <xf numFmtId="0" fontId="9" fillId="0" borderId="1" xfId="1" applyFont="1" applyFill="1" applyBorder="1" applyAlignment="1" applyProtection="1">
      <alignment vertical="top" wrapText="1"/>
    </xf>
    <xf numFmtId="0" fontId="8" fillId="0" borderId="2" xfId="0" applyFont="1" applyFill="1" applyBorder="1" applyAlignment="1">
      <alignment horizontal="left"/>
    </xf>
    <xf numFmtId="0" fontId="8" fillId="0" borderId="9" xfId="0" applyFont="1" applyFill="1" applyBorder="1"/>
    <xf numFmtId="3" fontId="8" fillId="0" borderId="10" xfId="0" applyNumberFormat="1" applyFont="1" applyFill="1" applyBorder="1"/>
    <xf numFmtId="165" fontId="3" fillId="0" borderId="14" xfId="0" applyNumberFormat="1" applyFont="1" applyFill="1" applyBorder="1" applyAlignment="1">
      <alignment horizontal="right"/>
    </xf>
    <xf numFmtId="0" fontId="13" fillId="0" borderId="1" xfId="0" applyFont="1" applyFill="1" applyBorder="1" applyProtection="1"/>
    <xf numFmtId="0" fontId="8" fillId="0" borderId="2" xfId="0" applyFont="1" applyFill="1" applyBorder="1" applyAlignment="1" applyProtection="1">
      <alignment horizontal="right"/>
    </xf>
    <xf numFmtId="5" fontId="3" fillId="0" borderId="14" xfId="0" applyNumberFormat="1" applyFont="1" applyFill="1" applyBorder="1" applyAlignment="1">
      <alignment horizontal="right"/>
    </xf>
    <xf numFmtId="165" fontId="10" fillId="0" borderId="10" xfId="0" applyNumberFormat="1" applyFont="1" applyFill="1" applyBorder="1"/>
    <xf numFmtId="165" fontId="11" fillId="0" borderId="14" xfId="0" applyNumberFormat="1" applyFont="1" applyFill="1" applyBorder="1"/>
    <xf numFmtId="0" fontId="2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2" fillId="0" borderId="3" xfId="0" applyFont="1" applyFill="1" applyBorder="1" applyAlignment="1" applyProtection="1">
      <alignment horizontal="center"/>
    </xf>
    <xf numFmtId="0" fontId="0" fillId="0" borderId="4" xfId="0" applyFill="1" applyBorder="1" applyAlignment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28">
    <cellStyle name="Comma 2" xfId="2" xr:uid="{00000000-0005-0000-0000-000000000000}"/>
    <cellStyle name="Comma 2 2" xfId="26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Currency 2" xfId="6" xr:uid="{00000000-0005-0000-0000-000005000000}"/>
    <cellStyle name="Currency 3" xfId="7" xr:uid="{00000000-0005-0000-0000-000006000000}"/>
    <cellStyle name="Currency 4" xfId="8" xr:uid="{00000000-0005-0000-0000-000007000000}"/>
    <cellStyle name="Currency 5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2 3" xfId="12" xr:uid="{00000000-0005-0000-0000-00000C000000}"/>
    <cellStyle name="Normal 2 4" xfId="25" xr:uid="{00000000-0005-0000-0000-00000D000000}"/>
    <cellStyle name="Normal 3" xfId="13" xr:uid="{00000000-0005-0000-0000-00000E000000}"/>
    <cellStyle name="Normal 3 2" xfId="14" xr:uid="{00000000-0005-0000-0000-00000F000000}"/>
    <cellStyle name="Normal 4" xfId="15" xr:uid="{00000000-0005-0000-0000-000010000000}"/>
    <cellStyle name="Normal 4 2" xfId="16" xr:uid="{00000000-0005-0000-0000-000011000000}"/>
    <cellStyle name="Normal 5" xfId="17" xr:uid="{00000000-0005-0000-0000-000012000000}"/>
    <cellStyle name="Normal 6" xfId="18" xr:uid="{00000000-0005-0000-0000-000013000000}"/>
    <cellStyle name="Normal 7" xfId="19" xr:uid="{00000000-0005-0000-0000-000014000000}"/>
    <cellStyle name="Normal 8" xfId="20" xr:uid="{00000000-0005-0000-0000-000015000000}"/>
    <cellStyle name="Normal 9" xfId="21" xr:uid="{00000000-0005-0000-0000-000016000000}"/>
    <cellStyle name="Normal_Table 21 - 2007 new freedom" xfId="1" xr:uid="{00000000-0005-0000-0000-000017000000}"/>
    <cellStyle name="Percent 2" xfId="22" xr:uid="{00000000-0005-0000-0000-000018000000}"/>
    <cellStyle name="Percent 2 2" xfId="27" xr:uid="{00000000-0005-0000-0000-000019000000}"/>
    <cellStyle name="Percent 3" xfId="23" xr:uid="{00000000-0005-0000-0000-00001A000000}"/>
    <cellStyle name="Title 2" xfId="24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310"/>
  <sheetViews>
    <sheetView tabSelected="1" zoomScale="93" zoomScaleNormal="93" workbookViewId="0">
      <selection activeCell="E7" sqref="E7"/>
    </sheetView>
  </sheetViews>
  <sheetFormatPr defaultRowHeight="15.5" x14ac:dyDescent="0.35"/>
  <cols>
    <col min="1" max="1" width="3.26953125" customWidth="1"/>
    <col min="2" max="2" width="68" style="1" customWidth="1"/>
    <col min="3" max="3" width="45.7265625" style="2" customWidth="1"/>
  </cols>
  <sheetData>
    <row r="1" spans="2:3" ht="17.649999999999999" customHeight="1" x14ac:dyDescent="0.4">
      <c r="B1" s="32" t="s">
        <v>0</v>
      </c>
      <c r="C1" s="33"/>
    </row>
    <row r="2" spans="2:3" ht="18.5" thickBot="1" x14ac:dyDescent="0.45">
      <c r="B2" s="34" t="s">
        <v>1</v>
      </c>
      <c r="C2" s="35"/>
    </row>
    <row r="3" spans="2:3" ht="36" customHeight="1" thickBot="1" x14ac:dyDescent="0.4">
      <c r="B3" s="36" t="s">
        <v>249</v>
      </c>
      <c r="C3" s="37"/>
    </row>
    <row r="4" spans="2:3" ht="60.4" customHeight="1" x14ac:dyDescent="0.35">
      <c r="B4" s="38" t="s">
        <v>248</v>
      </c>
      <c r="C4" s="39"/>
    </row>
    <row r="5" spans="2:3" x14ac:dyDescent="0.35">
      <c r="B5" s="3"/>
      <c r="C5" s="4"/>
    </row>
    <row r="6" spans="2:3" x14ac:dyDescent="0.35">
      <c r="B6" s="5" t="s">
        <v>2</v>
      </c>
      <c r="C6" s="6" t="s">
        <v>3</v>
      </c>
    </row>
    <row r="7" spans="2:3" ht="14.5" x14ac:dyDescent="0.35">
      <c r="B7" s="7"/>
      <c r="C7" s="8"/>
    </row>
    <row r="8" spans="2:3" x14ac:dyDescent="0.35">
      <c r="B8" s="9" t="s">
        <v>4</v>
      </c>
      <c r="C8" s="10">
        <f>C197</f>
        <v>342461478</v>
      </c>
    </row>
    <row r="9" spans="2:3" ht="14.5" x14ac:dyDescent="0.35">
      <c r="B9" s="7"/>
      <c r="C9" s="8"/>
    </row>
    <row r="10" spans="2:3" x14ac:dyDescent="0.35">
      <c r="B10" s="9" t="s">
        <v>5</v>
      </c>
      <c r="C10" s="11">
        <f>C251</f>
        <v>52761057</v>
      </c>
    </row>
    <row r="11" spans="2:3" ht="14.5" x14ac:dyDescent="0.35">
      <c r="B11" s="7"/>
      <c r="C11" s="8"/>
    </row>
    <row r="12" spans="2:3" x14ac:dyDescent="0.35">
      <c r="B12" s="12" t="s">
        <v>6</v>
      </c>
      <c r="C12" s="13">
        <f>C310</f>
        <v>206000000</v>
      </c>
    </row>
    <row r="13" spans="2:3" x14ac:dyDescent="0.35">
      <c r="B13" s="9"/>
      <c r="C13" s="14"/>
    </row>
    <row r="14" spans="2:3" x14ac:dyDescent="0.35">
      <c r="B14" s="9" t="s">
        <v>7</v>
      </c>
      <c r="C14" s="15">
        <f>SUM(C8:C12)</f>
        <v>601222535</v>
      </c>
    </row>
    <row r="15" spans="2:3" x14ac:dyDescent="0.35">
      <c r="B15" s="12"/>
      <c r="C15" s="16"/>
    </row>
    <row r="16" spans="2:3" ht="36" x14ac:dyDescent="0.35">
      <c r="B16" s="17" t="s">
        <v>8</v>
      </c>
      <c r="C16" s="18"/>
    </row>
    <row r="17" spans="2:3" x14ac:dyDescent="0.35">
      <c r="B17" s="19" t="s">
        <v>9</v>
      </c>
      <c r="C17" s="30">
        <v>194773</v>
      </c>
    </row>
    <row r="18" spans="2:3" x14ac:dyDescent="0.35">
      <c r="B18" s="19" t="s">
        <v>10</v>
      </c>
      <c r="C18" s="20">
        <v>264884</v>
      </c>
    </row>
    <row r="19" spans="2:3" x14ac:dyDescent="0.35">
      <c r="B19" s="19" t="s">
        <v>11</v>
      </c>
      <c r="C19" s="20">
        <v>900715</v>
      </c>
    </row>
    <row r="20" spans="2:3" x14ac:dyDescent="0.35">
      <c r="B20" s="19" t="s">
        <v>12</v>
      </c>
      <c r="C20" s="20">
        <v>1319018</v>
      </c>
    </row>
    <row r="21" spans="2:3" x14ac:dyDescent="0.35">
      <c r="B21" s="19" t="s">
        <v>13</v>
      </c>
      <c r="C21" s="20">
        <v>1194439</v>
      </c>
    </row>
    <row r="22" spans="2:3" x14ac:dyDescent="0.35">
      <c r="B22" s="19" t="s">
        <v>211</v>
      </c>
      <c r="C22" s="20">
        <v>886593</v>
      </c>
    </row>
    <row r="23" spans="2:3" x14ac:dyDescent="0.35">
      <c r="B23" s="19" t="s">
        <v>14</v>
      </c>
      <c r="C23" s="20">
        <v>548887</v>
      </c>
    </row>
    <row r="24" spans="2:3" x14ac:dyDescent="0.35">
      <c r="B24" s="19" t="s">
        <v>15</v>
      </c>
      <c r="C24" s="20">
        <v>912831</v>
      </c>
    </row>
    <row r="25" spans="2:3" x14ac:dyDescent="0.35">
      <c r="B25" s="19" t="s">
        <v>16</v>
      </c>
      <c r="C25" s="20">
        <v>459737</v>
      </c>
    </row>
    <row r="26" spans="2:3" x14ac:dyDescent="0.35">
      <c r="B26" s="19" t="s">
        <v>17</v>
      </c>
      <c r="C26" s="20">
        <v>287780</v>
      </c>
    </row>
    <row r="27" spans="2:3" x14ac:dyDescent="0.35">
      <c r="B27" s="19" t="s">
        <v>18</v>
      </c>
      <c r="C27" s="20">
        <v>332982</v>
      </c>
    </row>
    <row r="28" spans="2:3" x14ac:dyDescent="0.35">
      <c r="B28" s="19" t="s">
        <v>19</v>
      </c>
      <c r="C28" s="20">
        <v>6330599</v>
      </c>
    </row>
    <row r="29" spans="2:3" x14ac:dyDescent="0.35">
      <c r="B29" s="19" t="s">
        <v>20</v>
      </c>
      <c r="C29" s="20">
        <v>967019</v>
      </c>
    </row>
    <row r="30" spans="2:3" x14ac:dyDescent="0.35">
      <c r="B30" s="19" t="s">
        <v>212</v>
      </c>
      <c r="C30" s="20">
        <v>298678</v>
      </c>
    </row>
    <row r="31" spans="2:3" x14ac:dyDescent="0.35">
      <c r="B31" s="19" t="s">
        <v>21</v>
      </c>
      <c r="C31" s="20">
        <v>2679414</v>
      </c>
    </row>
    <row r="32" spans="2:3" x14ac:dyDescent="0.35">
      <c r="B32" s="19" t="s">
        <v>22</v>
      </c>
      <c r="C32" s="20">
        <v>918334</v>
      </c>
    </row>
    <row r="33" spans="2:3" x14ac:dyDescent="0.35">
      <c r="B33" s="19" t="s">
        <v>23</v>
      </c>
      <c r="C33" s="20">
        <v>4577376</v>
      </c>
    </row>
    <row r="34" spans="2:3" x14ac:dyDescent="0.35">
      <c r="B34" s="19" t="s">
        <v>24</v>
      </c>
      <c r="C34" s="20">
        <v>686474</v>
      </c>
    </row>
    <row r="35" spans="2:3" x14ac:dyDescent="0.35">
      <c r="B35" s="19" t="s">
        <v>25</v>
      </c>
      <c r="C35" s="20">
        <v>648664</v>
      </c>
    </row>
    <row r="36" spans="2:3" x14ac:dyDescent="0.35">
      <c r="B36" s="19" t="s">
        <v>26</v>
      </c>
      <c r="C36" s="20">
        <v>808320</v>
      </c>
    </row>
    <row r="37" spans="2:3" x14ac:dyDescent="0.35">
      <c r="B37" s="19" t="s">
        <v>27</v>
      </c>
      <c r="C37" s="20">
        <v>509208</v>
      </c>
    </row>
    <row r="38" spans="2:3" x14ac:dyDescent="0.35">
      <c r="B38" s="19" t="s">
        <v>28</v>
      </c>
      <c r="C38" s="20">
        <v>352333</v>
      </c>
    </row>
    <row r="39" spans="2:3" x14ac:dyDescent="0.35">
      <c r="B39" s="19" t="s">
        <v>213</v>
      </c>
      <c r="C39" s="20">
        <v>5957754</v>
      </c>
    </row>
    <row r="40" spans="2:3" x14ac:dyDescent="0.35">
      <c r="B40" s="19" t="s">
        <v>214</v>
      </c>
      <c r="C40" s="20">
        <v>1105491</v>
      </c>
    </row>
    <row r="41" spans="2:3" x14ac:dyDescent="0.35">
      <c r="B41" s="19" t="s">
        <v>29</v>
      </c>
      <c r="C41" s="20">
        <v>253527</v>
      </c>
    </row>
    <row r="42" spans="2:3" x14ac:dyDescent="0.35">
      <c r="B42" s="19" t="s">
        <v>30</v>
      </c>
      <c r="C42" s="20">
        <v>1491321</v>
      </c>
    </row>
    <row r="43" spans="2:3" x14ac:dyDescent="0.35">
      <c r="B43" s="19" t="s">
        <v>31</v>
      </c>
      <c r="C43" s="20">
        <v>439345</v>
      </c>
    </row>
    <row r="44" spans="2:3" x14ac:dyDescent="0.35">
      <c r="B44" s="19" t="s">
        <v>32</v>
      </c>
      <c r="C44" s="20">
        <v>667693</v>
      </c>
    </row>
    <row r="45" spans="2:3" x14ac:dyDescent="0.35">
      <c r="B45" s="19" t="s">
        <v>33</v>
      </c>
      <c r="C45" s="20">
        <v>628357</v>
      </c>
    </row>
    <row r="46" spans="2:3" x14ac:dyDescent="0.35">
      <c r="B46" s="19" t="s">
        <v>215</v>
      </c>
      <c r="C46" s="20">
        <v>1889757</v>
      </c>
    </row>
    <row r="47" spans="2:3" x14ac:dyDescent="0.35">
      <c r="B47" s="19" t="s">
        <v>216</v>
      </c>
      <c r="C47" s="20">
        <v>404174</v>
      </c>
    </row>
    <row r="48" spans="2:3" x14ac:dyDescent="0.35">
      <c r="B48" s="19" t="s">
        <v>217</v>
      </c>
      <c r="C48" s="20">
        <v>14623090</v>
      </c>
    </row>
    <row r="49" spans="2:3" x14ac:dyDescent="0.35">
      <c r="B49" s="19" t="s">
        <v>218</v>
      </c>
      <c r="C49" s="20">
        <v>2135976</v>
      </c>
    </row>
    <row r="50" spans="2:3" x14ac:dyDescent="0.35">
      <c r="B50" s="19" t="s">
        <v>34</v>
      </c>
      <c r="C50" s="20">
        <v>2454336</v>
      </c>
    </row>
    <row r="51" spans="2:3" x14ac:dyDescent="0.35">
      <c r="B51" s="19" t="s">
        <v>35</v>
      </c>
      <c r="C51" s="20">
        <v>829379</v>
      </c>
    </row>
    <row r="52" spans="2:3" x14ac:dyDescent="0.35">
      <c r="B52" s="19" t="s">
        <v>36</v>
      </c>
      <c r="C52" s="20">
        <v>568918</v>
      </c>
    </row>
    <row r="53" spans="2:3" x14ac:dyDescent="0.35">
      <c r="B53" s="19" t="s">
        <v>219</v>
      </c>
      <c r="C53" s="20">
        <v>261750</v>
      </c>
    </row>
    <row r="54" spans="2:3" x14ac:dyDescent="0.35">
      <c r="B54" s="19" t="s">
        <v>37</v>
      </c>
      <c r="C54" s="20">
        <v>2088540</v>
      </c>
    </row>
    <row r="55" spans="2:3" x14ac:dyDescent="0.35">
      <c r="B55" s="19" t="s">
        <v>38</v>
      </c>
      <c r="C55" s="20">
        <v>912432</v>
      </c>
    </row>
    <row r="56" spans="2:3" x14ac:dyDescent="0.35">
      <c r="B56" s="19" t="s">
        <v>39</v>
      </c>
      <c r="C56" s="20">
        <v>216042</v>
      </c>
    </row>
    <row r="57" spans="2:3" x14ac:dyDescent="0.35">
      <c r="B57" s="19" t="s">
        <v>40</v>
      </c>
      <c r="C57" s="20">
        <v>402296</v>
      </c>
    </row>
    <row r="58" spans="2:3" x14ac:dyDescent="0.35">
      <c r="B58" s="19" t="s">
        <v>41</v>
      </c>
      <c r="C58" s="20">
        <v>665054</v>
      </c>
    </row>
    <row r="59" spans="2:3" x14ac:dyDescent="0.35">
      <c r="B59" s="19" t="s">
        <v>42</v>
      </c>
      <c r="C59" s="20">
        <v>6955953</v>
      </c>
    </row>
    <row r="60" spans="2:3" x14ac:dyDescent="0.35">
      <c r="B60" s="19" t="s">
        <v>220</v>
      </c>
      <c r="C60" s="20">
        <v>491710</v>
      </c>
    </row>
    <row r="61" spans="2:3" x14ac:dyDescent="0.35">
      <c r="B61" s="19" t="s">
        <v>43</v>
      </c>
      <c r="C61" s="20">
        <v>1082454</v>
      </c>
    </row>
    <row r="62" spans="2:3" x14ac:dyDescent="0.35">
      <c r="B62" s="19" t="s">
        <v>44</v>
      </c>
      <c r="C62" s="20">
        <v>464598</v>
      </c>
    </row>
    <row r="63" spans="2:3" x14ac:dyDescent="0.35">
      <c r="B63" s="19" t="s">
        <v>45</v>
      </c>
      <c r="C63" s="20">
        <v>4720506</v>
      </c>
    </row>
    <row r="64" spans="2:3" x14ac:dyDescent="0.35">
      <c r="B64" s="19" t="s">
        <v>46</v>
      </c>
      <c r="C64" s="20">
        <v>758283</v>
      </c>
    </row>
    <row r="65" spans="2:3" x14ac:dyDescent="0.35">
      <c r="B65" s="19" t="s">
        <v>47</v>
      </c>
      <c r="C65" s="20">
        <v>4980109</v>
      </c>
    </row>
    <row r="66" spans="2:3" x14ac:dyDescent="0.35">
      <c r="B66" s="19" t="s">
        <v>48</v>
      </c>
      <c r="C66" s="20">
        <v>912983</v>
      </c>
    </row>
    <row r="67" spans="2:3" x14ac:dyDescent="0.35">
      <c r="B67" s="19" t="s">
        <v>221</v>
      </c>
      <c r="C67" s="20">
        <v>1534916</v>
      </c>
    </row>
    <row r="68" spans="2:3" x14ac:dyDescent="0.35">
      <c r="B68" s="19" t="s">
        <v>49</v>
      </c>
      <c r="C68" s="20">
        <v>739315</v>
      </c>
    </row>
    <row r="69" spans="2:3" x14ac:dyDescent="0.35">
      <c r="B69" s="19" t="s">
        <v>222</v>
      </c>
      <c r="C69" s="20">
        <v>274885</v>
      </c>
    </row>
    <row r="70" spans="2:3" x14ac:dyDescent="0.35">
      <c r="B70" s="19" t="s">
        <v>50</v>
      </c>
      <c r="C70" s="20">
        <v>363298</v>
      </c>
    </row>
    <row r="71" spans="2:3" x14ac:dyDescent="0.35">
      <c r="B71" s="19" t="s">
        <v>223</v>
      </c>
      <c r="C71" s="20">
        <v>272182</v>
      </c>
    </row>
    <row r="72" spans="2:3" x14ac:dyDescent="0.35">
      <c r="B72" s="19" t="s">
        <v>51</v>
      </c>
      <c r="C72" s="20">
        <v>790171</v>
      </c>
    </row>
    <row r="73" spans="2:3" x14ac:dyDescent="0.35">
      <c r="B73" s="19" t="s">
        <v>52</v>
      </c>
      <c r="C73" s="20">
        <v>420190</v>
      </c>
    </row>
    <row r="74" spans="2:3" x14ac:dyDescent="0.35">
      <c r="B74" s="19" t="s">
        <v>53</v>
      </c>
      <c r="C74" s="20">
        <v>337050</v>
      </c>
    </row>
    <row r="75" spans="2:3" x14ac:dyDescent="0.35">
      <c r="B75" s="19" t="s">
        <v>54</v>
      </c>
      <c r="C75" s="20">
        <v>1264735</v>
      </c>
    </row>
    <row r="76" spans="2:3" x14ac:dyDescent="0.35">
      <c r="B76" s="19" t="s">
        <v>55</v>
      </c>
      <c r="C76" s="20">
        <v>1009753</v>
      </c>
    </row>
    <row r="77" spans="2:3" x14ac:dyDescent="0.35">
      <c r="B77" s="19" t="s">
        <v>56</v>
      </c>
      <c r="C77" s="20">
        <v>241754</v>
      </c>
    </row>
    <row r="78" spans="2:3" x14ac:dyDescent="0.35">
      <c r="B78" s="19" t="s">
        <v>57</v>
      </c>
      <c r="C78" s="20">
        <v>587585</v>
      </c>
    </row>
    <row r="79" spans="2:3" x14ac:dyDescent="0.35">
      <c r="B79" s="19" t="s">
        <v>58</v>
      </c>
      <c r="C79" s="20">
        <v>341247</v>
      </c>
    </row>
    <row r="80" spans="2:3" x14ac:dyDescent="0.35">
      <c r="B80" s="19" t="s">
        <v>59</v>
      </c>
      <c r="C80" s="20">
        <v>236057</v>
      </c>
    </row>
    <row r="81" spans="2:3" x14ac:dyDescent="0.35">
      <c r="B81" s="19" t="s">
        <v>60</v>
      </c>
      <c r="C81" s="20">
        <v>557685</v>
      </c>
    </row>
    <row r="82" spans="2:3" x14ac:dyDescent="0.35">
      <c r="B82" s="19" t="s">
        <v>61</v>
      </c>
      <c r="C82" s="20">
        <v>1787772</v>
      </c>
    </row>
    <row r="83" spans="2:3" x14ac:dyDescent="0.35">
      <c r="B83" s="19" t="s">
        <v>62</v>
      </c>
      <c r="C83" s="20">
        <v>172415</v>
      </c>
    </row>
    <row r="84" spans="2:3" x14ac:dyDescent="0.35">
      <c r="B84" s="19" t="s">
        <v>63</v>
      </c>
      <c r="C84" s="20">
        <v>8995623</v>
      </c>
    </row>
    <row r="85" spans="2:3" x14ac:dyDescent="0.35">
      <c r="B85" s="19" t="s">
        <v>224</v>
      </c>
      <c r="C85" s="20">
        <v>244185</v>
      </c>
    </row>
    <row r="86" spans="2:3" x14ac:dyDescent="0.35">
      <c r="B86" s="19" t="s">
        <v>64</v>
      </c>
      <c r="C86" s="20">
        <v>254466</v>
      </c>
    </row>
    <row r="87" spans="2:3" x14ac:dyDescent="0.35">
      <c r="B87" s="19" t="s">
        <v>65</v>
      </c>
      <c r="C87" s="20">
        <v>1594206</v>
      </c>
    </row>
    <row r="88" spans="2:3" x14ac:dyDescent="0.35">
      <c r="B88" s="19" t="s">
        <v>66</v>
      </c>
      <c r="C88" s="20">
        <v>601568</v>
      </c>
    </row>
    <row r="89" spans="2:3" x14ac:dyDescent="0.35">
      <c r="B89" s="19" t="s">
        <v>210</v>
      </c>
      <c r="C89" s="20">
        <v>287334</v>
      </c>
    </row>
    <row r="90" spans="2:3" x14ac:dyDescent="0.35">
      <c r="B90" s="19" t="s">
        <v>67</v>
      </c>
      <c r="C90" s="20">
        <v>1511947</v>
      </c>
    </row>
    <row r="91" spans="2:3" x14ac:dyDescent="0.35">
      <c r="B91" s="19" t="s">
        <v>68</v>
      </c>
      <c r="C91" s="20">
        <v>362925</v>
      </c>
    </row>
    <row r="92" spans="2:3" x14ac:dyDescent="0.35">
      <c r="B92" s="19" t="s">
        <v>225</v>
      </c>
      <c r="C92" s="20">
        <v>1856796</v>
      </c>
    </row>
    <row r="93" spans="2:3" x14ac:dyDescent="0.35">
      <c r="B93" s="19" t="s">
        <v>69</v>
      </c>
      <c r="C93" s="20">
        <v>777766</v>
      </c>
    </row>
    <row r="94" spans="2:3" x14ac:dyDescent="0.35">
      <c r="B94" s="19" t="s">
        <v>70</v>
      </c>
      <c r="C94" s="20">
        <v>213323</v>
      </c>
    </row>
    <row r="95" spans="2:3" x14ac:dyDescent="0.35">
      <c r="B95" s="19" t="s">
        <v>71</v>
      </c>
      <c r="C95" s="20">
        <v>497470</v>
      </c>
    </row>
    <row r="96" spans="2:3" x14ac:dyDescent="0.35">
      <c r="B96" s="19" t="s">
        <v>72</v>
      </c>
      <c r="C96" s="20">
        <v>685736</v>
      </c>
    </row>
    <row r="97" spans="2:3" x14ac:dyDescent="0.35">
      <c r="B97" s="19" t="s">
        <v>73</v>
      </c>
      <c r="C97" s="20">
        <v>292405</v>
      </c>
    </row>
    <row r="98" spans="2:3" x14ac:dyDescent="0.35">
      <c r="B98" s="19" t="s">
        <v>209</v>
      </c>
      <c r="C98" s="20">
        <v>335367</v>
      </c>
    </row>
    <row r="99" spans="2:3" x14ac:dyDescent="0.35">
      <c r="B99" s="19" t="s">
        <v>74</v>
      </c>
      <c r="C99" s="20">
        <v>242053</v>
      </c>
    </row>
    <row r="100" spans="2:3" x14ac:dyDescent="0.35">
      <c r="B100" s="19" t="s">
        <v>75</v>
      </c>
      <c r="C100" s="20">
        <v>512399</v>
      </c>
    </row>
    <row r="101" spans="2:3" x14ac:dyDescent="0.35">
      <c r="B101" s="19" t="s">
        <v>76</v>
      </c>
      <c r="C101" s="20">
        <v>589556</v>
      </c>
    </row>
    <row r="102" spans="2:3" x14ac:dyDescent="0.35">
      <c r="B102" s="19" t="s">
        <v>77</v>
      </c>
      <c r="C102" s="20">
        <v>752058</v>
      </c>
    </row>
    <row r="103" spans="2:3" x14ac:dyDescent="0.35">
      <c r="B103" s="19" t="s">
        <v>78</v>
      </c>
      <c r="C103" s="20">
        <v>359939</v>
      </c>
    </row>
    <row r="104" spans="2:3" x14ac:dyDescent="0.35">
      <c r="B104" s="19" t="s">
        <v>79</v>
      </c>
      <c r="C104" s="20">
        <v>3832640</v>
      </c>
    </row>
    <row r="105" spans="2:3" x14ac:dyDescent="0.35">
      <c r="B105" s="19" t="s">
        <v>80</v>
      </c>
      <c r="C105" s="20">
        <v>538097</v>
      </c>
    </row>
    <row r="106" spans="2:3" x14ac:dyDescent="0.35">
      <c r="B106" s="19" t="s">
        <v>81</v>
      </c>
      <c r="C106" s="20">
        <v>385476</v>
      </c>
    </row>
    <row r="107" spans="2:3" x14ac:dyDescent="0.35">
      <c r="B107" s="19" t="s">
        <v>82</v>
      </c>
      <c r="C107" s="20">
        <v>501829</v>
      </c>
    </row>
    <row r="108" spans="2:3" x14ac:dyDescent="0.35">
      <c r="B108" s="19" t="s">
        <v>83</v>
      </c>
      <c r="C108" s="20">
        <v>30439903</v>
      </c>
    </row>
    <row r="109" spans="2:3" x14ac:dyDescent="0.35">
      <c r="B109" s="19" t="s">
        <v>226</v>
      </c>
      <c r="C109" s="20">
        <v>1670582</v>
      </c>
    </row>
    <row r="110" spans="2:3" x14ac:dyDescent="0.35">
      <c r="B110" s="19" t="s">
        <v>84</v>
      </c>
      <c r="C110" s="20">
        <v>358256</v>
      </c>
    </row>
    <row r="111" spans="2:3" x14ac:dyDescent="0.35">
      <c r="B111" s="19" t="s">
        <v>85</v>
      </c>
      <c r="C111" s="20">
        <v>802788</v>
      </c>
    </row>
    <row r="112" spans="2:3" x14ac:dyDescent="0.35">
      <c r="B112" s="19" t="s">
        <v>86</v>
      </c>
      <c r="C112" s="20">
        <v>692842</v>
      </c>
    </row>
    <row r="113" spans="2:3" x14ac:dyDescent="0.35">
      <c r="B113" s="19" t="s">
        <v>227</v>
      </c>
      <c r="C113" s="20">
        <v>1100041</v>
      </c>
    </row>
    <row r="114" spans="2:3" x14ac:dyDescent="0.35">
      <c r="B114" s="19" t="s">
        <v>87</v>
      </c>
      <c r="C114" s="20">
        <v>10452957</v>
      </c>
    </row>
    <row r="115" spans="2:3" x14ac:dyDescent="0.35">
      <c r="B115" s="19" t="s">
        <v>88</v>
      </c>
      <c r="C115" s="20">
        <v>2278433</v>
      </c>
    </row>
    <row r="116" spans="2:3" x14ac:dyDescent="0.35">
      <c r="B116" s="19" t="s">
        <v>228</v>
      </c>
      <c r="C116" s="20">
        <v>5549738</v>
      </c>
    </row>
    <row r="117" spans="2:3" x14ac:dyDescent="0.35">
      <c r="B117" s="19" t="s">
        <v>89</v>
      </c>
      <c r="C117" s="20">
        <v>841249</v>
      </c>
    </row>
    <row r="118" spans="2:3" x14ac:dyDescent="0.35">
      <c r="B118" s="19" t="s">
        <v>90</v>
      </c>
      <c r="C118" s="20">
        <v>319678</v>
      </c>
    </row>
    <row r="119" spans="2:3" x14ac:dyDescent="0.35">
      <c r="B119" s="19" t="s">
        <v>91</v>
      </c>
      <c r="C119" s="20">
        <v>594766</v>
      </c>
    </row>
    <row r="120" spans="2:3" x14ac:dyDescent="0.35">
      <c r="B120" s="19" t="s">
        <v>92</v>
      </c>
      <c r="C120" s="20">
        <v>278845</v>
      </c>
    </row>
    <row r="121" spans="2:3" x14ac:dyDescent="0.35">
      <c r="B121" s="19" t="s">
        <v>93</v>
      </c>
      <c r="C121" s="20">
        <v>549381</v>
      </c>
    </row>
    <row r="122" spans="2:3" x14ac:dyDescent="0.35">
      <c r="B122" s="19" t="s">
        <v>229</v>
      </c>
      <c r="C122" s="20">
        <v>168992</v>
      </c>
    </row>
    <row r="123" spans="2:3" x14ac:dyDescent="0.35">
      <c r="B123" s="19" t="s">
        <v>230</v>
      </c>
      <c r="C123" s="20">
        <v>170781</v>
      </c>
    </row>
    <row r="124" spans="2:3" x14ac:dyDescent="0.35">
      <c r="B124" s="19" t="s">
        <v>94</v>
      </c>
      <c r="C124" s="20">
        <v>1459499</v>
      </c>
    </row>
    <row r="125" spans="2:3" x14ac:dyDescent="0.35">
      <c r="B125" s="19" t="s">
        <v>95</v>
      </c>
      <c r="C125" s="20">
        <v>773693</v>
      </c>
    </row>
    <row r="126" spans="2:3" x14ac:dyDescent="0.35">
      <c r="B126" s="19" t="s">
        <v>96</v>
      </c>
      <c r="C126" s="20">
        <v>1529389</v>
      </c>
    </row>
    <row r="127" spans="2:3" x14ac:dyDescent="0.35">
      <c r="B127" s="19" t="s">
        <v>231</v>
      </c>
      <c r="C127" s="20">
        <v>40642237</v>
      </c>
    </row>
    <row r="128" spans="2:3" x14ac:dyDescent="0.35">
      <c r="B128" s="19" t="s">
        <v>232</v>
      </c>
      <c r="C128" s="20">
        <v>210627</v>
      </c>
    </row>
    <row r="129" spans="2:3" x14ac:dyDescent="0.35">
      <c r="B129" s="19" t="s">
        <v>97</v>
      </c>
      <c r="C129" s="20">
        <v>966079</v>
      </c>
    </row>
    <row r="130" spans="2:3" x14ac:dyDescent="0.35">
      <c r="B130" s="19" t="s">
        <v>98</v>
      </c>
      <c r="C130" s="20">
        <v>883289</v>
      </c>
    </row>
    <row r="131" spans="2:3" x14ac:dyDescent="0.35">
      <c r="B131" s="19" t="s">
        <v>233</v>
      </c>
      <c r="C131" s="20">
        <v>942469</v>
      </c>
    </row>
    <row r="132" spans="2:3" x14ac:dyDescent="0.35">
      <c r="B132" s="19" t="s">
        <v>99</v>
      </c>
      <c r="C132" s="20">
        <v>2464167</v>
      </c>
    </row>
    <row r="133" spans="2:3" x14ac:dyDescent="0.35">
      <c r="B133" s="19" t="s">
        <v>100</v>
      </c>
      <c r="C133" s="20">
        <v>796809</v>
      </c>
    </row>
    <row r="134" spans="2:3" x14ac:dyDescent="0.35">
      <c r="B134" s="19" t="s">
        <v>101</v>
      </c>
      <c r="C134" s="20">
        <v>552120</v>
      </c>
    </row>
    <row r="135" spans="2:3" x14ac:dyDescent="0.35">
      <c r="B135" s="19" t="s">
        <v>102</v>
      </c>
      <c r="C135" s="20">
        <v>559371</v>
      </c>
    </row>
    <row r="136" spans="2:3" x14ac:dyDescent="0.35">
      <c r="B136" s="19" t="s">
        <v>234</v>
      </c>
      <c r="C136" s="20">
        <v>383717</v>
      </c>
    </row>
    <row r="137" spans="2:3" x14ac:dyDescent="0.35">
      <c r="B137" s="19" t="s">
        <v>103</v>
      </c>
      <c r="C137" s="20">
        <v>406747</v>
      </c>
    </row>
    <row r="138" spans="2:3" x14ac:dyDescent="0.35">
      <c r="B138" s="19" t="s">
        <v>235</v>
      </c>
      <c r="C138" s="20">
        <v>9150641</v>
      </c>
    </row>
    <row r="139" spans="2:3" x14ac:dyDescent="0.35">
      <c r="B139" s="19" t="s">
        <v>104</v>
      </c>
      <c r="C139" s="20">
        <v>5915638</v>
      </c>
    </row>
    <row r="140" spans="2:3" x14ac:dyDescent="0.35">
      <c r="B140" s="19" t="s">
        <v>105</v>
      </c>
      <c r="C140" s="20">
        <v>3159572</v>
      </c>
    </row>
    <row r="141" spans="2:3" x14ac:dyDescent="0.35">
      <c r="B141" s="19" t="s">
        <v>106</v>
      </c>
      <c r="C141" s="20">
        <v>355694</v>
      </c>
    </row>
    <row r="142" spans="2:3" x14ac:dyDescent="0.35">
      <c r="B142" s="19" t="s">
        <v>107</v>
      </c>
      <c r="C142" s="20">
        <v>291815</v>
      </c>
    </row>
    <row r="143" spans="2:3" x14ac:dyDescent="0.35">
      <c r="B143" s="19" t="s">
        <v>236</v>
      </c>
      <c r="C143" s="20">
        <v>3716551</v>
      </c>
    </row>
    <row r="144" spans="2:3" x14ac:dyDescent="0.35">
      <c r="B144" s="19" t="s">
        <v>237</v>
      </c>
      <c r="C144" s="20">
        <v>1897359</v>
      </c>
    </row>
    <row r="145" spans="2:3" x14ac:dyDescent="0.35">
      <c r="B145" s="19" t="s">
        <v>238</v>
      </c>
      <c r="C145" s="20">
        <v>1630271</v>
      </c>
    </row>
    <row r="146" spans="2:3" x14ac:dyDescent="0.35">
      <c r="B146" s="19" t="s">
        <v>108</v>
      </c>
      <c r="C146" s="20">
        <v>590327</v>
      </c>
    </row>
    <row r="147" spans="2:3" x14ac:dyDescent="0.35">
      <c r="B147" s="19" t="s">
        <v>109</v>
      </c>
      <c r="C147" s="20">
        <v>1450676</v>
      </c>
    </row>
    <row r="148" spans="2:3" x14ac:dyDescent="0.35">
      <c r="B148" s="19" t="s">
        <v>110</v>
      </c>
      <c r="C148" s="20">
        <v>406994</v>
      </c>
    </row>
    <row r="149" spans="2:3" x14ac:dyDescent="0.35">
      <c r="B149" s="19" t="s">
        <v>239</v>
      </c>
      <c r="C149" s="20">
        <v>888264</v>
      </c>
    </row>
    <row r="150" spans="2:3" x14ac:dyDescent="0.35">
      <c r="B150" s="19" t="s">
        <v>111</v>
      </c>
      <c r="C150" s="20">
        <v>1458756</v>
      </c>
    </row>
    <row r="151" spans="2:3" x14ac:dyDescent="0.35">
      <c r="B151" s="19" t="s">
        <v>112</v>
      </c>
      <c r="C151" s="20">
        <v>2775441</v>
      </c>
    </row>
    <row r="152" spans="2:3" x14ac:dyDescent="0.35">
      <c r="B152" s="19" t="s">
        <v>113</v>
      </c>
      <c r="C152" s="20">
        <v>303361</v>
      </c>
    </row>
    <row r="153" spans="2:3" x14ac:dyDescent="0.35">
      <c r="B153" s="19" t="s">
        <v>114</v>
      </c>
      <c r="C153" s="20">
        <v>1056467</v>
      </c>
    </row>
    <row r="154" spans="2:3" x14ac:dyDescent="0.35">
      <c r="B154" s="19" t="s">
        <v>115</v>
      </c>
      <c r="C154" s="20">
        <v>350400</v>
      </c>
    </row>
    <row r="155" spans="2:3" x14ac:dyDescent="0.35">
      <c r="B155" s="19" t="s">
        <v>240</v>
      </c>
      <c r="C155" s="20">
        <v>313546</v>
      </c>
    </row>
    <row r="156" spans="2:3" x14ac:dyDescent="0.35">
      <c r="B156" s="19" t="s">
        <v>116</v>
      </c>
      <c r="C156" s="20">
        <v>2266901</v>
      </c>
    </row>
    <row r="157" spans="2:3" x14ac:dyDescent="0.35">
      <c r="B157" s="19" t="s">
        <v>117</v>
      </c>
      <c r="C157" s="20">
        <v>468066</v>
      </c>
    </row>
    <row r="158" spans="2:3" x14ac:dyDescent="0.35">
      <c r="B158" s="19" t="s">
        <v>118</v>
      </c>
      <c r="C158" s="20">
        <v>1756095</v>
      </c>
    </row>
    <row r="159" spans="2:3" x14ac:dyDescent="0.35">
      <c r="B159" s="19" t="s">
        <v>119</v>
      </c>
      <c r="C159" s="20">
        <v>3757276</v>
      </c>
    </row>
    <row r="160" spans="2:3" x14ac:dyDescent="0.35">
      <c r="B160" s="19" t="s">
        <v>120</v>
      </c>
      <c r="C160" s="20">
        <v>5923251</v>
      </c>
    </row>
    <row r="161" spans="2:3" x14ac:dyDescent="0.35">
      <c r="B161" s="19" t="s">
        <v>121</v>
      </c>
      <c r="C161" s="20">
        <v>7797721</v>
      </c>
    </row>
    <row r="162" spans="2:3" x14ac:dyDescent="0.35">
      <c r="B162" s="19" t="s">
        <v>122</v>
      </c>
      <c r="C162" s="20">
        <v>3086625</v>
      </c>
    </row>
    <row r="163" spans="2:3" x14ac:dyDescent="0.35">
      <c r="B163" s="19" t="s">
        <v>123</v>
      </c>
      <c r="C163" s="20">
        <v>2680331</v>
      </c>
    </row>
    <row r="164" spans="2:3" x14ac:dyDescent="0.35">
      <c r="B164" s="19" t="s">
        <v>124</v>
      </c>
      <c r="C164" s="20">
        <v>457119</v>
      </c>
    </row>
    <row r="165" spans="2:3" x14ac:dyDescent="0.35">
      <c r="B165" s="19" t="s">
        <v>125</v>
      </c>
      <c r="C165" s="20">
        <v>483264</v>
      </c>
    </row>
    <row r="166" spans="2:3" x14ac:dyDescent="0.35">
      <c r="B166" s="19" t="s">
        <v>126</v>
      </c>
      <c r="C166" s="20">
        <v>882303</v>
      </c>
    </row>
    <row r="167" spans="2:3" x14ac:dyDescent="0.35">
      <c r="B167" s="19" t="s">
        <v>127</v>
      </c>
      <c r="C167" s="20">
        <v>406851</v>
      </c>
    </row>
    <row r="168" spans="2:3" x14ac:dyDescent="0.35">
      <c r="B168" s="19" t="s">
        <v>128</v>
      </c>
      <c r="C168" s="20">
        <v>543973</v>
      </c>
    </row>
    <row r="169" spans="2:3" x14ac:dyDescent="0.35">
      <c r="B169" s="19" t="s">
        <v>129</v>
      </c>
      <c r="C169" s="20">
        <v>9726861</v>
      </c>
    </row>
    <row r="170" spans="2:3" x14ac:dyDescent="0.35">
      <c r="B170" s="19" t="s">
        <v>130</v>
      </c>
      <c r="C170" s="20">
        <v>430228</v>
      </c>
    </row>
    <row r="171" spans="2:3" x14ac:dyDescent="0.35">
      <c r="B171" s="19" t="s">
        <v>241</v>
      </c>
      <c r="C171" s="20">
        <v>308373</v>
      </c>
    </row>
    <row r="172" spans="2:3" x14ac:dyDescent="0.35">
      <c r="B172" s="19" t="s">
        <v>131</v>
      </c>
      <c r="C172" s="20">
        <v>939977</v>
      </c>
    </row>
    <row r="173" spans="2:3" x14ac:dyDescent="0.35">
      <c r="B173" s="19" t="s">
        <v>242</v>
      </c>
      <c r="C173" s="20">
        <v>1078075</v>
      </c>
    </row>
    <row r="174" spans="2:3" x14ac:dyDescent="0.35">
      <c r="B174" s="19" t="s">
        <v>132</v>
      </c>
      <c r="C174" s="20">
        <v>275350</v>
      </c>
    </row>
    <row r="175" spans="2:3" x14ac:dyDescent="0.35">
      <c r="B175" s="19" t="s">
        <v>243</v>
      </c>
      <c r="C175" s="20">
        <v>3200251</v>
      </c>
    </row>
    <row r="176" spans="2:3" x14ac:dyDescent="0.35">
      <c r="B176" s="19" t="s">
        <v>133</v>
      </c>
      <c r="C176" s="20">
        <v>623401</v>
      </c>
    </row>
    <row r="177" spans="2:3" x14ac:dyDescent="0.35">
      <c r="B177" s="19" t="s">
        <v>134</v>
      </c>
      <c r="C177" s="20">
        <v>622582</v>
      </c>
    </row>
    <row r="178" spans="2:3" x14ac:dyDescent="0.35">
      <c r="B178" s="19" t="s">
        <v>135</v>
      </c>
      <c r="C178" s="20">
        <v>410135</v>
      </c>
    </row>
    <row r="179" spans="2:3" x14ac:dyDescent="0.35">
      <c r="B179" s="19" t="s">
        <v>136</v>
      </c>
      <c r="C179" s="20">
        <v>3472688</v>
      </c>
    </row>
    <row r="180" spans="2:3" x14ac:dyDescent="0.35">
      <c r="B180" s="19" t="s">
        <v>137</v>
      </c>
      <c r="C180" s="20">
        <v>241005</v>
      </c>
    </row>
    <row r="181" spans="2:3" x14ac:dyDescent="0.35">
      <c r="B181" s="19" t="s">
        <v>244</v>
      </c>
      <c r="C181" s="20">
        <v>680915</v>
      </c>
    </row>
    <row r="182" spans="2:3" x14ac:dyDescent="0.35">
      <c r="B182" s="19" t="s">
        <v>138</v>
      </c>
      <c r="C182" s="20">
        <v>567200</v>
      </c>
    </row>
    <row r="183" spans="2:3" x14ac:dyDescent="0.35">
      <c r="B183" s="19" t="s">
        <v>139</v>
      </c>
      <c r="C183" s="20">
        <v>1629888</v>
      </c>
    </row>
    <row r="184" spans="2:3" x14ac:dyDescent="0.35">
      <c r="B184" s="19" t="s">
        <v>140</v>
      </c>
      <c r="C184" s="20">
        <v>724374</v>
      </c>
    </row>
    <row r="185" spans="2:3" x14ac:dyDescent="0.35">
      <c r="B185" s="19" t="s">
        <v>141</v>
      </c>
      <c r="C185" s="20">
        <v>3460509</v>
      </c>
    </row>
    <row r="186" spans="2:3" x14ac:dyDescent="0.35">
      <c r="B186" s="19" t="s">
        <v>142</v>
      </c>
      <c r="C186" s="20">
        <v>949032</v>
      </c>
    </row>
    <row r="187" spans="2:3" x14ac:dyDescent="0.35">
      <c r="B187" s="19" t="s">
        <v>143</v>
      </c>
      <c r="C187" s="20">
        <v>2006919</v>
      </c>
    </row>
    <row r="188" spans="2:3" x14ac:dyDescent="0.35">
      <c r="B188" s="19" t="s">
        <v>144</v>
      </c>
      <c r="C188" s="20">
        <v>656007</v>
      </c>
    </row>
    <row r="189" spans="2:3" x14ac:dyDescent="0.35">
      <c r="B189" s="19" t="s">
        <v>245</v>
      </c>
      <c r="C189" s="20">
        <v>10979983</v>
      </c>
    </row>
    <row r="190" spans="2:3" x14ac:dyDescent="0.35">
      <c r="B190" s="19" t="s">
        <v>145</v>
      </c>
      <c r="C190" s="20">
        <v>515533</v>
      </c>
    </row>
    <row r="191" spans="2:3" x14ac:dyDescent="0.35">
      <c r="B191" s="19" t="s">
        <v>146</v>
      </c>
      <c r="C191" s="20">
        <v>256973</v>
      </c>
    </row>
    <row r="192" spans="2:3" x14ac:dyDescent="0.35">
      <c r="B192" s="19" t="s">
        <v>147</v>
      </c>
      <c r="C192" s="20">
        <v>556276</v>
      </c>
    </row>
    <row r="193" spans="2:3" x14ac:dyDescent="0.35">
      <c r="B193" s="19" t="s">
        <v>148</v>
      </c>
      <c r="C193" s="20">
        <v>179709</v>
      </c>
    </row>
    <row r="194" spans="2:3" x14ac:dyDescent="0.35">
      <c r="B194" s="19" t="s">
        <v>246</v>
      </c>
      <c r="C194" s="20">
        <v>533100</v>
      </c>
    </row>
    <row r="195" spans="2:3" x14ac:dyDescent="0.35">
      <c r="B195" s="19" t="s">
        <v>149</v>
      </c>
      <c r="C195" s="20">
        <v>367165</v>
      </c>
    </row>
    <row r="196" spans="2:3" x14ac:dyDescent="0.35">
      <c r="B196" s="19" t="s">
        <v>247</v>
      </c>
      <c r="C196" s="20">
        <v>410915</v>
      </c>
    </row>
    <row r="197" spans="2:3" x14ac:dyDescent="0.35">
      <c r="B197" s="21" t="s">
        <v>150</v>
      </c>
      <c r="C197" s="31">
        <f>SUM(C17:C196)</f>
        <v>342461478</v>
      </c>
    </row>
    <row r="199" spans="2:3" ht="36" x14ac:dyDescent="0.35">
      <c r="B199" s="22" t="s">
        <v>151</v>
      </c>
      <c r="C199" s="23"/>
    </row>
    <row r="200" spans="2:3" x14ac:dyDescent="0.35">
      <c r="B200" s="24" t="s">
        <v>152</v>
      </c>
      <c r="C200" s="25">
        <v>879398</v>
      </c>
    </row>
    <row r="201" spans="2:3" x14ac:dyDescent="0.35">
      <c r="B201" s="24" t="s">
        <v>153</v>
      </c>
      <c r="C201" s="25">
        <v>87836</v>
      </c>
    </row>
    <row r="202" spans="2:3" x14ac:dyDescent="0.35">
      <c r="B202" s="24" t="s">
        <v>154</v>
      </c>
      <c r="C202" s="25">
        <v>1135715</v>
      </c>
    </row>
    <row r="203" spans="2:3" x14ac:dyDescent="0.35">
      <c r="B203" s="24" t="s">
        <v>155</v>
      </c>
      <c r="C203" s="25">
        <v>583266</v>
      </c>
    </row>
    <row r="204" spans="2:3" x14ac:dyDescent="0.35">
      <c r="B204" s="24" t="s">
        <v>156</v>
      </c>
      <c r="C204" s="25">
        <v>8205346</v>
      </c>
    </row>
    <row r="205" spans="2:3" x14ac:dyDescent="0.35">
      <c r="B205" s="24" t="s">
        <v>157</v>
      </c>
      <c r="C205" s="25">
        <v>1296978</v>
      </c>
    </row>
    <row r="206" spans="2:3" x14ac:dyDescent="0.35">
      <c r="B206" s="24" t="s">
        <v>158</v>
      </c>
      <c r="C206" s="25">
        <v>575226</v>
      </c>
    </row>
    <row r="207" spans="2:3" x14ac:dyDescent="0.35">
      <c r="B207" s="24" t="s">
        <v>159</v>
      </c>
      <c r="C207" s="25">
        <v>202290</v>
      </c>
    </row>
    <row r="208" spans="2:3" x14ac:dyDescent="0.35">
      <c r="B208" s="24" t="s">
        <v>160</v>
      </c>
      <c r="C208" s="25">
        <v>2925193</v>
      </c>
    </row>
    <row r="209" spans="2:3" x14ac:dyDescent="0.35">
      <c r="B209" s="24" t="s">
        <v>161</v>
      </c>
      <c r="C209" s="25">
        <v>1411157</v>
      </c>
    </row>
    <row r="210" spans="2:3" x14ac:dyDescent="0.35">
      <c r="B210" s="24" t="s">
        <v>162</v>
      </c>
      <c r="C210" s="25">
        <v>370014</v>
      </c>
    </row>
    <row r="211" spans="2:3" x14ac:dyDescent="0.35">
      <c r="B211" s="24" t="s">
        <v>163</v>
      </c>
      <c r="C211" s="25">
        <v>783868</v>
      </c>
    </row>
    <row r="212" spans="2:3" x14ac:dyDescent="0.35">
      <c r="B212" s="24" t="s">
        <v>164</v>
      </c>
      <c r="C212" s="25">
        <v>1623324</v>
      </c>
    </row>
    <row r="213" spans="2:3" x14ac:dyDescent="0.35">
      <c r="B213" s="24" t="s">
        <v>165</v>
      </c>
      <c r="C213" s="25">
        <v>1426952</v>
      </c>
    </row>
    <row r="214" spans="2:3" x14ac:dyDescent="0.35">
      <c r="B214" s="24" t="s">
        <v>166</v>
      </c>
      <c r="C214" s="25">
        <v>1077552</v>
      </c>
    </row>
    <row r="215" spans="2:3" x14ac:dyDescent="0.35">
      <c r="B215" s="24" t="s">
        <v>167</v>
      </c>
      <c r="C215" s="25">
        <v>549724</v>
      </c>
    </row>
    <row r="216" spans="2:3" x14ac:dyDescent="0.35">
      <c r="B216" s="24" t="s">
        <v>168</v>
      </c>
      <c r="C216" s="25">
        <v>383567</v>
      </c>
    </row>
    <row r="217" spans="2:3" x14ac:dyDescent="0.35">
      <c r="B217" s="24" t="s">
        <v>169</v>
      </c>
      <c r="C217" s="25">
        <v>1055010</v>
      </c>
    </row>
    <row r="218" spans="2:3" x14ac:dyDescent="0.35">
      <c r="B218" s="24" t="s">
        <v>170</v>
      </c>
      <c r="C218" s="25">
        <v>215658</v>
      </c>
    </row>
    <row r="219" spans="2:3" x14ac:dyDescent="0.35">
      <c r="B219" s="24" t="s">
        <v>171</v>
      </c>
      <c r="C219" s="25">
        <v>923086</v>
      </c>
    </row>
    <row r="220" spans="2:3" x14ac:dyDescent="0.35">
      <c r="B220" s="24" t="s">
        <v>172</v>
      </c>
      <c r="C220" s="25">
        <v>590477</v>
      </c>
    </row>
    <row r="221" spans="2:3" x14ac:dyDescent="0.35">
      <c r="B221" s="24" t="s">
        <v>173</v>
      </c>
      <c r="C221" s="25">
        <v>1514195</v>
      </c>
    </row>
    <row r="222" spans="2:3" x14ac:dyDescent="0.35">
      <c r="B222" s="24" t="s">
        <v>174</v>
      </c>
      <c r="C222" s="25">
        <v>752273</v>
      </c>
    </row>
    <row r="223" spans="2:3" x14ac:dyDescent="0.35">
      <c r="B223" s="24" t="s">
        <v>175</v>
      </c>
      <c r="C223" s="25">
        <v>180165</v>
      </c>
    </row>
    <row r="224" spans="2:3" x14ac:dyDescent="0.35">
      <c r="B224" s="24" t="s">
        <v>176</v>
      </c>
      <c r="C224" s="25">
        <v>781458</v>
      </c>
    </row>
    <row r="225" spans="2:3" x14ac:dyDescent="0.35">
      <c r="B225" s="24" t="s">
        <v>177</v>
      </c>
      <c r="C225" s="25">
        <v>455900</v>
      </c>
    </row>
    <row r="226" spans="2:3" x14ac:dyDescent="0.35">
      <c r="B226" s="24" t="s">
        <v>178</v>
      </c>
      <c r="C226" s="25">
        <v>110564</v>
      </c>
    </row>
    <row r="227" spans="2:3" x14ac:dyDescent="0.35">
      <c r="B227" s="24" t="s">
        <v>179</v>
      </c>
      <c r="C227" s="25">
        <v>113018</v>
      </c>
    </row>
    <row r="228" spans="2:3" x14ac:dyDescent="0.35">
      <c r="B228" s="24" t="s">
        <v>180</v>
      </c>
      <c r="C228" s="25">
        <v>468006</v>
      </c>
    </row>
    <row r="229" spans="2:3" x14ac:dyDescent="0.35">
      <c r="B229" s="24" t="s">
        <v>181</v>
      </c>
      <c r="C229" s="25">
        <v>327944</v>
      </c>
    </row>
    <row r="230" spans="2:3" x14ac:dyDescent="0.35">
      <c r="B230" s="24" t="s">
        <v>182</v>
      </c>
      <c r="C230" s="25">
        <v>522327</v>
      </c>
    </row>
    <row r="231" spans="2:3" x14ac:dyDescent="0.35">
      <c r="B231" s="24" t="s">
        <v>183</v>
      </c>
      <c r="C231" s="25">
        <v>1149206</v>
      </c>
    </row>
    <row r="232" spans="2:3" x14ac:dyDescent="0.35">
      <c r="B232" s="24" t="s">
        <v>184</v>
      </c>
      <c r="C232" s="25">
        <v>1258426</v>
      </c>
    </row>
    <row r="233" spans="2:3" x14ac:dyDescent="0.35">
      <c r="B233" s="24" t="s">
        <v>185</v>
      </c>
      <c r="C233" s="25">
        <v>508994</v>
      </c>
    </row>
    <row r="234" spans="2:3" x14ac:dyDescent="0.35">
      <c r="B234" s="24" t="s">
        <v>186</v>
      </c>
      <c r="C234" s="25">
        <v>1052699</v>
      </c>
    </row>
    <row r="235" spans="2:3" x14ac:dyDescent="0.35">
      <c r="B235" s="24" t="s">
        <v>187</v>
      </c>
      <c r="C235" s="25">
        <v>365237</v>
      </c>
    </row>
    <row r="236" spans="2:3" x14ac:dyDescent="0.35">
      <c r="B236" s="24" t="s">
        <v>188</v>
      </c>
      <c r="C236" s="25">
        <v>783193</v>
      </c>
    </row>
    <row r="237" spans="2:3" x14ac:dyDescent="0.35">
      <c r="B237" s="24" t="s">
        <v>189</v>
      </c>
      <c r="C237" s="25">
        <v>1816646</v>
      </c>
    </row>
    <row r="238" spans="2:3" x14ac:dyDescent="0.35">
      <c r="B238" s="24" t="s">
        <v>190</v>
      </c>
      <c r="C238" s="25">
        <v>1586423</v>
      </c>
    </row>
    <row r="239" spans="2:3" x14ac:dyDescent="0.35">
      <c r="B239" s="24" t="s">
        <v>191</v>
      </c>
      <c r="C239" s="25">
        <v>958040</v>
      </c>
    </row>
    <row r="240" spans="2:3" x14ac:dyDescent="0.35">
      <c r="B240" s="24" t="s">
        <v>192</v>
      </c>
      <c r="C240" s="25">
        <v>446794</v>
      </c>
    </row>
    <row r="241" spans="2:3" x14ac:dyDescent="0.35">
      <c r="B241" s="24" t="s">
        <v>193</v>
      </c>
      <c r="C241" s="25">
        <v>1028724</v>
      </c>
    </row>
    <row r="242" spans="2:3" x14ac:dyDescent="0.35">
      <c r="B242" s="24" t="s">
        <v>194</v>
      </c>
      <c r="C242" s="25">
        <v>4059802</v>
      </c>
    </row>
    <row r="243" spans="2:3" x14ac:dyDescent="0.35">
      <c r="B243" s="24" t="s">
        <v>195</v>
      </c>
      <c r="C243" s="25">
        <v>347799</v>
      </c>
    </row>
    <row r="244" spans="2:3" x14ac:dyDescent="0.35">
      <c r="B244" s="24" t="s">
        <v>196</v>
      </c>
      <c r="C244" s="25">
        <v>175941</v>
      </c>
    </row>
    <row r="245" spans="2:3" x14ac:dyDescent="0.35">
      <c r="B245" s="24" t="s">
        <v>197</v>
      </c>
      <c r="C245" s="25">
        <v>127393</v>
      </c>
    </row>
    <row r="246" spans="2:3" x14ac:dyDescent="0.35">
      <c r="B246" s="24" t="s">
        <v>198</v>
      </c>
      <c r="C246" s="25">
        <v>1201391</v>
      </c>
    </row>
    <row r="247" spans="2:3" x14ac:dyDescent="0.35">
      <c r="B247" s="24" t="s">
        <v>199</v>
      </c>
      <c r="C247" s="25">
        <v>1701551</v>
      </c>
    </row>
    <row r="248" spans="2:3" x14ac:dyDescent="0.35">
      <c r="B248" s="24" t="s">
        <v>200</v>
      </c>
      <c r="C248" s="25">
        <v>761871</v>
      </c>
    </row>
    <row r="249" spans="2:3" x14ac:dyDescent="0.35">
      <c r="B249" s="24" t="s">
        <v>201</v>
      </c>
      <c r="C249" s="25">
        <v>1658989</v>
      </c>
    </row>
    <row r="250" spans="2:3" x14ac:dyDescent="0.35">
      <c r="B250" s="24" t="s">
        <v>202</v>
      </c>
      <c r="C250" s="25">
        <v>244451</v>
      </c>
    </row>
    <row r="251" spans="2:3" x14ac:dyDescent="0.35">
      <c r="B251" s="21" t="s">
        <v>150</v>
      </c>
      <c r="C251" s="26">
        <f>SUM(C200:C250)</f>
        <v>52761057</v>
      </c>
    </row>
    <row r="253" spans="2:3" x14ac:dyDescent="0.35">
      <c r="B253" s="27" t="s">
        <v>203</v>
      </c>
      <c r="C253" s="28"/>
    </row>
    <row r="254" spans="2:3" x14ac:dyDescent="0.35">
      <c r="B254" s="24" t="s">
        <v>152</v>
      </c>
      <c r="C254" s="25">
        <v>4000000</v>
      </c>
    </row>
    <row r="255" spans="2:3" x14ac:dyDescent="0.35">
      <c r="B255" s="24" t="s">
        <v>153</v>
      </c>
      <c r="C255" s="25">
        <v>4000000</v>
      </c>
    </row>
    <row r="256" spans="2:3" x14ac:dyDescent="0.35">
      <c r="B256" s="24" t="s">
        <v>204</v>
      </c>
      <c r="C256" s="25">
        <v>1000000</v>
      </c>
    </row>
    <row r="257" spans="2:3" x14ac:dyDescent="0.35">
      <c r="B257" s="24" t="s">
        <v>154</v>
      </c>
      <c r="C257" s="25">
        <v>4000000</v>
      </c>
    </row>
    <row r="258" spans="2:3" x14ac:dyDescent="0.35">
      <c r="B258" s="24" t="s">
        <v>155</v>
      </c>
      <c r="C258" s="25">
        <v>4000000</v>
      </c>
    </row>
    <row r="259" spans="2:3" x14ac:dyDescent="0.35">
      <c r="B259" s="24" t="s">
        <v>156</v>
      </c>
      <c r="C259" s="25">
        <v>4000000</v>
      </c>
    </row>
    <row r="260" spans="2:3" x14ac:dyDescent="0.35">
      <c r="B260" s="24" t="s">
        <v>157</v>
      </c>
      <c r="C260" s="25">
        <v>4000000</v>
      </c>
    </row>
    <row r="261" spans="2:3" x14ac:dyDescent="0.35">
      <c r="B261" s="24" t="s">
        <v>158</v>
      </c>
      <c r="C261" s="25">
        <v>4000000</v>
      </c>
    </row>
    <row r="262" spans="2:3" x14ac:dyDescent="0.35">
      <c r="B262" s="24" t="s">
        <v>159</v>
      </c>
      <c r="C262" s="25">
        <v>4000000</v>
      </c>
    </row>
    <row r="263" spans="2:3" x14ac:dyDescent="0.35">
      <c r="B263" s="24" t="s">
        <v>205</v>
      </c>
      <c r="C263" s="25">
        <v>1000000</v>
      </c>
    </row>
    <row r="264" spans="2:3" x14ac:dyDescent="0.35">
      <c r="B264" s="24" t="s">
        <v>160</v>
      </c>
      <c r="C264" s="25">
        <v>4000000</v>
      </c>
    </row>
    <row r="265" spans="2:3" x14ac:dyDescent="0.35">
      <c r="B265" s="24" t="s">
        <v>161</v>
      </c>
      <c r="C265" s="25">
        <v>4000000</v>
      </c>
    </row>
    <row r="266" spans="2:3" x14ac:dyDescent="0.35">
      <c r="B266" s="24" t="s">
        <v>206</v>
      </c>
      <c r="C266" s="25">
        <v>1000000</v>
      </c>
    </row>
    <row r="267" spans="2:3" x14ac:dyDescent="0.35">
      <c r="B267" s="24" t="s">
        <v>162</v>
      </c>
      <c r="C267" s="25">
        <v>4000000</v>
      </c>
    </row>
    <row r="268" spans="2:3" x14ac:dyDescent="0.35">
      <c r="B268" s="24" t="s">
        <v>163</v>
      </c>
      <c r="C268" s="25">
        <v>4000000</v>
      </c>
    </row>
    <row r="269" spans="2:3" x14ac:dyDescent="0.35">
      <c r="B269" s="24" t="s">
        <v>164</v>
      </c>
      <c r="C269" s="25">
        <v>4000000</v>
      </c>
    </row>
    <row r="270" spans="2:3" x14ac:dyDescent="0.35">
      <c r="B270" s="24" t="s">
        <v>165</v>
      </c>
      <c r="C270" s="25">
        <v>4000000</v>
      </c>
    </row>
    <row r="271" spans="2:3" x14ac:dyDescent="0.35">
      <c r="B271" s="24" t="s">
        <v>166</v>
      </c>
      <c r="C271" s="25">
        <v>4000000</v>
      </c>
    </row>
    <row r="272" spans="2:3" x14ac:dyDescent="0.35">
      <c r="B272" s="24" t="s">
        <v>167</v>
      </c>
      <c r="C272" s="25">
        <v>4000000</v>
      </c>
    </row>
    <row r="273" spans="2:3" x14ac:dyDescent="0.35">
      <c r="B273" s="24" t="s">
        <v>168</v>
      </c>
      <c r="C273" s="25">
        <v>4000000</v>
      </c>
    </row>
    <row r="274" spans="2:3" x14ac:dyDescent="0.35">
      <c r="B274" s="24" t="s">
        <v>169</v>
      </c>
      <c r="C274" s="25">
        <v>4000000</v>
      </c>
    </row>
    <row r="275" spans="2:3" x14ac:dyDescent="0.35">
      <c r="B275" s="24" t="s">
        <v>170</v>
      </c>
      <c r="C275" s="25">
        <v>4000000</v>
      </c>
    </row>
    <row r="276" spans="2:3" x14ac:dyDescent="0.35">
      <c r="B276" s="24" t="s">
        <v>171</v>
      </c>
      <c r="C276" s="25">
        <v>4000000</v>
      </c>
    </row>
    <row r="277" spans="2:3" x14ac:dyDescent="0.35">
      <c r="B277" s="24" t="s">
        <v>172</v>
      </c>
      <c r="C277" s="25">
        <v>4000000</v>
      </c>
    </row>
    <row r="278" spans="2:3" x14ac:dyDescent="0.35">
      <c r="B278" s="24" t="s">
        <v>173</v>
      </c>
      <c r="C278" s="25">
        <v>4000000</v>
      </c>
    </row>
    <row r="279" spans="2:3" x14ac:dyDescent="0.35">
      <c r="B279" s="24" t="s">
        <v>174</v>
      </c>
      <c r="C279" s="25">
        <v>4000000</v>
      </c>
    </row>
    <row r="280" spans="2:3" x14ac:dyDescent="0.35">
      <c r="B280" s="24" t="s">
        <v>175</v>
      </c>
      <c r="C280" s="25">
        <v>4000000</v>
      </c>
    </row>
    <row r="281" spans="2:3" x14ac:dyDescent="0.35">
      <c r="B281" s="24" t="s">
        <v>176</v>
      </c>
      <c r="C281" s="25">
        <v>4000000</v>
      </c>
    </row>
    <row r="282" spans="2:3" x14ac:dyDescent="0.35">
      <c r="B282" s="24" t="s">
        <v>177</v>
      </c>
      <c r="C282" s="25">
        <v>4000000</v>
      </c>
    </row>
    <row r="283" spans="2:3" x14ac:dyDescent="0.35">
      <c r="B283" s="24" t="s">
        <v>207</v>
      </c>
      <c r="C283" s="25">
        <v>1000000</v>
      </c>
    </row>
    <row r="284" spans="2:3" x14ac:dyDescent="0.35">
      <c r="B284" s="24" t="s">
        <v>178</v>
      </c>
      <c r="C284" s="25">
        <v>4000000</v>
      </c>
    </row>
    <row r="285" spans="2:3" x14ac:dyDescent="0.35">
      <c r="B285" s="24" t="s">
        <v>179</v>
      </c>
      <c r="C285" s="25">
        <v>4000000</v>
      </c>
    </row>
    <row r="286" spans="2:3" x14ac:dyDescent="0.35">
      <c r="B286" s="24" t="s">
        <v>180</v>
      </c>
      <c r="C286" s="25">
        <v>4000000</v>
      </c>
    </row>
    <row r="287" spans="2:3" x14ac:dyDescent="0.35">
      <c r="B287" s="24" t="s">
        <v>181</v>
      </c>
      <c r="C287" s="25">
        <v>4000000</v>
      </c>
    </row>
    <row r="288" spans="2:3" x14ac:dyDescent="0.35">
      <c r="B288" s="24" t="s">
        <v>182</v>
      </c>
      <c r="C288" s="25">
        <v>4000000</v>
      </c>
    </row>
    <row r="289" spans="2:3" x14ac:dyDescent="0.35">
      <c r="B289" s="24" t="s">
        <v>183</v>
      </c>
      <c r="C289" s="25">
        <v>4000000</v>
      </c>
    </row>
    <row r="290" spans="2:3" x14ac:dyDescent="0.35">
      <c r="B290" s="24" t="s">
        <v>184</v>
      </c>
      <c r="C290" s="25">
        <v>4000000</v>
      </c>
    </row>
    <row r="291" spans="2:3" x14ac:dyDescent="0.35">
      <c r="B291" s="24" t="s">
        <v>185</v>
      </c>
      <c r="C291" s="25">
        <v>4000000</v>
      </c>
    </row>
    <row r="292" spans="2:3" x14ac:dyDescent="0.35">
      <c r="B292" s="24" t="s">
        <v>186</v>
      </c>
      <c r="C292" s="25">
        <v>4000000</v>
      </c>
    </row>
    <row r="293" spans="2:3" x14ac:dyDescent="0.35">
      <c r="B293" s="24" t="s">
        <v>187</v>
      </c>
      <c r="C293" s="25">
        <v>4000000</v>
      </c>
    </row>
    <row r="294" spans="2:3" x14ac:dyDescent="0.35">
      <c r="B294" s="24" t="s">
        <v>188</v>
      </c>
      <c r="C294" s="25">
        <v>4000000</v>
      </c>
    </row>
    <row r="295" spans="2:3" x14ac:dyDescent="0.35">
      <c r="B295" s="24" t="s">
        <v>189</v>
      </c>
      <c r="C295" s="25">
        <v>4000000</v>
      </c>
    </row>
    <row r="296" spans="2:3" x14ac:dyDescent="0.35">
      <c r="B296" s="24" t="s">
        <v>190</v>
      </c>
      <c r="C296" s="25">
        <v>1000000</v>
      </c>
    </row>
    <row r="297" spans="2:3" x14ac:dyDescent="0.35">
      <c r="B297" s="24" t="s">
        <v>208</v>
      </c>
      <c r="C297" s="25">
        <v>4000000</v>
      </c>
    </row>
    <row r="298" spans="2:3" x14ac:dyDescent="0.35">
      <c r="B298" s="24" t="s">
        <v>191</v>
      </c>
      <c r="C298" s="25">
        <v>4000000</v>
      </c>
    </row>
    <row r="299" spans="2:3" x14ac:dyDescent="0.35">
      <c r="B299" s="24" t="s">
        <v>192</v>
      </c>
      <c r="C299" s="25">
        <v>4000000</v>
      </c>
    </row>
    <row r="300" spans="2:3" x14ac:dyDescent="0.35">
      <c r="B300" s="24" t="s">
        <v>193</v>
      </c>
      <c r="C300" s="25">
        <v>4000000</v>
      </c>
    </row>
    <row r="301" spans="2:3" x14ac:dyDescent="0.35">
      <c r="B301" s="24" t="s">
        <v>194</v>
      </c>
      <c r="C301" s="25">
        <v>4000000</v>
      </c>
    </row>
    <row r="302" spans="2:3" x14ac:dyDescent="0.35">
      <c r="B302" s="24" t="s">
        <v>195</v>
      </c>
      <c r="C302" s="25">
        <v>4000000</v>
      </c>
    </row>
    <row r="303" spans="2:3" x14ac:dyDescent="0.35">
      <c r="B303" s="24" t="s">
        <v>196</v>
      </c>
      <c r="C303" s="25">
        <v>4000000</v>
      </c>
    </row>
    <row r="304" spans="2:3" x14ac:dyDescent="0.35">
      <c r="B304" s="24" t="s">
        <v>197</v>
      </c>
      <c r="C304" s="25">
        <v>1000000</v>
      </c>
    </row>
    <row r="305" spans="2:3" x14ac:dyDescent="0.35">
      <c r="B305" s="24" t="s">
        <v>198</v>
      </c>
      <c r="C305" s="25">
        <v>4000000</v>
      </c>
    </row>
    <row r="306" spans="2:3" x14ac:dyDescent="0.35">
      <c r="B306" s="24" t="s">
        <v>199</v>
      </c>
      <c r="C306" s="25">
        <v>4000000</v>
      </c>
    </row>
    <row r="307" spans="2:3" x14ac:dyDescent="0.35">
      <c r="B307" s="24" t="s">
        <v>200</v>
      </c>
      <c r="C307" s="25">
        <v>4000000</v>
      </c>
    </row>
    <row r="308" spans="2:3" x14ac:dyDescent="0.35">
      <c r="B308" s="24" t="s">
        <v>201</v>
      </c>
      <c r="C308" s="25">
        <v>4000000</v>
      </c>
    </row>
    <row r="309" spans="2:3" x14ac:dyDescent="0.35">
      <c r="B309" s="24" t="s">
        <v>202</v>
      </c>
      <c r="C309" s="25">
        <v>4000000</v>
      </c>
    </row>
    <row r="310" spans="2:3" x14ac:dyDescent="0.35">
      <c r="B310" s="21" t="s">
        <v>150</v>
      </c>
      <c r="C310" s="29">
        <f>SUM(C254:C309)</f>
        <v>206000000</v>
      </c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12</vt:lpstr>
      <vt:lpstr>'Table 12'!Print_Area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2022 Full Year Apportionment Table 12 Section 5339 Bus and Bus Facilities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</cp:lastModifiedBy>
  <cp:lastPrinted>2022-04-01T12:44:53Z</cp:lastPrinted>
  <dcterms:created xsi:type="dcterms:W3CDTF">2015-02-06T21:36:45Z</dcterms:created>
  <dcterms:modified xsi:type="dcterms:W3CDTF">2022-04-19T18:40:11Z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