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tanas.ad.dot.gov\share\OpenArea\Shared Files\Apportionments\FY 2022 Full Year Formula Apportionments\FY 2022 Final Tables for TCA posting\"/>
    </mc:Choice>
  </mc:AlternateContent>
  <xr:revisionPtr revIDLastSave="0" documentId="13_ncr:1_{592F8E7E-6459-4397-8EAD-1DD5960931A1}" xr6:coauthVersionLast="45" xr6:coauthVersionMax="45" xr10:uidLastSave="{00000000-0000-0000-0000-000000000000}"/>
  <bookViews>
    <workbookView xWindow="1536" yWindow="600" windowWidth="20016" windowHeight="12360" xr2:uid="{00000000-000D-0000-FFFF-FFFF00000000}"/>
  </bookViews>
  <sheets>
    <sheet name="Table 11" sheetId="1" r:id="rId1"/>
  </sheets>
  <definedNames>
    <definedName name="_xlnm._FilterDatabase" localSheetId="0" hidden="1">'Table 11'!$A$5:$D$5</definedName>
    <definedName name="HTML_CodePage" hidden="1">1252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_xlnm.Print_Area" localSheetId="0">'Table 11'!$A$1:$D$93</definedName>
    <definedName name="Print_Area_MI" localSheetId="0">'Table 11'!$C$5:$C$5</definedName>
    <definedName name="_xlnm.Print_Titles" localSheetId="0">'Table 11'!$5:$5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3" i="1" l="1"/>
  <c r="C93" i="1"/>
</calcChain>
</file>

<file path=xl/sharedStrings.xml><?xml version="1.0" encoding="utf-8"?>
<sst xmlns="http://schemas.openxmlformats.org/spreadsheetml/2006/main" count="182" uniqueCount="134">
  <si>
    <t>FEDERAL TRANSIT ADMINISTRATION</t>
  </si>
  <si>
    <t>TABLE 11</t>
  </si>
  <si>
    <t>STATE</t>
  </si>
  <si>
    <t>URBANIZED AREA</t>
  </si>
  <si>
    <t>High Intensity Fixed Guideway State of Good Repair</t>
  </si>
  <si>
    <t>High Intensity Motorbus State of Good Repair</t>
  </si>
  <si>
    <t>Alaska</t>
  </si>
  <si>
    <t>Fairbanks, AK</t>
  </si>
  <si>
    <t>Arizona</t>
  </si>
  <si>
    <t>Arkansas</t>
  </si>
  <si>
    <t>Little Rock, AR</t>
  </si>
  <si>
    <t>California</t>
  </si>
  <si>
    <t>Antioch, CA</t>
  </si>
  <si>
    <t>Concord, CA</t>
  </si>
  <si>
    <t>Oxnard, CA</t>
  </si>
  <si>
    <t>Sacramento, CA</t>
  </si>
  <si>
    <t>San Diego, CA</t>
  </si>
  <si>
    <t>San Jose, CA</t>
  </si>
  <si>
    <t>Stockton, CA</t>
  </si>
  <si>
    <t>Thousand Oaks, CA</t>
  </si>
  <si>
    <t>Colorado</t>
  </si>
  <si>
    <t>Connecticut</t>
  </si>
  <si>
    <t>Hartford, CT</t>
  </si>
  <si>
    <t>Southwestern Connecticut</t>
  </si>
  <si>
    <t>District of Columbia</t>
  </si>
  <si>
    <t>Florida</t>
  </si>
  <si>
    <t>Jacksonville, FL</t>
  </si>
  <si>
    <t>Miami, FL</t>
  </si>
  <si>
    <t>Orlando, FL</t>
  </si>
  <si>
    <t>Georgia</t>
  </si>
  <si>
    <t>Atlanta, GA</t>
  </si>
  <si>
    <t>Savannah, GA</t>
  </si>
  <si>
    <t>Hawaii</t>
  </si>
  <si>
    <t>Illinois</t>
  </si>
  <si>
    <t>Round Lake Beach-McHenry-Grayslake, IL-WI</t>
  </si>
  <si>
    <t>Indiana</t>
  </si>
  <si>
    <t>Louisiana</t>
  </si>
  <si>
    <t>New Orleans, LA</t>
  </si>
  <si>
    <t>Maine</t>
  </si>
  <si>
    <t>Portland, ME</t>
  </si>
  <si>
    <t>Maryland</t>
  </si>
  <si>
    <t>Baltimore Commuter Rail</t>
  </si>
  <si>
    <t>Baltimore, MD</t>
  </si>
  <si>
    <t>Massachusetts</t>
  </si>
  <si>
    <t>Michigan</t>
  </si>
  <si>
    <t>Detroit, MI</t>
  </si>
  <si>
    <t>Minnesota</t>
  </si>
  <si>
    <t>Missouri</t>
  </si>
  <si>
    <t>Nevada</t>
  </si>
  <si>
    <t>New Jersey</t>
  </si>
  <si>
    <t>Atlantic City, NJ</t>
  </si>
  <si>
    <t>Northeastern New Jersey</t>
  </si>
  <si>
    <t>Trenton, NJ</t>
  </si>
  <si>
    <t>New Mexico</t>
  </si>
  <si>
    <t>Albuquerque, NM</t>
  </si>
  <si>
    <t>New York</t>
  </si>
  <si>
    <t>Buffalo, NY</t>
  </si>
  <si>
    <t>Charlotte, NC-SC</t>
  </si>
  <si>
    <t>Ohio</t>
  </si>
  <si>
    <t>Cincinnati, OH-KY-IN</t>
  </si>
  <si>
    <t>Dayton, OH</t>
  </si>
  <si>
    <t>Toledo, OH-MI</t>
  </si>
  <si>
    <t>Oregon</t>
  </si>
  <si>
    <t>Pennsylvania</t>
  </si>
  <si>
    <t>Harrisburg, PA</t>
  </si>
  <si>
    <t>Johnstown, PA</t>
  </si>
  <si>
    <t>Lancaster, PA</t>
  </si>
  <si>
    <t>Pittsburgh, PA</t>
  </si>
  <si>
    <t>Puerto Rico</t>
  </si>
  <si>
    <t>San Juan, PR</t>
  </si>
  <si>
    <t>Rhode Island</t>
  </si>
  <si>
    <t>Tennessee</t>
  </si>
  <si>
    <t>Nashville-Davidson, TN</t>
  </si>
  <si>
    <t>Texas</t>
  </si>
  <si>
    <t>Houston, TX</t>
  </si>
  <si>
    <t>Utah</t>
  </si>
  <si>
    <t>Virginia</t>
  </si>
  <si>
    <t>Virginia Beach, VA</t>
  </si>
  <si>
    <t>Washington</t>
  </si>
  <si>
    <t>Bremerton, WA</t>
  </si>
  <si>
    <t>Seattle, WA</t>
  </si>
  <si>
    <t>West Virginia</t>
  </si>
  <si>
    <t>Wisconsin</t>
  </si>
  <si>
    <t>Kenosha, WI-IL</t>
  </si>
  <si>
    <t>Madison, WI</t>
  </si>
  <si>
    <t>Milwaukee, WI</t>
  </si>
  <si>
    <t>Cleveland, OH</t>
  </si>
  <si>
    <t>Philadelphia, PA-NJ-DE-MD</t>
  </si>
  <si>
    <t>Boston, MA</t>
  </si>
  <si>
    <t>Anchorage, AK</t>
  </si>
  <si>
    <t>Ogden-Layton, UT</t>
  </si>
  <si>
    <t>Oklahoma</t>
  </si>
  <si>
    <t>Oklahoma City, OK</t>
  </si>
  <si>
    <t>Phoenix--Mesa, AZ</t>
  </si>
  <si>
    <t>Lancaster--Palmdale, CA</t>
  </si>
  <si>
    <t>Los Angeles--Long Beach--Santa Ana, CA</t>
  </si>
  <si>
    <t>Riverside--San Bernardino, CA</t>
  </si>
  <si>
    <t>San Francisco--Oakland, CA</t>
  </si>
  <si>
    <t>Denver--Aurora, CO</t>
  </si>
  <si>
    <t>Washington, DC--VA--MD</t>
  </si>
  <si>
    <t>Tampa--St. Petersburg, FL</t>
  </si>
  <si>
    <t>Honolulu, HI</t>
  </si>
  <si>
    <t>South Bend, IN--MI</t>
  </si>
  <si>
    <t>Minneapolis--St. Paul, MN</t>
  </si>
  <si>
    <t>Kansas City, MO--KS</t>
  </si>
  <si>
    <t>St. Louis, MO--IL</t>
  </si>
  <si>
    <t>Poughkeepsie-Newburgh, NY</t>
  </si>
  <si>
    <t>Portland, OR--WA</t>
  </si>
  <si>
    <t>Providence, RI--MA</t>
  </si>
  <si>
    <t>Chattanooga, TN--GA</t>
  </si>
  <si>
    <t>Memphis, TN--MS--AR</t>
  </si>
  <si>
    <t>Dallas--Fort Worth--Arlington, TX</t>
  </si>
  <si>
    <t>Salt Lake City, UT</t>
  </si>
  <si>
    <t>Eugene, Oregon</t>
  </si>
  <si>
    <t>Austin, TX</t>
  </si>
  <si>
    <t>Chicago, IL</t>
  </si>
  <si>
    <t>Worcester, MA--CT</t>
  </si>
  <si>
    <t>Morgantown, WV</t>
  </si>
  <si>
    <t>Las Vegas--Henderson, NV</t>
  </si>
  <si>
    <t>Santa Clarita, CA</t>
  </si>
  <si>
    <t>Denton-Lewisville, TX</t>
  </si>
  <si>
    <t>Reno, NV</t>
  </si>
  <si>
    <t>Avondale-Goodyear, AZ</t>
  </si>
  <si>
    <t>Iowa</t>
  </si>
  <si>
    <t>Davenport</t>
  </si>
  <si>
    <t>Provo-Orem, UT</t>
  </si>
  <si>
    <t>North Carolina</t>
  </si>
  <si>
    <t>Grand Rapids</t>
  </si>
  <si>
    <t>Mission Viejo-Lake Forest-San Clemente, CA</t>
  </si>
  <si>
    <t>New York-Newark, NY-NJ-CT</t>
  </si>
  <si>
    <t>New  York</t>
  </si>
  <si>
    <t>The amount apportioned in this notice includes funding authorized under the Bipartisan Infrastructure Law, enacted as the Infrastructure Investment and Jobs Act (Pub. L. 117-58) and is based on funding made available under the Consolidated Appropriations Act, 2022 (Pub. L. 117-103, Mar. 15, 2022).</t>
  </si>
  <si>
    <t>FY 2022 FULL YEAR SECTION 5337 STATE OF GOOD REPAIR FORMULA APPORTIONMENTS</t>
  </si>
  <si>
    <t>Tucson, 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</si>
</sst>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14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2"/>
      <name val="Arial"/>
      <family val="2"/>
    </font>
    <font>
      <sz val="10"/>
      <name val="Helvetica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i/>
      <sz val="11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/>
      </right>
      <top/>
      <bottom style="hair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thin">
        <color theme="1"/>
      </right>
      <top style="hair">
        <color theme="1" tint="0.499984740745262"/>
      </top>
      <bottom/>
      <diagonal/>
    </border>
    <border>
      <left style="thin">
        <color theme="1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1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thin">
        <color theme="1"/>
      </right>
      <top style="hair">
        <color theme="0" tint="-0.499984740745262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theme="1"/>
      </right>
      <top/>
      <bottom style="double">
        <color auto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2" fillId="0" borderId="0"/>
    <xf numFmtId="0" fontId="4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  <xf numFmtId="0" fontId="8" fillId="0" borderId="0"/>
    <xf numFmtId="0" fontId="12" fillId="0" borderId="0"/>
    <xf numFmtId="0" fontId="10" fillId="0" borderId="0"/>
    <xf numFmtId="0" fontId="12" fillId="0" borderId="0"/>
    <xf numFmtId="0" fontId="11" fillId="0" borderId="0"/>
    <xf numFmtId="3" fontId="12" fillId="0" borderId="0"/>
    <xf numFmtId="0" fontId="1" fillId="0" borderId="0"/>
    <xf numFmtId="0" fontId="1" fillId="0" borderId="0"/>
    <xf numFmtId="0" fontId="10" fillId="0" borderId="0"/>
    <xf numFmtId="3" fontId="11" fillId="0" borderId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vertical="center"/>
    </xf>
    <xf numFmtId="164" fontId="2" fillId="0" borderId="0" xfId="3" applyNumberFormat="1" applyFont="1" applyFill="1"/>
    <xf numFmtId="0" fontId="2" fillId="0" borderId="0" xfId="1" applyFont="1" applyFill="1" applyAlignment="1">
      <alignment horizontal="center"/>
    </xf>
    <xf numFmtId="0" fontId="8" fillId="0" borderId="10" xfId="1" applyFont="1" applyFill="1" applyBorder="1"/>
    <xf numFmtId="0" fontId="8" fillId="0" borderId="11" xfId="1" applyFont="1" applyFill="1" applyBorder="1"/>
    <xf numFmtId="3" fontId="8" fillId="0" borderId="11" xfId="1" applyNumberFormat="1" applyFont="1" applyFill="1" applyBorder="1"/>
    <xf numFmtId="3" fontId="8" fillId="0" borderId="12" xfId="1" applyNumberFormat="1" applyFont="1" applyFill="1" applyBorder="1"/>
    <xf numFmtId="0" fontId="8" fillId="0" borderId="13" xfId="1" applyFont="1" applyFill="1" applyBorder="1"/>
    <xf numFmtId="0" fontId="8" fillId="0" borderId="14" xfId="1" applyFont="1" applyFill="1" applyBorder="1"/>
    <xf numFmtId="3" fontId="8" fillId="0" borderId="14" xfId="1" applyNumberFormat="1" applyFont="1" applyFill="1" applyBorder="1"/>
    <xf numFmtId="3" fontId="8" fillId="0" borderId="15" xfId="1" applyNumberFormat="1" applyFont="1" applyFill="1" applyBorder="1"/>
    <xf numFmtId="0" fontId="6" fillId="0" borderId="16" xfId="1" applyFont="1" applyFill="1" applyBorder="1" applyAlignment="1">
      <alignment horizontal="center"/>
    </xf>
    <xf numFmtId="164" fontId="6" fillId="0" borderId="16" xfId="3" applyNumberFormat="1" applyFont="1" applyFill="1" applyBorder="1" applyAlignment="1">
      <alignment horizontal="center" wrapText="1"/>
    </xf>
    <xf numFmtId="3" fontId="8" fillId="0" borderId="19" xfId="1" applyNumberFormat="1" applyFont="1" applyFill="1" applyBorder="1"/>
    <xf numFmtId="0" fontId="8" fillId="0" borderId="20" xfId="1" applyFont="1" applyFill="1" applyBorder="1"/>
    <xf numFmtId="0" fontId="8" fillId="0" borderId="21" xfId="1" applyFont="1" applyFill="1" applyBorder="1"/>
    <xf numFmtId="3" fontId="8" fillId="0" borderId="21" xfId="1" applyNumberFormat="1" applyFont="1" applyFill="1" applyBorder="1"/>
    <xf numFmtId="3" fontId="8" fillId="0" borderId="22" xfId="1" applyNumberFormat="1" applyFont="1" applyFill="1" applyBorder="1"/>
    <xf numFmtId="0" fontId="8" fillId="0" borderId="17" xfId="1" applyFont="1" applyFill="1" applyBorder="1"/>
    <xf numFmtId="0" fontId="8" fillId="0" borderId="18" xfId="1" applyFont="1" applyFill="1" applyBorder="1"/>
    <xf numFmtId="3" fontId="8" fillId="0" borderId="18" xfId="1" applyNumberFormat="1" applyFont="1" applyFill="1" applyBorder="1"/>
    <xf numFmtId="0" fontId="8" fillId="0" borderId="10" xfId="1" applyFont="1" applyFill="1" applyBorder="1" applyAlignment="1">
      <alignment vertical="center"/>
    </xf>
    <xf numFmtId="0" fontId="8" fillId="0" borderId="11" xfId="1" applyFont="1" applyFill="1" applyBorder="1" applyAlignment="1">
      <alignment vertical="center"/>
    </xf>
    <xf numFmtId="3" fontId="8" fillId="0" borderId="11" xfId="1" applyNumberFormat="1" applyFont="1" applyFill="1" applyBorder="1" applyAlignment="1">
      <alignment vertical="center"/>
    </xf>
    <xf numFmtId="0" fontId="8" fillId="0" borderId="23" xfId="1" applyFont="1" applyFill="1" applyBorder="1"/>
    <xf numFmtId="0" fontId="8" fillId="0" borderId="24" xfId="1" applyFont="1" applyFill="1" applyBorder="1"/>
    <xf numFmtId="3" fontId="8" fillId="0" borderId="24" xfId="1" applyNumberFormat="1" applyFont="1" applyFill="1" applyBorder="1"/>
    <xf numFmtId="3" fontId="8" fillId="0" borderId="25" xfId="1" applyNumberFormat="1" applyFont="1" applyFill="1" applyBorder="1"/>
    <xf numFmtId="0" fontId="8" fillId="0" borderId="0" xfId="1" applyFont="1" applyFill="1" applyBorder="1"/>
    <xf numFmtId="3" fontId="8" fillId="0" borderId="0" xfId="1" applyNumberFormat="1" applyFont="1" applyFill="1" applyBorder="1"/>
    <xf numFmtId="0" fontId="2" fillId="0" borderId="26" xfId="1" applyFont="1" applyFill="1" applyBorder="1" applyAlignment="1">
      <alignment horizontal="center"/>
    </xf>
    <xf numFmtId="164" fontId="2" fillId="0" borderId="26" xfId="3" applyNumberFormat="1" applyFont="1" applyFill="1" applyBorder="1"/>
    <xf numFmtId="3" fontId="8" fillId="0" borderId="28" xfId="1" applyNumberFormat="1" applyFont="1" applyFill="1" applyBorder="1"/>
    <xf numFmtId="3" fontId="8" fillId="0" borderId="27" xfId="1" applyNumberFormat="1" applyFont="1" applyFill="1" applyBorder="1"/>
    <xf numFmtId="164" fontId="2" fillId="0" borderId="29" xfId="3" applyNumberFormat="1" applyFont="1" applyFill="1" applyBorder="1"/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</cellXfs>
  <cellStyles count="25">
    <cellStyle name="Comma 2" xfId="4" xr:uid="{00000000-0005-0000-0000-000000000000}"/>
    <cellStyle name="Comma 3" xfId="5" xr:uid="{00000000-0005-0000-0000-000001000000}"/>
    <cellStyle name="Comma 4" xfId="6" xr:uid="{00000000-0005-0000-0000-000002000000}"/>
    <cellStyle name="Comma 5" xfId="3" xr:uid="{00000000-0005-0000-0000-000003000000}"/>
    <cellStyle name="Currency 2" xfId="7" xr:uid="{00000000-0005-0000-0000-000004000000}"/>
    <cellStyle name="Currency 3" xfId="8" xr:uid="{00000000-0005-0000-0000-000005000000}"/>
    <cellStyle name="Currency 4" xfId="9" xr:uid="{00000000-0005-0000-0000-000006000000}"/>
    <cellStyle name="Currency 5" xfId="10" xr:uid="{00000000-0005-0000-0000-000007000000}"/>
    <cellStyle name="Normal" xfId="0" builtinId="0"/>
    <cellStyle name="Normal 2" xfId="11" xr:uid="{00000000-0005-0000-0000-000009000000}"/>
    <cellStyle name="Normal 2 2" xfId="12" xr:uid="{00000000-0005-0000-0000-00000A000000}"/>
    <cellStyle name="Normal 2 3" xfId="13" xr:uid="{00000000-0005-0000-0000-00000B000000}"/>
    <cellStyle name="Normal 3" xfId="14" xr:uid="{00000000-0005-0000-0000-00000C000000}"/>
    <cellStyle name="Normal 3 2" xfId="15" xr:uid="{00000000-0005-0000-0000-00000D000000}"/>
    <cellStyle name="Normal 4" xfId="16" xr:uid="{00000000-0005-0000-0000-00000E000000}"/>
    <cellStyle name="Normal 4 2" xfId="17" xr:uid="{00000000-0005-0000-0000-00000F000000}"/>
    <cellStyle name="Normal 5" xfId="18" xr:uid="{00000000-0005-0000-0000-000010000000}"/>
    <cellStyle name="Normal 6" xfId="19" xr:uid="{00000000-0005-0000-0000-000011000000}"/>
    <cellStyle name="Normal 7" xfId="2" xr:uid="{00000000-0005-0000-0000-000012000000}"/>
    <cellStyle name="Normal 8" xfId="20" xr:uid="{00000000-0005-0000-0000-000013000000}"/>
    <cellStyle name="Normal 9" xfId="21" xr:uid="{00000000-0005-0000-0000-000014000000}"/>
    <cellStyle name="Normal_Table 7 - 2003 Fixed Guideway" xfId="1" xr:uid="{00000000-0005-0000-0000-000015000000}"/>
    <cellStyle name="Percent 2" xfId="22" xr:uid="{00000000-0005-0000-0000-000016000000}"/>
    <cellStyle name="Percent 3" xfId="23" xr:uid="{00000000-0005-0000-0000-000017000000}"/>
    <cellStyle name="Title 2" xfId="24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D94"/>
  <sheetViews>
    <sheetView tabSelected="1" defaultGridColor="0" colorId="22" zoomScale="80" zoomScaleNormal="80" workbookViewId="0">
      <selection sqref="A1:XFD1048576"/>
    </sheetView>
  </sheetViews>
  <sheetFormatPr defaultColWidth="12.44140625" defaultRowHeight="15.6" x14ac:dyDescent="0.3"/>
  <cols>
    <col min="1" max="1" width="25.77734375" style="4" customWidth="1"/>
    <col min="2" max="2" width="52.77734375" style="4" customWidth="1"/>
    <col min="3" max="3" width="27.21875" style="3" customWidth="1"/>
    <col min="4" max="4" width="26.21875" style="3" customWidth="1"/>
    <col min="5" max="47" width="12.44140625" style="1"/>
    <col min="48" max="48" width="25.77734375" style="1" customWidth="1"/>
    <col min="49" max="49" width="52.77734375" style="1" customWidth="1"/>
    <col min="50" max="50" width="25.77734375" style="1" customWidth="1"/>
    <col min="51" max="51" width="26" style="1" customWidth="1"/>
    <col min="52" max="52" width="12.44140625" style="1" customWidth="1"/>
    <col min="53" max="303" width="12.44140625" style="1"/>
    <col min="304" max="304" width="25.77734375" style="1" customWidth="1"/>
    <col min="305" max="305" width="52.77734375" style="1" customWidth="1"/>
    <col min="306" max="306" width="25.77734375" style="1" customWidth="1"/>
    <col min="307" max="307" width="26" style="1" customWidth="1"/>
    <col min="308" max="308" width="12.44140625" style="1" customWidth="1"/>
    <col min="309" max="559" width="12.44140625" style="1"/>
    <col min="560" max="560" width="25.77734375" style="1" customWidth="1"/>
    <col min="561" max="561" width="52.77734375" style="1" customWidth="1"/>
    <col min="562" max="562" width="25.77734375" style="1" customWidth="1"/>
    <col min="563" max="563" width="26" style="1" customWidth="1"/>
    <col min="564" max="564" width="12.44140625" style="1" customWidth="1"/>
    <col min="565" max="815" width="12.44140625" style="1"/>
    <col min="816" max="816" width="25.77734375" style="1" customWidth="1"/>
    <col min="817" max="817" width="52.77734375" style="1" customWidth="1"/>
    <col min="818" max="818" width="25.77734375" style="1" customWidth="1"/>
    <col min="819" max="819" width="26" style="1" customWidth="1"/>
    <col min="820" max="820" width="12.44140625" style="1" customWidth="1"/>
    <col min="821" max="1071" width="12.44140625" style="1"/>
    <col min="1072" max="1072" width="25.77734375" style="1" customWidth="1"/>
    <col min="1073" max="1073" width="52.77734375" style="1" customWidth="1"/>
    <col min="1074" max="1074" width="25.77734375" style="1" customWidth="1"/>
    <col min="1075" max="1075" width="26" style="1" customWidth="1"/>
    <col min="1076" max="1076" width="12.44140625" style="1" customWidth="1"/>
    <col min="1077" max="1327" width="12.44140625" style="1"/>
    <col min="1328" max="1328" width="25.77734375" style="1" customWidth="1"/>
    <col min="1329" max="1329" width="52.77734375" style="1" customWidth="1"/>
    <col min="1330" max="1330" width="25.77734375" style="1" customWidth="1"/>
    <col min="1331" max="1331" width="26" style="1" customWidth="1"/>
    <col min="1332" max="1332" width="12.44140625" style="1" customWidth="1"/>
    <col min="1333" max="1583" width="12.44140625" style="1"/>
    <col min="1584" max="1584" width="25.77734375" style="1" customWidth="1"/>
    <col min="1585" max="1585" width="52.77734375" style="1" customWidth="1"/>
    <col min="1586" max="1586" width="25.77734375" style="1" customWidth="1"/>
    <col min="1587" max="1587" width="26" style="1" customWidth="1"/>
    <col min="1588" max="1588" width="12.44140625" style="1" customWidth="1"/>
    <col min="1589" max="1839" width="12.44140625" style="1"/>
    <col min="1840" max="1840" width="25.77734375" style="1" customWidth="1"/>
    <col min="1841" max="1841" width="52.77734375" style="1" customWidth="1"/>
    <col min="1842" max="1842" width="25.77734375" style="1" customWidth="1"/>
    <col min="1843" max="1843" width="26" style="1" customWidth="1"/>
    <col min="1844" max="1844" width="12.44140625" style="1" customWidth="1"/>
    <col min="1845" max="2095" width="12.44140625" style="1"/>
    <col min="2096" max="2096" width="25.77734375" style="1" customWidth="1"/>
    <col min="2097" max="2097" width="52.77734375" style="1" customWidth="1"/>
    <col min="2098" max="2098" width="25.77734375" style="1" customWidth="1"/>
    <col min="2099" max="2099" width="26" style="1" customWidth="1"/>
    <col min="2100" max="2100" width="12.44140625" style="1" customWidth="1"/>
    <col min="2101" max="2351" width="12.44140625" style="1"/>
    <col min="2352" max="2352" width="25.77734375" style="1" customWidth="1"/>
    <col min="2353" max="2353" width="52.77734375" style="1" customWidth="1"/>
    <col min="2354" max="2354" width="25.77734375" style="1" customWidth="1"/>
    <col min="2355" max="2355" width="26" style="1" customWidth="1"/>
    <col min="2356" max="2356" width="12.44140625" style="1" customWidth="1"/>
    <col min="2357" max="2607" width="12.44140625" style="1"/>
    <col min="2608" max="2608" width="25.77734375" style="1" customWidth="1"/>
    <col min="2609" max="2609" width="52.77734375" style="1" customWidth="1"/>
    <col min="2610" max="2610" width="25.77734375" style="1" customWidth="1"/>
    <col min="2611" max="2611" width="26" style="1" customWidth="1"/>
    <col min="2612" max="2612" width="12.44140625" style="1" customWidth="1"/>
    <col min="2613" max="2863" width="12.44140625" style="1"/>
    <col min="2864" max="2864" width="25.77734375" style="1" customWidth="1"/>
    <col min="2865" max="2865" width="52.77734375" style="1" customWidth="1"/>
    <col min="2866" max="2866" width="25.77734375" style="1" customWidth="1"/>
    <col min="2867" max="2867" width="26" style="1" customWidth="1"/>
    <col min="2868" max="2868" width="12.44140625" style="1" customWidth="1"/>
    <col min="2869" max="3119" width="12.44140625" style="1"/>
    <col min="3120" max="3120" width="25.77734375" style="1" customWidth="1"/>
    <col min="3121" max="3121" width="52.77734375" style="1" customWidth="1"/>
    <col min="3122" max="3122" width="25.77734375" style="1" customWidth="1"/>
    <col min="3123" max="3123" width="26" style="1" customWidth="1"/>
    <col min="3124" max="3124" width="12.44140625" style="1" customWidth="1"/>
    <col min="3125" max="3375" width="12.44140625" style="1"/>
    <col min="3376" max="3376" width="25.77734375" style="1" customWidth="1"/>
    <col min="3377" max="3377" width="52.77734375" style="1" customWidth="1"/>
    <col min="3378" max="3378" width="25.77734375" style="1" customWidth="1"/>
    <col min="3379" max="3379" width="26" style="1" customWidth="1"/>
    <col min="3380" max="3380" width="12.44140625" style="1" customWidth="1"/>
    <col min="3381" max="3631" width="12.44140625" style="1"/>
    <col min="3632" max="3632" width="25.77734375" style="1" customWidth="1"/>
    <col min="3633" max="3633" width="52.77734375" style="1" customWidth="1"/>
    <col min="3634" max="3634" width="25.77734375" style="1" customWidth="1"/>
    <col min="3635" max="3635" width="26" style="1" customWidth="1"/>
    <col min="3636" max="3636" width="12.44140625" style="1" customWidth="1"/>
    <col min="3637" max="3887" width="12.44140625" style="1"/>
    <col min="3888" max="3888" width="25.77734375" style="1" customWidth="1"/>
    <col min="3889" max="3889" width="52.77734375" style="1" customWidth="1"/>
    <col min="3890" max="3890" width="25.77734375" style="1" customWidth="1"/>
    <col min="3891" max="3891" width="26" style="1" customWidth="1"/>
    <col min="3892" max="3892" width="12.44140625" style="1" customWidth="1"/>
    <col min="3893" max="4143" width="12.44140625" style="1"/>
    <col min="4144" max="4144" width="25.77734375" style="1" customWidth="1"/>
    <col min="4145" max="4145" width="52.77734375" style="1" customWidth="1"/>
    <col min="4146" max="4146" width="25.77734375" style="1" customWidth="1"/>
    <col min="4147" max="4147" width="26" style="1" customWidth="1"/>
    <col min="4148" max="4148" width="12.44140625" style="1" customWidth="1"/>
    <col min="4149" max="4399" width="12.44140625" style="1"/>
    <col min="4400" max="4400" width="25.77734375" style="1" customWidth="1"/>
    <col min="4401" max="4401" width="52.77734375" style="1" customWidth="1"/>
    <col min="4402" max="4402" width="25.77734375" style="1" customWidth="1"/>
    <col min="4403" max="4403" width="26" style="1" customWidth="1"/>
    <col min="4404" max="4404" width="12.44140625" style="1" customWidth="1"/>
    <col min="4405" max="4655" width="12.44140625" style="1"/>
    <col min="4656" max="4656" width="25.77734375" style="1" customWidth="1"/>
    <col min="4657" max="4657" width="52.77734375" style="1" customWidth="1"/>
    <col min="4658" max="4658" width="25.77734375" style="1" customWidth="1"/>
    <col min="4659" max="4659" width="26" style="1" customWidth="1"/>
    <col min="4660" max="4660" width="12.44140625" style="1" customWidth="1"/>
    <col min="4661" max="4911" width="12.44140625" style="1"/>
    <col min="4912" max="4912" width="25.77734375" style="1" customWidth="1"/>
    <col min="4913" max="4913" width="52.77734375" style="1" customWidth="1"/>
    <col min="4914" max="4914" width="25.77734375" style="1" customWidth="1"/>
    <col min="4915" max="4915" width="26" style="1" customWidth="1"/>
    <col min="4916" max="4916" width="12.44140625" style="1" customWidth="1"/>
    <col min="4917" max="5167" width="12.44140625" style="1"/>
    <col min="5168" max="5168" width="25.77734375" style="1" customWidth="1"/>
    <col min="5169" max="5169" width="52.77734375" style="1" customWidth="1"/>
    <col min="5170" max="5170" width="25.77734375" style="1" customWidth="1"/>
    <col min="5171" max="5171" width="26" style="1" customWidth="1"/>
    <col min="5172" max="5172" width="12.44140625" style="1" customWidth="1"/>
    <col min="5173" max="5423" width="12.44140625" style="1"/>
    <col min="5424" max="5424" width="25.77734375" style="1" customWidth="1"/>
    <col min="5425" max="5425" width="52.77734375" style="1" customWidth="1"/>
    <col min="5426" max="5426" width="25.77734375" style="1" customWidth="1"/>
    <col min="5427" max="5427" width="26" style="1" customWidth="1"/>
    <col min="5428" max="5428" width="12.44140625" style="1" customWidth="1"/>
    <col min="5429" max="5679" width="12.44140625" style="1"/>
    <col min="5680" max="5680" width="25.77734375" style="1" customWidth="1"/>
    <col min="5681" max="5681" width="52.77734375" style="1" customWidth="1"/>
    <col min="5682" max="5682" width="25.77734375" style="1" customWidth="1"/>
    <col min="5683" max="5683" width="26" style="1" customWidth="1"/>
    <col min="5684" max="5684" width="12.44140625" style="1" customWidth="1"/>
    <col min="5685" max="5935" width="12.44140625" style="1"/>
    <col min="5936" max="5936" width="25.77734375" style="1" customWidth="1"/>
    <col min="5937" max="5937" width="52.77734375" style="1" customWidth="1"/>
    <col min="5938" max="5938" width="25.77734375" style="1" customWidth="1"/>
    <col min="5939" max="5939" width="26" style="1" customWidth="1"/>
    <col min="5940" max="5940" width="12.44140625" style="1" customWidth="1"/>
    <col min="5941" max="6191" width="12.44140625" style="1"/>
    <col min="6192" max="6192" width="25.77734375" style="1" customWidth="1"/>
    <col min="6193" max="6193" width="52.77734375" style="1" customWidth="1"/>
    <col min="6194" max="6194" width="25.77734375" style="1" customWidth="1"/>
    <col min="6195" max="6195" width="26" style="1" customWidth="1"/>
    <col min="6196" max="6196" width="12.44140625" style="1" customWidth="1"/>
    <col min="6197" max="6447" width="12.44140625" style="1"/>
    <col min="6448" max="6448" width="25.77734375" style="1" customWidth="1"/>
    <col min="6449" max="6449" width="52.77734375" style="1" customWidth="1"/>
    <col min="6450" max="6450" width="25.77734375" style="1" customWidth="1"/>
    <col min="6451" max="6451" width="26" style="1" customWidth="1"/>
    <col min="6452" max="6452" width="12.44140625" style="1" customWidth="1"/>
    <col min="6453" max="6703" width="12.44140625" style="1"/>
    <col min="6704" max="6704" width="25.77734375" style="1" customWidth="1"/>
    <col min="6705" max="6705" width="52.77734375" style="1" customWidth="1"/>
    <col min="6706" max="6706" width="25.77734375" style="1" customWidth="1"/>
    <col min="6707" max="6707" width="26" style="1" customWidth="1"/>
    <col min="6708" max="6708" width="12.44140625" style="1" customWidth="1"/>
    <col min="6709" max="6959" width="12.44140625" style="1"/>
    <col min="6960" max="6960" width="25.77734375" style="1" customWidth="1"/>
    <col min="6961" max="6961" width="52.77734375" style="1" customWidth="1"/>
    <col min="6962" max="6962" width="25.77734375" style="1" customWidth="1"/>
    <col min="6963" max="6963" width="26" style="1" customWidth="1"/>
    <col min="6964" max="6964" width="12.44140625" style="1" customWidth="1"/>
    <col min="6965" max="7215" width="12.44140625" style="1"/>
    <col min="7216" max="7216" width="25.77734375" style="1" customWidth="1"/>
    <col min="7217" max="7217" width="52.77734375" style="1" customWidth="1"/>
    <col min="7218" max="7218" width="25.77734375" style="1" customWidth="1"/>
    <col min="7219" max="7219" width="26" style="1" customWidth="1"/>
    <col min="7220" max="7220" width="12.44140625" style="1" customWidth="1"/>
    <col min="7221" max="7471" width="12.44140625" style="1"/>
    <col min="7472" max="7472" width="25.77734375" style="1" customWidth="1"/>
    <col min="7473" max="7473" width="52.77734375" style="1" customWidth="1"/>
    <col min="7474" max="7474" width="25.77734375" style="1" customWidth="1"/>
    <col min="7475" max="7475" width="26" style="1" customWidth="1"/>
    <col min="7476" max="7476" width="12.44140625" style="1" customWidth="1"/>
    <col min="7477" max="7727" width="12.44140625" style="1"/>
    <col min="7728" max="7728" width="25.77734375" style="1" customWidth="1"/>
    <col min="7729" max="7729" width="52.77734375" style="1" customWidth="1"/>
    <col min="7730" max="7730" width="25.77734375" style="1" customWidth="1"/>
    <col min="7731" max="7731" width="26" style="1" customWidth="1"/>
    <col min="7732" max="7732" width="12.44140625" style="1" customWidth="1"/>
    <col min="7733" max="7983" width="12.44140625" style="1"/>
    <col min="7984" max="7984" width="25.77734375" style="1" customWidth="1"/>
    <col min="7985" max="7985" width="52.77734375" style="1" customWidth="1"/>
    <col min="7986" max="7986" width="25.77734375" style="1" customWidth="1"/>
    <col min="7987" max="7987" width="26" style="1" customWidth="1"/>
    <col min="7988" max="7988" width="12.44140625" style="1" customWidth="1"/>
    <col min="7989" max="8239" width="12.44140625" style="1"/>
    <col min="8240" max="8240" width="25.77734375" style="1" customWidth="1"/>
    <col min="8241" max="8241" width="52.77734375" style="1" customWidth="1"/>
    <col min="8242" max="8242" width="25.77734375" style="1" customWidth="1"/>
    <col min="8243" max="8243" width="26" style="1" customWidth="1"/>
    <col min="8244" max="8244" width="12.44140625" style="1" customWidth="1"/>
    <col min="8245" max="8495" width="12.44140625" style="1"/>
    <col min="8496" max="8496" width="25.77734375" style="1" customWidth="1"/>
    <col min="8497" max="8497" width="52.77734375" style="1" customWidth="1"/>
    <col min="8498" max="8498" width="25.77734375" style="1" customWidth="1"/>
    <col min="8499" max="8499" width="26" style="1" customWidth="1"/>
    <col min="8500" max="8500" width="12.44140625" style="1" customWidth="1"/>
    <col min="8501" max="8751" width="12.44140625" style="1"/>
    <col min="8752" max="8752" width="25.77734375" style="1" customWidth="1"/>
    <col min="8753" max="8753" width="52.77734375" style="1" customWidth="1"/>
    <col min="8754" max="8754" width="25.77734375" style="1" customWidth="1"/>
    <col min="8755" max="8755" width="26" style="1" customWidth="1"/>
    <col min="8756" max="8756" width="12.44140625" style="1" customWidth="1"/>
    <col min="8757" max="9007" width="12.44140625" style="1"/>
    <col min="9008" max="9008" width="25.77734375" style="1" customWidth="1"/>
    <col min="9009" max="9009" width="52.77734375" style="1" customWidth="1"/>
    <col min="9010" max="9010" width="25.77734375" style="1" customWidth="1"/>
    <col min="9011" max="9011" width="26" style="1" customWidth="1"/>
    <col min="9012" max="9012" width="12.44140625" style="1" customWidth="1"/>
    <col min="9013" max="9263" width="12.44140625" style="1"/>
    <col min="9264" max="9264" width="25.77734375" style="1" customWidth="1"/>
    <col min="9265" max="9265" width="52.77734375" style="1" customWidth="1"/>
    <col min="9266" max="9266" width="25.77734375" style="1" customWidth="1"/>
    <col min="9267" max="9267" width="26" style="1" customWidth="1"/>
    <col min="9268" max="9268" width="12.44140625" style="1" customWidth="1"/>
    <col min="9269" max="9519" width="12.44140625" style="1"/>
    <col min="9520" max="9520" width="25.77734375" style="1" customWidth="1"/>
    <col min="9521" max="9521" width="52.77734375" style="1" customWidth="1"/>
    <col min="9522" max="9522" width="25.77734375" style="1" customWidth="1"/>
    <col min="9523" max="9523" width="26" style="1" customWidth="1"/>
    <col min="9524" max="9524" width="12.44140625" style="1" customWidth="1"/>
    <col min="9525" max="9775" width="12.44140625" style="1"/>
    <col min="9776" max="9776" width="25.77734375" style="1" customWidth="1"/>
    <col min="9777" max="9777" width="52.77734375" style="1" customWidth="1"/>
    <col min="9778" max="9778" width="25.77734375" style="1" customWidth="1"/>
    <col min="9779" max="9779" width="26" style="1" customWidth="1"/>
    <col min="9780" max="9780" width="12.44140625" style="1" customWidth="1"/>
    <col min="9781" max="10031" width="12.44140625" style="1"/>
    <col min="10032" max="10032" width="25.77734375" style="1" customWidth="1"/>
    <col min="10033" max="10033" width="52.77734375" style="1" customWidth="1"/>
    <col min="10034" max="10034" width="25.77734375" style="1" customWidth="1"/>
    <col min="10035" max="10035" width="26" style="1" customWidth="1"/>
    <col min="10036" max="10036" width="12.44140625" style="1" customWidth="1"/>
    <col min="10037" max="10287" width="12.44140625" style="1"/>
    <col min="10288" max="10288" width="25.77734375" style="1" customWidth="1"/>
    <col min="10289" max="10289" width="52.77734375" style="1" customWidth="1"/>
    <col min="10290" max="10290" width="25.77734375" style="1" customWidth="1"/>
    <col min="10291" max="10291" width="26" style="1" customWidth="1"/>
    <col min="10292" max="10292" width="12.44140625" style="1" customWidth="1"/>
    <col min="10293" max="10543" width="12.44140625" style="1"/>
    <col min="10544" max="10544" width="25.77734375" style="1" customWidth="1"/>
    <col min="10545" max="10545" width="52.77734375" style="1" customWidth="1"/>
    <col min="10546" max="10546" width="25.77734375" style="1" customWidth="1"/>
    <col min="10547" max="10547" width="26" style="1" customWidth="1"/>
    <col min="10548" max="10548" width="12.44140625" style="1" customWidth="1"/>
    <col min="10549" max="10799" width="12.44140625" style="1"/>
    <col min="10800" max="10800" width="25.77734375" style="1" customWidth="1"/>
    <col min="10801" max="10801" width="52.77734375" style="1" customWidth="1"/>
    <col min="10802" max="10802" width="25.77734375" style="1" customWidth="1"/>
    <col min="10803" max="10803" width="26" style="1" customWidth="1"/>
    <col min="10804" max="10804" width="12.44140625" style="1" customWidth="1"/>
    <col min="10805" max="11055" width="12.44140625" style="1"/>
    <col min="11056" max="11056" width="25.77734375" style="1" customWidth="1"/>
    <col min="11057" max="11057" width="52.77734375" style="1" customWidth="1"/>
    <col min="11058" max="11058" width="25.77734375" style="1" customWidth="1"/>
    <col min="11059" max="11059" width="26" style="1" customWidth="1"/>
    <col min="11060" max="11060" width="12.44140625" style="1" customWidth="1"/>
    <col min="11061" max="11311" width="12.44140625" style="1"/>
    <col min="11312" max="11312" width="25.77734375" style="1" customWidth="1"/>
    <col min="11313" max="11313" width="52.77734375" style="1" customWidth="1"/>
    <col min="11314" max="11314" width="25.77734375" style="1" customWidth="1"/>
    <col min="11315" max="11315" width="26" style="1" customWidth="1"/>
    <col min="11316" max="11316" width="12.44140625" style="1" customWidth="1"/>
    <col min="11317" max="11567" width="12.44140625" style="1"/>
    <col min="11568" max="11568" width="25.77734375" style="1" customWidth="1"/>
    <col min="11569" max="11569" width="52.77734375" style="1" customWidth="1"/>
    <col min="11570" max="11570" width="25.77734375" style="1" customWidth="1"/>
    <col min="11571" max="11571" width="26" style="1" customWidth="1"/>
    <col min="11572" max="11572" width="12.44140625" style="1" customWidth="1"/>
    <col min="11573" max="11823" width="12.44140625" style="1"/>
    <col min="11824" max="11824" width="25.77734375" style="1" customWidth="1"/>
    <col min="11825" max="11825" width="52.77734375" style="1" customWidth="1"/>
    <col min="11826" max="11826" width="25.77734375" style="1" customWidth="1"/>
    <col min="11827" max="11827" width="26" style="1" customWidth="1"/>
    <col min="11828" max="11828" width="12.44140625" style="1" customWidth="1"/>
    <col min="11829" max="12079" width="12.44140625" style="1"/>
    <col min="12080" max="12080" width="25.77734375" style="1" customWidth="1"/>
    <col min="12081" max="12081" width="52.77734375" style="1" customWidth="1"/>
    <col min="12082" max="12082" width="25.77734375" style="1" customWidth="1"/>
    <col min="12083" max="12083" width="26" style="1" customWidth="1"/>
    <col min="12084" max="12084" width="12.44140625" style="1" customWidth="1"/>
    <col min="12085" max="12335" width="12.44140625" style="1"/>
    <col min="12336" max="12336" width="25.77734375" style="1" customWidth="1"/>
    <col min="12337" max="12337" width="52.77734375" style="1" customWidth="1"/>
    <col min="12338" max="12338" width="25.77734375" style="1" customWidth="1"/>
    <col min="12339" max="12339" width="26" style="1" customWidth="1"/>
    <col min="12340" max="12340" width="12.44140625" style="1" customWidth="1"/>
    <col min="12341" max="12591" width="12.44140625" style="1"/>
    <col min="12592" max="12592" width="25.77734375" style="1" customWidth="1"/>
    <col min="12593" max="12593" width="52.77734375" style="1" customWidth="1"/>
    <col min="12594" max="12594" width="25.77734375" style="1" customWidth="1"/>
    <col min="12595" max="12595" width="26" style="1" customWidth="1"/>
    <col min="12596" max="12596" width="12.44140625" style="1" customWidth="1"/>
    <col min="12597" max="12847" width="12.44140625" style="1"/>
    <col min="12848" max="12848" width="25.77734375" style="1" customWidth="1"/>
    <col min="12849" max="12849" width="52.77734375" style="1" customWidth="1"/>
    <col min="12850" max="12850" width="25.77734375" style="1" customWidth="1"/>
    <col min="12851" max="12851" width="26" style="1" customWidth="1"/>
    <col min="12852" max="12852" width="12.44140625" style="1" customWidth="1"/>
    <col min="12853" max="13103" width="12.44140625" style="1"/>
    <col min="13104" max="13104" width="25.77734375" style="1" customWidth="1"/>
    <col min="13105" max="13105" width="52.77734375" style="1" customWidth="1"/>
    <col min="13106" max="13106" width="25.77734375" style="1" customWidth="1"/>
    <col min="13107" max="13107" width="26" style="1" customWidth="1"/>
    <col min="13108" max="13108" width="12.44140625" style="1" customWidth="1"/>
    <col min="13109" max="13359" width="12.44140625" style="1"/>
    <col min="13360" max="13360" width="25.77734375" style="1" customWidth="1"/>
    <col min="13361" max="13361" width="52.77734375" style="1" customWidth="1"/>
    <col min="13362" max="13362" width="25.77734375" style="1" customWidth="1"/>
    <col min="13363" max="13363" width="26" style="1" customWidth="1"/>
    <col min="13364" max="13364" width="12.44140625" style="1" customWidth="1"/>
    <col min="13365" max="13615" width="12.44140625" style="1"/>
    <col min="13616" max="13616" width="25.77734375" style="1" customWidth="1"/>
    <col min="13617" max="13617" width="52.77734375" style="1" customWidth="1"/>
    <col min="13618" max="13618" width="25.77734375" style="1" customWidth="1"/>
    <col min="13619" max="13619" width="26" style="1" customWidth="1"/>
    <col min="13620" max="13620" width="12.44140625" style="1" customWidth="1"/>
    <col min="13621" max="13871" width="12.44140625" style="1"/>
    <col min="13872" max="13872" width="25.77734375" style="1" customWidth="1"/>
    <col min="13873" max="13873" width="52.77734375" style="1" customWidth="1"/>
    <col min="13874" max="13874" width="25.77734375" style="1" customWidth="1"/>
    <col min="13875" max="13875" width="26" style="1" customWidth="1"/>
    <col min="13876" max="13876" width="12.44140625" style="1" customWidth="1"/>
    <col min="13877" max="14127" width="12.44140625" style="1"/>
    <col min="14128" max="14128" width="25.77734375" style="1" customWidth="1"/>
    <col min="14129" max="14129" width="52.77734375" style="1" customWidth="1"/>
    <col min="14130" max="14130" width="25.77734375" style="1" customWidth="1"/>
    <col min="14131" max="14131" width="26" style="1" customWidth="1"/>
    <col min="14132" max="14132" width="12.44140625" style="1" customWidth="1"/>
    <col min="14133" max="14383" width="12.44140625" style="1"/>
    <col min="14384" max="14384" width="25.77734375" style="1" customWidth="1"/>
    <col min="14385" max="14385" width="52.77734375" style="1" customWidth="1"/>
    <col min="14386" max="14386" width="25.77734375" style="1" customWidth="1"/>
    <col min="14387" max="14387" width="26" style="1" customWidth="1"/>
    <col min="14388" max="14388" width="12.44140625" style="1" customWidth="1"/>
    <col min="14389" max="14639" width="12.44140625" style="1"/>
    <col min="14640" max="14640" width="25.77734375" style="1" customWidth="1"/>
    <col min="14641" max="14641" width="52.77734375" style="1" customWidth="1"/>
    <col min="14642" max="14642" width="25.77734375" style="1" customWidth="1"/>
    <col min="14643" max="14643" width="26" style="1" customWidth="1"/>
    <col min="14644" max="14644" width="12.44140625" style="1" customWidth="1"/>
    <col min="14645" max="14895" width="12.44140625" style="1"/>
    <col min="14896" max="14896" width="25.77734375" style="1" customWidth="1"/>
    <col min="14897" max="14897" width="52.77734375" style="1" customWidth="1"/>
    <col min="14898" max="14898" width="25.77734375" style="1" customWidth="1"/>
    <col min="14899" max="14899" width="26" style="1" customWidth="1"/>
    <col min="14900" max="14900" width="12.44140625" style="1" customWidth="1"/>
    <col min="14901" max="15151" width="12.44140625" style="1"/>
    <col min="15152" max="15152" width="25.77734375" style="1" customWidth="1"/>
    <col min="15153" max="15153" width="52.77734375" style="1" customWidth="1"/>
    <col min="15154" max="15154" width="25.77734375" style="1" customWidth="1"/>
    <col min="15155" max="15155" width="26" style="1" customWidth="1"/>
    <col min="15156" max="15156" width="12.44140625" style="1" customWidth="1"/>
    <col min="15157" max="15407" width="12.44140625" style="1"/>
    <col min="15408" max="15408" width="25.77734375" style="1" customWidth="1"/>
    <col min="15409" max="15409" width="52.77734375" style="1" customWidth="1"/>
    <col min="15410" max="15410" width="25.77734375" style="1" customWidth="1"/>
    <col min="15411" max="15411" width="26" style="1" customWidth="1"/>
    <col min="15412" max="15412" width="12.44140625" style="1" customWidth="1"/>
    <col min="15413" max="15663" width="12.44140625" style="1"/>
    <col min="15664" max="15664" width="25.77734375" style="1" customWidth="1"/>
    <col min="15665" max="15665" width="52.77734375" style="1" customWidth="1"/>
    <col min="15666" max="15666" width="25.77734375" style="1" customWidth="1"/>
    <col min="15667" max="15667" width="26" style="1" customWidth="1"/>
    <col min="15668" max="15668" width="12.44140625" style="1" customWidth="1"/>
    <col min="15669" max="15919" width="12.44140625" style="1"/>
    <col min="15920" max="15920" width="25.77734375" style="1" customWidth="1"/>
    <col min="15921" max="15921" width="52.77734375" style="1" customWidth="1"/>
    <col min="15922" max="15922" width="25.77734375" style="1" customWidth="1"/>
    <col min="15923" max="15923" width="26" style="1" customWidth="1"/>
    <col min="15924" max="15924" width="12.44140625" style="1" customWidth="1"/>
    <col min="15925" max="16384" width="12.44140625" style="1"/>
  </cols>
  <sheetData>
    <row r="1" spans="1:4" ht="23.25" customHeight="1" x14ac:dyDescent="0.3">
      <c r="A1" s="37" t="s">
        <v>0</v>
      </c>
      <c r="B1" s="38"/>
      <c r="C1" s="38"/>
      <c r="D1" s="39"/>
    </row>
    <row r="2" spans="1:4" s="2" customFormat="1" ht="21" customHeight="1" thickBot="1" x14ac:dyDescent="0.35">
      <c r="A2" s="40" t="s">
        <v>1</v>
      </c>
      <c r="B2" s="41"/>
      <c r="C2" s="41"/>
      <c r="D2" s="42"/>
    </row>
    <row r="3" spans="1:4" s="2" customFormat="1" ht="24.75" customHeight="1" thickBot="1" x14ac:dyDescent="0.35">
      <c r="A3" s="43" t="s">
        <v>132</v>
      </c>
      <c r="B3" s="44"/>
      <c r="C3" s="44"/>
      <c r="D3" s="45"/>
    </row>
    <row r="4" spans="1:4" s="2" customFormat="1" ht="49.5" customHeight="1" x14ac:dyDescent="0.3">
      <c r="A4" s="46" t="s">
        <v>131</v>
      </c>
      <c r="B4" s="47"/>
      <c r="C4" s="47"/>
      <c r="D4" s="48"/>
    </row>
    <row r="5" spans="1:4" ht="66.75" customHeight="1" x14ac:dyDescent="0.3">
      <c r="A5" s="13" t="s">
        <v>2</v>
      </c>
      <c r="B5" s="13" t="s">
        <v>3</v>
      </c>
      <c r="C5" s="14" t="s">
        <v>4</v>
      </c>
      <c r="D5" s="14" t="s">
        <v>5</v>
      </c>
    </row>
    <row r="6" spans="1:4" ht="18.45" customHeight="1" x14ac:dyDescent="0.3">
      <c r="A6" s="9" t="s">
        <v>6</v>
      </c>
      <c r="B6" s="10" t="s">
        <v>89</v>
      </c>
      <c r="C6" s="11">
        <v>35626811</v>
      </c>
      <c r="D6" s="12">
        <v>0</v>
      </c>
    </row>
    <row r="7" spans="1:4" ht="18.45" customHeight="1" x14ac:dyDescent="0.3">
      <c r="A7" s="5" t="s">
        <v>6</v>
      </c>
      <c r="B7" s="6" t="s">
        <v>7</v>
      </c>
      <c r="C7" s="7">
        <v>547184</v>
      </c>
      <c r="D7" s="8">
        <v>0</v>
      </c>
    </row>
    <row r="8" spans="1:4" ht="18.45" customHeight="1" x14ac:dyDescent="0.3">
      <c r="A8" s="5" t="s">
        <v>8</v>
      </c>
      <c r="B8" s="6" t="s">
        <v>122</v>
      </c>
      <c r="C8" s="7">
        <v>0</v>
      </c>
      <c r="D8" s="8">
        <v>405558</v>
      </c>
    </row>
    <row r="9" spans="1:4" ht="18.45" customHeight="1" x14ac:dyDescent="0.3">
      <c r="A9" s="5" t="s">
        <v>8</v>
      </c>
      <c r="B9" s="6" t="s">
        <v>93</v>
      </c>
      <c r="C9" s="7">
        <v>5535554</v>
      </c>
      <c r="D9" s="8">
        <v>7351885</v>
      </c>
    </row>
    <row r="10" spans="1:4" ht="18.45" customHeight="1" x14ac:dyDescent="0.3">
      <c r="A10" s="5" t="s">
        <v>8</v>
      </c>
      <c r="B10" s="6" t="s">
        <v>133</v>
      </c>
      <c r="C10" s="7">
        <v>487239</v>
      </c>
      <c r="D10" s="8">
        <v>0</v>
      </c>
    </row>
    <row r="11" spans="1:4" ht="18.45" customHeight="1" x14ac:dyDescent="0.3">
      <c r="A11" s="5" t="s">
        <v>9</v>
      </c>
      <c r="B11" s="6" t="s">
        <v>10</v>
      </c>
      <c r="C11" s="7">
        <v>501558</v>
      </c>
      <c r="D11" s="8">
        <v>0</v>
      </c>
    </row>
    <row r="12" spans="1:4" ht="18.45" customHeight="1" x14ac:dyDescent="0.3">
      <c r="A12" s="5" t="s">
        <v>11</v>
      </c>
      <c r="B12" s="6" t="s">
        <v>12</v>
      </c>
      <c r="C12" s="7">
        <v>8541997</v>
      </c>
      <c r="D12" s="8">
        <v>116627</v>
      </c>
    </row>
    <row r="13" spans="1:4" ht="18.45" customHeight="1" x14ac:dyDescent="0.3">
      <c r="A13" s="5" t="s">
        <v>11</v>
      </c>
      <c r="B13" s="6" t="s">
        <v>13</v>
      </c>
      <c r="C13" s="7">
        <v>51896357</v>
      </c>
      <c r="D13" s="8">
        <v>0</v>
      </c>
    </row>
    <row r="14" spans="1:4" ht="18.45" customHeight="1" x14ac:dyDescent="0.3">
      <c r="A14" s="5" t="s">
        <v>11</v>
      </c>
      <c r="B14" s="6" t="s">
        <v>94</v>
      </c>
      <c r="C14" s="7">
        <v>10936485</v>
      </c>
      <c r="D14" s="8">
        <v>1635093</v>
      </c>
    </row>
    <row r="15" spans="1:4" ht="18.45" customHeight="1" x14ac:dyDescent="0.3">
      <c r="A15" s="5" t="s">
        <v>11</v>
      </c>
      <c r="B15" s="6" t="s">
        <v>95</v>
      </c>
      <c r="C15" s="7">
        <v>156414670</v>
      </c>
      <c r="D15" s="8">
        <v>11561504</v>
      </c>
    </row>
    <row r="16" spans="1:4" ht="18.45" customHeight="1" x14ac:dyDescent="0.3">
      <c r="A16" s="5" t="s">
        <v>11</v>
      </c>
      <c r="B16" s="6" t="s">
        <v>128</v>
      </c>
      <c r="C16" s="7">
        <v>7783301</v>
      </c>
      <c r="D16" s="8">
        <v>0</v>
      </c>
    </row>
    <row r="17" spans="1:4" ht="18.45" customHeight="1" x14ac:dyDescent="0.3">
      <c r="A17" s="5" t="s">
        <v>11</v>
      </c>
      <c r="B17" s="6" t="s">
        <v>14</v>
      </c>
      <c r="C17" s="7">
        <v>7664061</v>
      </c>
      <c r="D17" s="8">
        <v>0</v>
      </c>
    </row>
    <row r="18" spans="1:4" ht="18.45" customHeight="1" x14ac:dyDescent="0.3">
      <c r="A18" s="5" t="s">
        <v>11</v>
      </c>
      <c r="B18" s="6" t="s">
        <v>96</v>
      </c>
      <c r="C18" s="7">
        <v>20408472</v>
      </c>
      <c r="D18" s="8">
        <v>631264</v>
      </c>
    </row>
    <row r="19" spans="1:4" ht="18.45" customHeight="1" x14ac:dyDescent="0.3">
      <c r="A19" s="5" t="s">
        <v>11</v>
      </c>
      <c r="B19" s="6" t="s">
        <v>15</v>
      </c>
      <c r="C19" s="7">
        <v>18979757</v>
      </c>
      <c r="D19" s="8">
        <v>0</v>
      </c>
    </row>
    <row r="20" spans="1:4" ht="18.45" customHeight="1" x14ac:dyDescent="0.3">
      <c r="A20" s="5" t="s">
        <v>11</v>
      </c>
      <c r="B20" s="6" t="s">
        <v>16</v>
      </c>
      <c r="C20" s="7">
        <v>61124319</v>
      </c>
      <c r="D20" s="8">
        <v>7232</v>
      </c>
    </row>
    <row r="21" spans="1:4" ht="18.45" customHeight="1" x14ac:dyDescent="0.3">
      <c r="A21" s="5" t="s">
        <v>11</v>
      </c>
      <c r="B21" s="6" t="s">
        <v>97</v>
      </c>
      <c r="C21" s="7">
        <v>218880976</v>
      </c>
      <c r="D21" s="8">
        <v>2319468</v>
      </c>
    </row>
    <row r="22" spans="1:4" ht="18.45" customHeight="1" x14ac:dyDescent="0.3">
      <c r="A22" s="5" t="s">
        <v>11</v>
      </c>
      <c r="B22" s="6" t="s">
        <v>17</v>
      </c>
      <c r="C22" s="7">
        <v>41447058</v>
      </c>
      <c r="D22" s="8">
        <v>5803106</v>
      </c>
    </row>
    <row r="23" spans="1:4" ht="18.45" customHeight="1" x14ac:dyDescent="0.3">
      <c r="A23" s="5" t="s">
        <v>11</v>
      </c>
      <c r="B23" s="6" t="s">
        <v>119</v>
      </c>
      <c r="C23" s="7">
        <v>1875990</v>
      </c>
      <c r="D23" s="8">
        <v>1345514</v>
      </c>
    </row>
    <row r="24" spans="1:4" ht="18.45" customHeight="1" x14ac:dyDescent="0.3">
      <c r="A24" s="5" t="s">
        <v>11</v>
      </c>
      <c r="B24" s="6" t="s">
        <v>18</v>
      </c>
      <c r="C24" s="7">
        <v>5884694</v>
      </c>
      <c r="D24" s="8">
        <v>0</v>
      </c>
    </row>
    <row r="25" spans="1:4" ht="18.45" customHeight="1" x14ac:dyDescent="0.3">
      <c r="A25" s="5" t="s">
        <v>11</v>
      </c>
      <c r="B25" s="6" t="s">
        <v>19</v>
      </c>
      <c r="C25" s="7">
        <v>5308211</v>
      </c>
      <c r="D25" s="8">
        <v>0</v>
      </c>
    </row>
    <row r="26" spans="1:4" ht="18.45" customHeight="1" x14ac:dyDescent="0.3">
      <c r="A26" s="5" t="s">
        <v>20</v>
      </c>
      <c r="B26" s="6" t="s">
        <v>98</v>
      </c>
      <c r="C26" s="7">
        <v>26269132</v>
      </c>
      <c r="D26" s="8">
        <v>138958</v>
      </c>
    </row>
    <row r="27" spans="1:4" ht="18.45" customHeight="1" x14ac:dyDescent="0.3">
      <c r="A27" s="5" t="s">
        <v>21</v>
      </c>
      <c r="B27" s="6" t="s">
        <v>22</v>
      </c>
      <c r="C27" s="7">
        <v>506935</v>
      </c>
      <c r="D27" s="8">
        <v>1642519</v>
      </c>
    </row>
    <row r="28" spans="1:4" ht="18.45" customHeight="1" x14ac:dyDescent="0.3">
      <c r="A28" s="5" t="s">
        <v>21</v>
      </c>
      <c r="B28" s="6" t="s">
        <v>23</v>
      </c>
      <c r="C28" s="7">
        <v>93068390</v>
      </c>
      <c r="D28" s="8">
        <v>0</v>
      </c>
    </row>
    <row r="29" spans="1:4" ht="18.45" customHeight="1" x14ac:dyDescent="0.3">
      <c r="A29" s="5" t="s">
        <v>24</v>
      </c>
      <c r="B29" s="6" t="s">
        <v>99</v>
      </c>
      <c r="C29" s="7">
        <v>254343113</v>
      </c>
      <c r="D29" s="8">
        <v>5992597</v>
      </c>
    </row>
    <row r="30" spans="1:4" ht="18.45" customHeight="1" x14ac:dyDescent="0.3">
      <c r="A30" s="5" t="s">
        <v>25</v>
      </c>
      <c r="B30" s="6" t="s">
        <v>26</v>
      </c>
      <c r="C30" s="7">
        <v>1119049</v>
      </c>
      <c r="D30" s="8">
        <v>0</v>
      </c>
    </row>
    <row r="31" spans="1:4" ht="18.45" customHeight="1" x14ac:dyDescent="0.3">
      <c r="A31" s="5" t="s">
        <v>25</v>
      </c>
      <c r="B31" s="6" t="s">
        <v>27</v>
      </c>
      <c r="C31" s="7">
        <v>69490955</v>
      </c>
      <c r="D31" s="8">
        <v>0</v>
      </c>
    </row>
    <row r="32" spans="1:4" ht="18.45" customHeight="1" x14ac:dyDescent="0.3">
      <c r="A32" s="5" t="s">
        <v>25</v>
      </c>
      <c r="B32" s="6" t="s">
        <v>28</v>
      </c>
      <c r="C32" s="7">
        <v>5129017</v>
      </c>
      <c r="D32" s="8">
        <v>0</v>
      </c>
    </row>
    <row r="33" spans="1:4" ht="18.45" customHeight="1" x14ac:dyDescent="0.3">
      <c r="A33" s="5" t="s">
        <v>25</v>
      </c>
      <c r="B33" s="6" t="s">
        <v>100</v>
      </c>
      <c r="C33" s="7">
        <v>899516</v>
      </c>
      <c r="D33" s="8">
        <v>80282</v>
      </c>
    </row>
    <row r="34" spans="1:4" ht="18.45" customHeight="1" x14ac:dyDescent="0.3">
      <c r="A34" s="5" t="s">
        <v>29</v>
      </c>
      <c r="B34" s="6" t="s">
        <v>30</v>
      </c>
      <c r="C34" s="7">
        <v>78947840</v>
      </c>
      <c r="D34" s="8">
        <v>4932998</v>
      </c>
    </row>
    <row r="35" spans="1:4" ht="18.45" customHeight="1" x14ac:dyDescent="0.3">
      <c r="A35" s="5" t="s">
        <v>29</v>
      </c>
      <c r="B35" s="6" t="s">
        <v>31</v>
      </c>
      <c r="C35" s="7">
        <v>214636</v>
      </c>
      <c r="D35" s="8">
        <v>0</v>
      </c>
    </row>
    <row r="36" spans="1:4" ht="18.45" customHeight="1" x14ac:dyDescent="0.3">
      <c r="A36" s="5" t="s">
        <v>32</v>
      </c>
      <c r="B36" s="6" t="s">
        <v>101</v>
      </c>
      <c r="C36" s="7">
        <v>451641</v>
      </c>
      <c r="D36" s="8">
        <v>959330</v>
      </c>
    </row>
    <row r="37" spans="1:4" ht="18.45" customHeight="1" x14ac:dyDescent="0.3">
      <c r="A37" s="5" t="s">
        <v>33</v>
      </c>
      <c r="B37" s="6" t="s">
        <v>115</v>
      </c>
      <c r="C37" s="7">
        <v>400095098</v>
      </c>
      <c r="D37" s="8">
        <v>0</v>
      </c>
    </row>
    <row r="38" spans="1:4" ht="18.45" customHeight="1" x14ac:dyDescent="0.3">
      <c r="A38" s="5" t="s">
        <v>33</v>
      </c>
      <c r="B38" s="6" t="s">
        <v>34</v>
      </c>
      <c r="C38" s="7">
        <v>9470847</v>
      </c>
      <c r="D38" s="8">
        <v>0</v>
      </c>
    </row>
    <row r="39" spans="1:4" ht="18.45" customHeight="1" x14ac:dyDescent="0.3">
      <c r="A39" s="5" t="s">
        <v>35</v>
      </c>
      <c r="B39" s="6" t="s">
        <v>102</v>
      </c>
      <c r="C39" s="7">
        <v>4392348</v>
      </c>
      <c r="D39" s="8">
        <v>0</v>
      </c>
    </row>
    <row r="40" spans="1:4" ht="18.45" customHeight="1" x14ac:dyDescent="0.3">
      <c r="A40" s="5" t="s">
        <v>123</v>
      </c>
      <c r="B40" s="6" t="s">
        <v>124</v>
      </c>
      <c r="C40" s="7">
        <v>271271</v>
      </c>
      <c r="D40" s="8">
        <v>0</v>
      </c>
    </row>
    <row r="41" spans="1:4" ht="18.45" customHeight="1" x14ac:dyDescent="0.3">
      <c r="A41" s="5" t="s">
        <v>36</v>
      </c>
      <c r="B41" s="6" t="s">
        <v>37</v>
      </c>
      <c r="C41" s="7">
        <v>6805863</v>
      </c>
      <c r="D41" s="8">
        <v>560866</v>
      </c>
    </row>
    <row r="42" spans="1:4" ht="18.45" customHeight="1" x14ac:dyDescent="0.3">
      <c r="A42" s="5" t="s">
        <v>38</v>
      </c>
      <c r="B42" s="6" t="s">
        <v>39</v>
      </c>
      <c r="C42" s="7">
        <v>13213697</v>
      </c>
      <c r="D42" s="8">
        <v>0</v>
      </c>
    </row>
    <row r="43" spans="1:4" ht="18.45" customHeight="1" x14ac:dyDescent="0.3">
      <c r="A43" s="5" t="s">
        <v>40</v>
      </c>
      <c r="B43" s="6" t="s">
        <v>41</v>
      </c>
      <c r="C43" s="7">
        <v>61511837</v>
      </c>
      <c r="D43" s="8">
        <v>0</v>
      </c>
    </row>
    <row r="44" spans="1:4" ht="18.45" customHeight="1" x14ac:dyDescent="0.3">
      <c r="A44" s="5" t="s">
        <v>40</v>
      </c>
      <c r="B44" s="6" t="s">
        <v>42</v>
      </c>
      <c r="C44" s="7">
        <v>33839752</v>
      </c>
      <c r="D44" s="8">
        <v>0</v>
      </c>
    </row>
    <row r="45" spans="1:4" ht="18.45" customHeight="1" x14ac:dyDescent="0.3">
      <c r="A45" s="5" t="s">
        <v>43</v>
      </c>
      <c r="B45" s="6" t="s">
        <v>88</v>
      </c>
      <c r="C45" s="7">
        <v>224416489</v>
      </c>
      <c r="D45" s="8">
        <v>71367</v>
      </c>
    </row>
    <row r="46" spans="1:4" ht="18.45" customHeight="1" x14ac:dyDescent="0.3">
      <c r="A46" s="5" t="s">
        <v>43</v>
      </c>
      <c r="B46" s="6" t="s">
        <v>116</v>
      </c>
      <c r="C46" s="7">
        <v>4450486</v>
      </c>
      <c r="D46" s="8">
        <v>0</v>
      </c>
    </row>
    <row r="47" spans="1:4" ht="18.45" customHeight="1" x14ac:dyDescent="0.3">
      <c r="A47" s="5" t="s">
        <v>44</v>
      </c>
      <c r="B47" s="6" t="s">
        <v>45</v>
      </c>
      <c r="C47" s="7">
        <v>1914465</v>
      </c>
      <c r="D47" s="8">
        <v>0</v>
      </c>
    </row>
    <row r="48" spans="1:4" ht="18.45" customHeight="1" x14ac:dyDescent="0.3">
      <c r="A48" s="5" t="s">
        <v>44</v>
      </c>
      <c r="B48" s="6" t="s">
        <v>127</v>
      </c>
      <c r="C48" s="7">
        <v>1186864</v>
      </c>
      <c r="D48" s="8">
        <v>0</v>
      </c>
    </row>
    <row r="49" spans="1:4" ht="18.45" customHeight="1" x14ac:dyDescent="0.3">
      <c r="A49" s="5" t="s">
        <v>46</v>
      </c>
      <c r="B49" s="6" t="s">
        <v>103</v>
      </c>
      <c r="C49" s="7">
        <v>18809092</v>
      </c>
      <c r="D49" s="8">
        <v>12336226</v>
      </c>
    </row>
    <row r="50" spans="1:4" ht="18.45" customHeight="1" x14ac:dyDescent="0.3">
      <c r="A50" s="5" t="s">
        <v>47</v>
      </c>
      <c r="B50" s="6" t="s">
        <v>104</v>
      </c>
      <c r="C50" s="7">
        <v>439716</v>
      </c>
      <c r="D50" s="8">
        <v>408479</v>
      </c>
    </row>
    <row r="51" spans="1:4" ht="18.45" customHeight="1" x14ac:dyDescent="0.3">
      <c r="A51" s="5" t="s">
        <v>47</v>
      </c>
      <c r="B51" s="6" t="s">
        <v>105</v>
      </c>
      <c r="C51" s="7">
        <v>25730080</v>
      </c>
      <c r="D51" s="8">
        <v>0</v>
      </c>
    </row>
    <row r="52" spans="1:4" ht="18.45" customHeight="1" x14ac:dyDescent="0.3">
      <c r="A52" s="5" t="s">
        <v>48</v>
      </c>
      <c r="B52" s="6" t="s">
        <v>118</v>
      </c>
      <c r="C52" s="7">
        <v>3325871</v>
      </c>
      <c r="D52" s="8">
        <v>824895</v>
      </c>
    </row>
    <row r="53" spans="1:4" ht="18.45" customHeight="1" x14ac:dyDescent="0.3">
      <c r="A53" s="5" t="s">
        <v>48</v>
      </c>
      <c r="B53" s="6" t="s">
        <v>121</v>
      </c>
      <c r="C53" s="7">
        <v>72558</v>
      </c>
      <c r="D53" s="8">
        <v>0</v>
      </c>
    </row>
    <row r="54" spans="1:4" ht="18.45" customHeight="1" x14ac:dyDescent="0.3">
      <c r="A54" s="5" t="s">
        <v>49</v>
      </c>
      <c r="B54" s="6" t="s">
        <v>50</v>
      </c>
      <c r="C54" s="7">
        <v>5544332</v>
      </c>
      <c r="D54" s="8">
        <v>0</v>
      </c>
    </row>
    <row r="55" spans="1:4" ht="18.45" customHeight="1" x14ac:dyDescent="0.3">
      <c r="A55" s="5" t="s">
        <v>49</v>
      </c>
      <c r="B55" s="6" t="s">
        <v>51</v>
      </c>
      <c r="C55" s="7">
        <v>255077879</v>
      </c>
      <c r="D55" s="8">
        <v>0</v>
      </c>
    </row>
    <row r="56" spans="1:4" ht="18.45" customHeight="1" x14ac:dyDescent="0.3">
      <c r="A56" s="5" t="s">
        <v>49</v>
      </c>
      <c r="B56" s="6" t="s">
        <v>52</v>
      </c>
      <c r="C56" s="7">
        <v>18507848</v>
      </c>
      <c r="D56" s="8">
        <v>0</v>
      </c>
    </row>
    <row r="57" spans="1:4" ht="18.45" customHeight="1" x14ac:dyDescent="0.3">
      <c r="A57" s="5" t="s">
        <v>53</v>
      </c>
      <c r="B57" s="6" t="s">
        <v>54</v>
      </c>
      <c r="C57" s="7">
        <v>13432946</v>
      </c>
      <c r="D57" s="8">
        <v>0</v>
      </c>
    </row>
    <row r="58" spans="1:4" ht="18.45" customHeight="1" x14ac:dyDescent="0.3">
      <c r="A58" s="5" t="s">
        <v>55</v>
      </c>
      <c r="B58" s="6" t="s">
        <v>56</v>
      </c>
      <c r="C58" s="7">
        <v>4506258</v>
      </c>
      <c r="D58" s="8">
        <v>0</v>
      </c>
    </row>
    <row r="59" spans="1:4" ht="18.45" customHeight="1" x14ac:dyDescent="0.3">
      <c r="A59" s="5" t="s">
        <v>130</v>
      </c>
      <c r="B59" s="6" t="s">
        <v>129</v>
      </c>
      <c r="C59" s="7">
        <v>1112040964</v>
      </c>
      <c r="D59" s="8">
        <v>14379313</v>
      </c>
    </row>
    <row r="60" spans="1:4" ht="18.45" customHeight="1" x14ac:dyDescent="0.3">
      <c r="A60" s="5" t="s">
        <v>55</v>
      </c>
      <c r="B60" s="6" t="s">
        <v>106</v>
      </c>
      <c r="C60" s="7">
        <v>9991102</v>
      </c>
      <c r="D60" s="8">
        <v>0</v>
      </c>
    </row>
    <row r="61" spans="1:4" ht="18.45" customHeight="1" x14ac:dyDescent="0.3">
      <c r="A61" s="5" t="s">
        <v>126</v>
      </c>
      <c r="B61" s="6" t="s">
        <v>57</v>
      </c>
      <c r="C61" s="7">
        <v>3385199</v>
      </c>
      <c r="D61" s="8">
        <v>720617</v>
      </c>
    </row>
    <row r="62" spans="1:4" ht="18.45" customHeight="1" x14ac:dyDescent="0.3">
      <c r="A62" s="5" t="s">
        <v>58</v>
      </c>
      <c r="B62" s="6" t="s">
        <v>59</v>
      </c>
      <c r="C62" s="7">
        <v>17578</v>
      </c>
      <c r="D62" s="8">
        <v>0</v>
      </c>
    </row>
    <row r="63" spans="1:4" ht="18.45" customHeight="1" x14ac:dyDescent="0.3">
      <c r="A63" s="5" t="s">
        <v>58</v>
      </c>
      <c r="B63" s="6" t="s">
        <v>86</v>
      </c>
      <c r="C63" s="7">
        <v>23451750</v>
      </c>
      <c r="D63" s="8">
        <v>479348</v>
      </c>
    </row>
    <row r="64" spans="1:4" ht="18.45" customHeight="1" x14ac:dyDescent="0.3">
      <c r="A64" s="5" t="s">
        <v>58</v>
      </c>
      <c r="B64" s="6" t="s">
        <v>60</v>
      </c>
      <c r="C64" s="7">
        <v>19543204</v>
      </c>
      <c r="D64" s="8">
        <v>0</v>
      </c>
    </row>
    <row r="65" spans="1:4" ht="18.45" customHeight="1" x14ac:dyDescent="0.3">
      <c r="A65" s="23" t="s">
        <v>58</v>
      </c>
      <c r="B65" s="24" t="s">
        <v>61</v>
      </c>
      <c r="C65" s="25">
        <v>65214</v>
      </c>
      <c r="D65" s="8">
        <v>0</v>
      </c>
    </row>
    <row r="66" spans="1:4" ht="18.45" customHeight="1" x14ac:dyDescent="0.3">
      <c r="A66" s="5" t="s">
        <v>91</v>
      </c>
      <c r="B66" s="6" t="s">
        <v>92</v>
      </c>
      <c r="C66" s="7">
        <v>539644</v>
      </c>
      <c r="D66" s="8">
        <v>0</v>
      </c>
    </row>
    <row r="67" spans="1:4" ht="18.45" customHeight="1" x14ac:dyDescent="0.3">
      <c r="A67" s="5" t="s">
        <v>62</v>
      </c>
      <c r="B67" s="6" t="s">
        <v>113</v>
      </c>
      <c r="C67" s="7">
        <v>1647907</v>
      </c>
      <c r="D67" s="8">
        <v>0</v>
      </c>
    </row>
    <row r="68" spans="1:4" ht="18.45" customHeight="1" x14ac:dyDescent="0.3">
      <c r="A68" s="5" t="s">
        <v>62</v>
      </c>
      <c r="B68" s="6" t="s">
        <v>107</v>
      </c>
      <c r="C68" s="7">
        <v>38199581</v>
      </c>
      <c r="D68" s="8">
        <v>188647</v>
      </c>
    </row>
    <row r="69" spans="1:4" ht="18.45" customHeight="1" x14ac:dyDescent="0.3">
      <c r="A69" s="5" t="s">
        <v>63</v>
      </c>
      <c r="B69" s="6" t="s">
        <v>64</v>
      </c>
      <c r="C69" s="7">
        <v>4704238</v>
      </c>
      <c r="D69" s="8">
        <v>0</v>
      </c>
    </row>
    <row r="70" spans="1:4" ht="18.45" customHeight="1" x14ac:dyDescent="0.3">
      <c r="A70" s="5" t="s">
        <v>63</v>
      </c>
      <c r="B70" s="6" t="s">
        <v>65</v>
      </c>
      <c r="C70" s="7">
        <v>21435</v>
      </c>
      <c r="D70" s="8">
        <v>0</v>
      </c>
    </row>
    <row r="71" spans="1:4" ht="18.45" customHeight="1" x14ac:dyDescent="0.3">
      <c r="A71" s="5" t="s">
        <v>63</v>
      </c>
      <c r="B71" s="6" t="s">
        <v>66</v>
      </c>
      <c r="C71" s="7">
        <v>13080521</v>
      </c>
      <c r="D71" s="8">
        <v>0</v>
      </c>
    </row>
    <row r="72" spans="1:4" ht="18.45" customHeight="1" x14ac:dyDescent="0.3">
      <c r="A72" s="5" t="s">
        <v>63</v>
      </c>
      <c r="B72" s="6" t="s">
        <v>87</v>
      </c>
      <c r="C72" s="7">
        <v>223664486</v>
      </c>
      <c r="D72" s="8">
        <v>0</v>
      </c>
    </row>
    <row r="73" spans="1:4" ht="18.45" customHeight="1" x14ac:dyDescent="0.3">
      <c r="A73" s="5" t="s">
        <v>63</v>
      </c>
      <c r="B73" s="6" t="s">
        <v>67</v>
      </c>
      <c r="C73" s="7">
        <v>33949055</v>
      </c>
      <c r="D73" s="8">
        <v>416842</v>
      </c>
    </row>
    <row r="74" spans="1:4" ht="17.25" customHeight="1" x14ac:dyDescent="0.3">
      <c r="A74" s="5" t="s">
        <v>68</v>
      </c>
      <c r="B74" s="6" t="s">
        <v>69</v>
      </c>
      <c r="C74" s="7">
        <v>10950367</v>
      </c>
      <c r="D74" s="8">
        <v>0</v>
      </c>
    </row>
    <row r="75" spans="1:4" ht="18.45" customHeight="1" x14ac:dyDescent="0.3">
      <c r="A75" s="5" t="s">
        <v>70</v>
      </c>
      <c r="B75" s="6" t="s">
        <v>108</v>
      </c>
      <c r="C75" s="7">
        <v>9303068</v>
      </c>
      <c r="D75" s="8">
        <v>0</v>
      </c>
    </row>
    <row r="76" spans="1:4" ht="18.45" customHeight="1" x14ac:dyDescent="0.3">
      <c r="A76" s="5" t="s">
        <v>71</v>
      </c>
      <c r="B76" s="6" t="s">
        <v>109</v>
      </c>
      <c r="C76" s="7">
        <v>307861</v>
      </c>
      <c r="D76" s="8">
        <v>0</v>
      </c>
    </row>
    <row r="77" spans="1:4" ht="18.45" customHeight="1" x14ac:dyDescent="0.3">
      <c r="A77" s="5" t="s">
        <v>71</v>
      </c>
      <c r="B77" s="6" t="s">
        <v>110</v>
      </c>
      <c r="C77" s="7">
        <v>1864964</v>
      </c>
      <c r="D77" s="8">
        <v>0</v>
      </c>
    </row>
    <row r="78" spans="1:4" ht="18.45" customHeight="1" x14ac:dyDescent="0.3">
      <c r="A78" s="5" t="s">
        <v>71</v>
      </c>
      <c r="B78" s="6" t="s">
        <v>72</v>
      </c>
      <c r="C78" s="7">
        <v>4125627</v>
      </c>
      <c r="D78" s="8">
        <v>0</v>
      </c>
    </row>
    <row r="79" spans="1:4" s="2" customFormat="1" x14ac:dyDescent="0.25">
      <c r="A79" s="5" t="s">
        <v>73</v>
      </c>
      <c r="B79" s="6" t="s">
        <v>114</v>
      </c>
      <c r="C79" s="7">
        <v>4605871</v>
      </c>
      <c r="D79" s="8">
        <v>0</v>
      </c>
    </row>
    <row r="80" spans="1:4" x14ac:dyDescent="0.3">
      <c r="A80" s="5" t="s">
        <v>73</v>
      </c>
      <c r="B80" s="6" t="s">
        <v>111</v>
      </c>
      <c r="C80" s="7">
        <v>47601821</v>
      </c>
      <c r="D80" s="8">
        <v>1340482</v>
      </c>
    </row>
    <row r="81" spans="1:4" x14ac:dyDescent="0.3">
      <c r="A81" s="20" t="s">
        <v>73</v>
      </c>
      <c r="B81" s="21" t="s">
        <v>120</v>
      </c>
      <c r="C81" s="22">
        <v>3348447</v>
      </c>
      <c r="D81" s="15">
        <v>0</v>
      </c>
    </row>
    <row r="82" spans="1:4" x14ac:dyDescent="0.3">
      <c r="A82" s="16" t="s">
        <v>73</v>
      </c>
      <c r="B82" s="17" t="s">
        <v>74</v>
      </c>
      <c r="C82" s="18">
        <v>7955952</v>
      </c>
      <c r="D82" s="19">
        <v>11356659</v>
      </c>
    </row>
    <row r="83" spans="1:4" x14ac:dyDescent="0.3">
      <c r="A83" s="16" t="s">
        <v>75</v>
      </c>
      <c r="B83" s="17" t="s">
        <v>90</v>
      </c>
      <c r="C83" s="18">
        <v>6859532</v>
      </c>
      <c r="D83" s="19">
        <v>0</v>
      </c>
    </row>
    <row r="84" spans="1:4" x14ac:dyDescent="0.3">
      <c r="A84" s="16" t="s">
        <v>75</v>
      </c>
      <c r="B84" s="17" t="s">
        <v>125</v>
      </c>
      <c r="C84" s="18">
        <v>3775876</v>
      </c>
      <c r="D84" s="19">
        <v>0</v>
      </c>
    </row>
    <row r="85" spans="1:4" x14ac:dyDescent="0.3">
      <c r="A85" s="16" t="s">
        <v>75</v>
      </c>
      <c r="B85" s="17" t="s">
        <v>112</v>
      </c>
      <c r="C85" s="18">
        <v>25049614</v>
      </c>
      <c r="D85" s="19">
        <v>0</v>
      </c>
    </row>
    <row r="86" spans="1:4" x14ac:dyDescent="0.3">
      <c r="A86" s="16" t="s">
        <v>76</v>
      </c>
      <c r="B86" s="17" t="s">
        <v>77</v>
      </c>
      <c r="C86" s="18">
        <v>1986795</v>
      </c>
      <c r="D86" s="19">
        <v>2809721</v>
      </c>
    </row>
    <row r="87" spans="1:4" x14ac:dyDescent="0.3">
      <c r="A87" s="16" t="s">
        <v>78</v>
      </c>
      <c r="B87" s="17" t="s">
        <v>79</v>
      </c>
      <c r="C87" s="18">
        <v>435920</v>
      </c>
      <c r="D87" s="19">
        <v>0</v>
      </c>
    </row>
    <row r="88" spans="1:4" x14ac:dyDescent="0.3">
      <c r="A88" s="16" t="s">
        <v>78</v>
      </c>
      <c r="B88" s="17" t="s">
        <v>80</v>
      </c>
      <c r="C88" s="18">
        <v>81176668</v>
      </c>
      <c r="D88" s="19">
        <v>26360492</v>
      </c>
    </row>
    <row r="89" spans="1:4" x14ac:dyDescent="0.3">
      <c r="A89" s="16" t="s">
        <v>81</v>
      </c>
      <c r="B89" s="17" t="s">
        <v>117</v>
      </c>
      <c r="C89" s="18">
        <v>1209121</v>
      </c>
      <c r="D89" s="19">
        <v>0</v>
      </c>
    </row>
    <row r="90" spans="1:4" x14ac:dyDescent="0.3">
      <c r="A90" s="26" t="s">
        <v>82</v>
      </c>
      <c r="B90" s="27" t="s">
        <v>83</v>
      </c>
      <c r="C90" s="28">
        <v>123725</v>
      </c>
      <c r="D90" s="29">
        <v>0</v>
      </c>
    </row>
    <row r="91" spans="1:4" x14ac:dyDescent="0.3">
      <c r="A91" s="30" t="s">
        <v>82</v>
      </c>
      <c r="B91" s="30" t="s">
        <v>84</v>
      </c>
      <c r="C91" s="31">
        <v>1325079</v>
      </c>
      <c r="D91" s="34">
        <v>0</v>
      </c>
    </row>
    <row r="92" spans="1:4" ht="16.2" thickBot="1" x14ac:dyDescent="0.35">
      <c r="A92" s="30" t="s">
        <v>82</v>
      </c>
      <c r="B92" s="30" t="s">
        <v>85</v>
      </c>
      <c r="C92" s="31">
        <v>718275</v>
      </c>
      <c r="D92" s="35">
        <v>0</v>
      </c>
    </row>
    <row r="93" spans="1:4" ht="16.8" thickTop="1" thickBot="1" x14ac:dyDescent="0.35">
      <c r="A93" s="32"/>
      <c r="B93" s="32"/>
      <c r="C93" s="33">
        <f>SUM(C6:C92)</f>
        <v>3994326976</v>
      </c>
      <c r="D93" s="36">
        <f>SUM(D6:D92)</f>
        <v>117177889</v>
      </c>
    </row>
    <row r="94" spans="1:4" ht="16.2" thickTop="1" x14ac:dyDescent="0.3"/>
  </sheetData>
  <autoFilter ref="A5:D5" xr:uid="{AA347DEE-84FD-48F3-A9CC-4B8871526F17}"/>
  <mergeCells count="4">
    <mergeCell ref="A1:D1"/>
    <mergeCell ref="A2:D2"/>
    <mergeCell ref="A3:D3"/>
    <mergeCell ref="A4:D4"/>
  </mergeCells>
  <printOptions horizontalCentered="1"/>
  <pageMargins left="0.5" right="0.25" top="0.25" bottom="0" header="0.5" footer="0.5"/>
  <pageSetup scale="66" orientation="portrait" horizontalDpi="300" verticalDpi="300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Table 11</vt:lpstr>
      <vt:lpstr>'Table 11'!Print_Area</vt:lpstr>
      <vt:lpstr>'Table 11'!Print_Area_MI</vt:lpstr>
      <vt:lpstr>'Table 11'!Print_Titles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 2022 Partial Year Apportionment Table 11 Section 5337 State of Good Repair Formula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Federal Transit Administration</dc:creator>
  <cp:lastModifiedBy>Robinson, Bruce (FTA)</cp:lastModifiedBy>
  <cp:lastPrinted>2022-04-01T12:40:20Z</cp:lastPrinted>
  <dcterms:created xsi:type="dcterms:W3CDTF">2015-02-06T21:32:46Z</dcterms:created>
  <dcterms:modified xsi:type="dcterms:W3CDTF">2022-04-01T12:40:56Z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</Properties>
</file>