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tables\"/>
    </mc:Choice>
  </mc:AlternateContent>
  <xr:revisionPtr revIDLastSave="0" documentId="13_ncr:1_{B8762C36-D2D9-4F76-9BEF-F78247A35000}" xr6:coauthVersionLast="45" xr6:coauthVersionMax="45" xr10:uidLastSave="{00000000-0000-0000-0000-000000000000}"/>
  <bookViews>
    <workbookView xWindow="4980" yWindow="4980" windowWidth="22215" windowHeight="14880" xr2:uid="{00000000-000D-0000-FFFF-FFFF00000000}"/>
  </bookViews>
  <sheets>
    <sheet name="Table 10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10'!$A$1:$F$134</definedName>
    <definedName name="_xlnm.Print_Titles" localSheetId="0">'Table 10'!$1:$5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0" i="1" l="1"/>
  <c r="E140" i="1"/>
  <c r="C140" i="1"/>
  <c r="F138" i="1"/>
  <c r="F139" i="1"/>
  <c r="F137" i="1" l="1"/>
  <c r="F6" i="1"/>
  <c r="F7" i="1"/>
  <c r="F135" i="1" l="1"/>
  <c r="F136" i="1"/>
  <c r="F71" i="1" l="1"/>
  <c r="F113" i="1"/>
  <c r="F125" i="1"/>
  <c r="F47" i="1"/>
  <c r="F122" i="1"/>
  <c r="F114" i="1" l="1"/>
  <c r="F41" i="1"/>
  <c r="F32" i="1"/>
  <c r="F12" i="1"/>
  <c r="F22" i="1"/>
  <c r="F46" i="1"/>
  <c r="F103" i="1"/>
  <c r="F115" i="1"/>
  <c r="F17" i="1"/>
  <c r="F35" i="1"/>
  <c r="F25" i="1"/>
  <c r="F9" i="1"/>
  <c r="F14" i="1"/>
  <c r="F54" i="1"/>
  <c r="F13" i="1"/>
  <c r="F81" i="1"/>
  <c r="F120" i="1"/>
  <c r="F33" i="1"/>
  <c r="F100" i="1"/>
  <c r="F48" i="1"/>
  <c r="F37" i="1"/>
  <c r="F8" i="1"/>
  <c r="F19" i="1"/>
  <c r="F124" i="1"/>
  <c r="F128" i="1"/>
  <c r="F49" i="1"/>
  <c r="F99" i="1"/>
  <c r="F50" i="1"/>
  <c r="F34" i="1"/>
  <c r="F45" i="1"/>
  <c r="F83" i="1"/>
  <c r="F80" i="1"/>
  <c r="F85" i="1"/>
  <c r="F52" i="1"/>
  <c r="F116" i="1"/>
  <c r="F72" i="1"/>
  <c r="F79" i="1"/>
  <c r="F31" i="1"/>
  <c r="F86" i="1"/>
  <c r="F133" i="1"/>
  <c r="F39" i="1"/>
  <c r="F104" i="1"/>
  <c r="F118" i="1"/>
  <c r="F38" i="1"/>
  <c r="F16" i="1"/>
  <c r="F87" i="1"/>
  <c r="F36" i="1"/>
  <c r="F18" i="1"/>
  <c r="F127" i="1"/>
  <c r="F24" i="1"/>
  <c r="F20" i="1"/>
  <c r="F101" i="1"/>
  <c r="F76" i="1"/>
  <c r="F106" i="1"/>
  <c r="F123" i="1"/>
  <c r="F119" i="1"/>
  <c r="F53" i="1"/>
  <c r="F73" i="1"/>
  <c r="F74" i="1"/>
  <c r="F130" i="1"/>
  <c r="F40" i="1"/>
  <c r="F77" i="1"/>
  <c r="F129" i="1"/>
  <c r="F78" i="1"/>
  <c r="F51" i="1"/>
  <c r="F126" i="1"/>
  <c r="F117" i="1"/>
  <c r="F44" i="1"/>
  <c r="F131" i="1"/>
  <c r="F70" i="1"/>
  <c r="F11" i="1"/>
  <c r="F42" i="1"/>
  <c r="F60" i="1"/>
  <c r="F15" i="1"/>
  <c r="F63" i="1"/>
  <c r="F102" i="1"/>
  <c r="F27" i="1"/>
  <c r="F109" i="1"/>
  <c r="F65" i="1"/>
  <c r="F75" i="1"/>
  <c r="F28" i="1"/>
  <c r="F67" i="1"/>
  <c r="F56" i="1"/>
  <c r="F112" i="1"/>
  <c r="F66" i="1"/>
  <c r="F62" i="1"/>
  <c r="F132" i="1"/>
  <c r="F57" i="1"/>
  <c r="F88" i="1"/>
  <c r="F58" i="1"/>
  <c r="F55" i="1"/>
  <c r="F43" i="1"/>
  <c r="F105" i="1"/>
  <c r="F82" i="1"/>
  <c r="F64" i="1"/>
  <c r="F23" i="1"/>
  <c r="F69" i="1"/>
  <c r="F110" i="1"/>
  <c r="F68" i="1"/>
  <c r="F121" i="1"/>
  <c r="F10" i="1"/>
  <c r="F84" i="1"/>
  <c r="F59" i="1"/>
  <c r="F134" i="1"/>
  <c r="F29" i="1"/>
  <c r="F98" i="1"/>
  <c r="F21" i="1"/>
  <c r="F96" i="1"/>
  <c r="F108" i="1"/>
  <c r="F61" i="1"/>
  <c r="F97" i="1"/>
  <c r="F30" i="1"/>
  <c r="F111" i="1"/>
  <c r="F107" i="1"/>
  <c r="F93" i="1"/>
  <c r="F90" i="1"/>
  <c r="F94" i="1"/>
  <c r="F91" i="1"/>
  <c r="F92" i="1"/>
  <c r="F26" i="1"/>
  <c r="F89" i="1"/>
  <c r="F95" i="1"/>
  <c r="F140" i="1" l="1"/>
</calcChain>
</file>

<file path=xl/sharedStrings.xml><?xml version="1.0" encoding="utf-8"?>
<sst xmlns="http://schemas.openxmlformats.org/spreadsheetml/2006/main" count="279" uniqueCount="173">
  <si>
    <t xml:space="preserve">FEDERAL TRANSIT ADMINISTRATION </t>
  </si>
  <si>
    <t>TABLE 10</t>
  </si>
  <si>
    <t>State</t>
  </si>
  <si>
    <t>Tribe</t>
  </si>
  <si>
    <t xml:space="preserve"> Tier 1</t>
  </si>
  <si>
    <t>Tier 2</t>
  </si>
  <si>
    <t>Tier 3</t>
  </si>
  <si>
    <t>AK</t>
  </si>
  <si>
    <t>Chickaloon Native Village</t>
  </si>
  <si>
    <t>Sitka Tribe of Alaska</t>
  </si>
  <si>
    <t>Gulkana Village Council</t>
  </si>
  <si>
    <t>Hydaburg Cooperative Association</t>
  </si>
  <si>
    <t>Ketchikan Indian Community</t>
  </si>
  <si>
    <t>Seldovia Village Tribe</t>
  </si>
  <si>
    <t>AZ</t>
  </si>
  <si>
    <t>San Carlos Apache Tribe</t>
  </si>
  <si>
    <t>Cocopah Indian Tribe</t>
  </si>
  <si>
    <t>Hopi Tribe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</si>
  <si>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</si>
  <si>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</si>
  <si>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</si>
  <si>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</si>
  <si>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</si>
  <si>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</si>
  <si>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</si>
  <si>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</si>
  <si>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</si>
  <si>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</si>
  <si>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</si>
  <si>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</si>
  <si>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</si>
  <si>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</si>
  <si>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</si>
  <si>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</si>
  <si>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</si>
  <si>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</si>
  <si>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</si>
  <si>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</si>
  <si>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</si>
  <si>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</si>
  <si>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</si>
  <si>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</si>
  <si>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</si>
  <si>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</si>
  <si>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</si>
  <si>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</si>
  <si>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</si>
  <si>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</si>
  <si>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</si>
  <si>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</si>
  <si>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</si>
  <si>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</si>
  <si>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</si>
  <si>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</si>
  <si>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</si>
  <si>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</si>
  <si>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</si>
  <si>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</si>
  <si>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</si>
  <si>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</si>
  <si>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</si>
  <si>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</si>
  <si>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</si>
  <si>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</si>
  <si>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</si>
  <si>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</si>
  <si>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</si>
  <si>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</si>
  <si>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</si>
  <si>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</si>
  <si>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</si>
  <si>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</si>
  <si>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</si>
  <si>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</si>
  <si>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</si>
  <si>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</si>
  <si>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</si>
  <si>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</si>
  <si>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</si>
  <si>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</si>
  <si>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</si>
  <si>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</si>
  <si>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</si>
  <si>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</si>
  <si>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</si>
  <si>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</si>
  <si>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</si>
  <si>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</si>
  <si>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</si>
  <si>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</si>
  <si>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</si>
  <si>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</si>
  <si>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</si>
  <si>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</si>
  <si>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</si>
  <si>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</si>
  <si>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</si>
  <si>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</si>
  <si>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</si>
  <si>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</si>
  <si>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</si>
  <si>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</si>
  <si>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</si>
  <si>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Spokane Tribe of Indians</t>
  </si>
  <si>
    <t>Stillaguamish Tribe of Indians</t>
  </si>
  <si>
    <t>Confederated Tribes of the Colville Indian Reservation</t>
  </si>
  <si>
    <t>Cowlitz Indian Tribe</t>
  </si>
  <si>
    <t>Lummi Nation</t>
  </si>
  <si>
    <t>Kalispel Tribe of Indians</t>
  </si>
  <si>
    <t>Makah Tribal Council</t>
  </si>
  <si>
    <t>Snoqualmie Indian Tribe</t>
  </si>
  <si>
    <t>Jamestown S'Klallam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</si>
  <si>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</si>
  <si>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</si>
  <si>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</si>
  <si>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</si>
  <si>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</si>
  <si>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</si>
  <si>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</si>
  <si>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</si>
  <si>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</si>
  <si>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</si>
  <si>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</si>
  <si>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</si>
  <si>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</si>
  <si>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</si>
  <si>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</si>
  <si>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</si>
  <si>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</si>
  <si>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</si>
  <si>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</si>
  <si>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</si>
  <si>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</si>
  <si>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</si>
  <si>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</si>
  <si>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Pyramid Lake Paiute Tribe</t>
  </si>
  <si>
    <t>CT</t>
  </si>
  <si>
    <t>Mashantucket Pequot Tribal Nation</t>
  </si>
  <si>
    <t>Hualapai Indian Tribe</t>
  </si>
  <si>
    <t>MA</t>
  </si>
  <si>
    <t>The Mashpee Wampanoag Tribe</t>
  </si>
  <si>
    <t>Muckleshoot Indian Tribe</t>
  </si>
  <si>
    <t>Nome Eskimo Community</t>
  </si>
  <si>
    <t>TOTALS</t>
  </si>
  <si>
    <t>Ninilchik Village</t>
  </si>
  <si>
    <t>White Mountain Apache Tribe</t>
  </si>
  <si>
    <t>Aroostook Band of Micmacs</t>
  </si>
  <si>
    <t>Sault Ste Marie Chippewa Indians</t>
  </si>
  <si>
    <t>Sac and Fox Nation of Missouri</t>
  </si>
  <si>
    <t>Blackfeet Nation Transit Department</t>
  </si>
  <si>
    <t>Santee Sioux Nation</t>
  </si>
  <si>
    <t>Comanche Nation &amp; Kiowa Tribe</t>
  </si>
  <si>
    <t>Quileute Tribe Community Shuttle</t>
  </si>
  <si>
    <t>The Tulalip Tribes of Washington</t>
  </si>
  <si>
    <t>Gila River Indian Community</t>
  </si>
  <si>
    <t>Kenaitze Indian Tribe</t>
  </si>
  <si>
    <t>Samish Indian Nation</t>
  </si>
  <si>
    <t>Pueblo of Isleta</t>
  </si>
  <si>
    <t>Jicarilla Apache Nation</t>
  </si>
  <si>
    <t>Forest County Potawatomi Community</t>
  </si>
  <si>
    <t>Native Village of Unalakleet</t>
  </si>
  <si>
    <t>Total Allocation</t>
  </si>
  <si>
    <t>Turtle Mountain Band of Chippewa Indian</t>
  </si>
  <si>
    <t>Sisseton-Wahpeton Oyate</t>
  </si>
  <si>
    <t>Coeur d'Alene Tribe</t>
  </si>
  <si>
    <t>Mescalero Apache Tribe</t>
  </si>
  <si>
    <t>Fallon Paiute-Shoshone Tribe</t>
  </si>
  <si>
    <t>Native Village of Crooked Creek</t>
  </si>
  <si>
    <t xml:space="preserve">Navajo Nation  </t>
  </si>
  <si>
    <t>Bishop Paiute Tribe</t>
  </si>
  <si>
    <t>Elk Valley Rancheria</t>
  </si>
  <si>
    <t>The amount apportioned in this notice includes funding authorized under the Bipartisan Infrastructure Law, enacted as the Infrastructure Investment and Jobs Act (Pub. L. 117-58) and is based on funding made available under the Consolidated Appropriations Act, 2022 (Pub. L. 117-103, Mar. 15, 2022).</t>
  </si>
  <si>
    <t>FY 2022 FULL YEAR SECTION 5311(c)(2)(B)  PUBLIC TRANSPORTATION ON INDIAN RESERVATIONS FORMULA APPORTIONMENTS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</si>
</sst>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3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>
      <alignment horizontal="left"/>
    </xf>
    <xf numFmtId="0" fontId="6" fillId="0" borderId="3" xfId="0" applyFont="1" applyFill="1" applyBorder="1"/>
    <xf numFmtId="164" fontId="6" fillId="0" borderId="3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4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24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7"/>
  <sheetViews>
    <sheetView tabSelected="1" zoomScale="90" zoomScaleNormal="90" workbookViewId="0">
      <selection activeCell="A4" sqref="A4:F4"/>
    </sheetView>
  </sheetViews>
  <sheetFormatPr defaultColWidth="10.7109375" defaultRowHeight="12.75" x14ac:dyDescent="0.2"/>
  <cols>
    <col min="1" max="1" width="10.42578125" style="6" bestFit="1" customWidth="1"/>
    <col min="2" max="2" width="66.28515625" style="6" customWidth="1"/>
    <col min="3" max="3" width="16.42578125" style="7" customWidth="1"/>
    <col min="4" max="4" width="15.42578125" style="7" customWidth="1"/>
    <col min="5" max="5" width="18.7109375" style="7" customWidth="1"/>
    <col min="6" max="6" width="19.42578125" style="7" customWidth="1"/>
    <col min="7" max="7" width="5.7109375" style="7" customWidth="1"/>
    <col min="8" max="194" width="10.7109375" style="1"/>
    <col min="195" max="195" width="15.7109375" style="1" customWidth="1"/>
    <col min="196" max="196" width="66.28515625" style="1" bestFit="1" customWidth="1"/>
    <col min="197" max="197" width="14.28515625" style="1" bestFit="1" customWidth="1"/>
    <col min="198" max="198" width="12.7109375" style="1" bestFit="1" customWidth="1"/>
    <col min="199" max="199" width="18.7109375" style="1" customWidth="1"/>
    <col min="200" max="200" width="18.5703125" style="1" customWidth="1"/>
    <col min="201" max="450" width="10.7109375" style="1"/>
    <col min="451" max="451" width="15.7109375" style="1" customWidth="1"/>
    <col min="452" max="452" width="66.28515625" style="1" bestFit="1" customWidth="1"/>
    <col min="453" max="453" width="14.28515625" style="1" bestFit="1" customWidth="1"/>
    <col min="454" max="454" width="12.7109375" style="1" bestFit="1" customWidth="1"/>
    <col min="455" max="455" width="18.7109375" style="1" customWidth="1"/>
    <col min="456" max="456" width="18.5703125" style="1" customWidth="1"/>
    <col min="457" max="706" width="10.7109375" style="1"/>
    <col min="707" max="707" width="15.7109375" style="1" customWidth="1"/>
    <col min="708" max="708" width="66.28515625" style="1" bestFit="1" customWidth="1"/>
    <col min="709" max="709" width="14.28515625" style="1" bestFit="1" customWidth="1"/>
    <col min="710" max="710" width="12.7109375" style="1" bestFit="1" customWidth="1"/>
    <col min="711" max="711" width="18.7109375" style="1" customWidth="1"/>
    <col min="712" max="712" width="18.5703125" style="1" customWidth="1"/>
    <col min="713" max="962" width="10.7109375" style="1"/>
    <col min="963" max="963" width="15.7109375" style="1" customWidth="1"/>
    <col min="964" max="964" width="66.28515625" style="1" bestFit="1" customWidth="1"/>
    <col min="965" max="965" width="14.28515625" style="1" bestFit="1" customWidth="1"/>
    <col min="966" max="966" width="12.7109375" style="1" bestFit="1" customWidth="1"/>
    <col min="967" max="967" width="18.7109375" style="1" customWidth="1"/>
    <col min="968" max="968" width="18.5703125" style="1" customWidth="1"/>
    <col min="969" max="1218" width="10.7109375" style="1"/>
    <col min="1219" max="1219" width="15.7109375" style="1" customWidth="1"/>
    <col min="1220" max="1220" width="66.28515625" style="1" bestFit="1" customWidth="1"/>
    <col min="1221" max="1221" width="14.28515625" style="1" bestFit="1" customWidth="1"/>
    <col min="1222" max="1222" width="12.7109375" style="1" bestFit="1" customWidth="1"/>
    <col min="1223" max="1223" width="18.7109375" style="1" customWidth="1"/>
    <col min="1224" max="1224" width="18.5703125" style="1" customWidth="1"/>
    <col min="1225" max="1474" width="10.7109375" style="1"/>
    <col min="1475" max="1475" width="15.7109375" style="1" customWidth="1"/>
    <col min="1476" max="1476" width="66.28515625" style="1" bestFit="1" customWidth="1"/>
    <col min="1477" max="1477" width="14.28515625" style="1" bestFit="1" customWidth="1"/>
    <col min="1478" max="1478" width="12.7109375" style="1" bestFit="1" customWidth="1"/>
    <col min="1479" max="1479" width="18.7109375" style="1" customWidth="1"/>
    <col min="1480" max="1480" width="18.5703125" style="1" customWidth="1"/>
    <col min="1481" max="1730" width="10.7109375" style="1"/>
    <col min="1731" max="1731" width="15.7109375" style="1" customWidth="1"/>
    <col min="1732" max="1732" width="66.28515625" style="1" bestFit="1" customWidth="1"/>
    <col min="1733" max="1733" width="14.28515625" style="1" bestFit="1" customWidth="1"/>
    <col min="1734" max="1734" width="12.7109375" style="1" bestFit="1" customWidth="1"/>
    <col min="1735" max="1735" width="18.7109375" style="1" customWidth="1"/>
    <col min="1736" max="1736" width="18.5703125" style="1" customWidth="1"/>
    <col min="1737" max="1986" width="10.7109375" style="1"/>
    <col min="1987" max="1987" width="15.7109375" style="1" customWidth="1"/>
    <col min="1988" max="1988" width="66.28515625" style="1" bestFit="1" customWidth="1"/>
    <col min="1989" max="1989" width="14.28515625" style="1" bestFit="1" customWidth="1"/>
    <col min="1990" max="1990" width="12.7109375" style="1" bestFit="1" customWidth="1"/>
    <col min="1991" max="1991" width="18.7109375" style="1" customWidth="1"/>
    <col min="1992" max="1992" width="18.5703125" style="1" customWidth="1"/>
    <col min="1993" max="2242" width="10.7109375" style="1"/>
    <col min="2243" max="2243" width="15.7109375" style="1" customWidth="1"/>
    <col min="2244" max="2244" width="66.28515625" style="1" bestFit="1" customWidth="1"/>
    <col min="2245" max="2245" width="14.28515625" style="1" bestFit="1" customWidth="1"/>
    <col min="2246" max="2246" width="12.7109375" style="1" bestFit="1" customWidth="1"/>
    <col min="2247" max="2247" width="18.7109375" style="1" customWidth="1"/>
    <col min="2248" max="2248" width="18.5703125" style="1" customWidth="1"/>
    <col min="2249" max="2498" width="10.7109375" style="1"/>
    <col min="2499" max="2499" width="15.7109375" style="1" customWidth="1"/>
    <col min="2500" max="2500" width="66.28515625" style="1" bestFit="1" customWidth="1"/>
    <col min="2501" max="2501" width="14.28515625" style="1" bestFit="1" customWidth="1"/>
    <col min="2502" max="2502" width="12.7109375" style="1" bestFit="1" customWidth="1"/>
    <col min="2503" max="2503" width="18.7109375" style="1" customWidth="1"/>
    <col min="2504" max="2504" width="18.5703125" style="1" customWidth="1"/>
    <col min="2505" max="2754" width="10.7109375" style="1"/>
    <col min="2755" max="2755" width="15.7109375" style="1" customWidth="1"/>
    <col min="2756" max="2756" width="66.28515625" style="1" bestFit="1" customWidth="1"/>
    <col min="2757" max="2757" width="14.28515625" style="1" bestFit="1" customWidth="1"/>
    <col min="2758" max="2758" width="12.7109375" style="1" bestFit="1" customWidth="1"/>
    <col min="2759" max="2759" width="18.7109375" style="1" customWidth="1"/>
    <col min="2760" max="2760" width="18.5703125" style="1" customWidth="1"/>
    <col min="2761" max="3010" width="10.7109375" style="1"/>
    <col min="3011" max="3011" width="15.7109375" style="1" customWidth="1"/>
    <col min="3012" max="3012" width="66.28515625" style="1" bestFit="1" customWidth="1"/>
    <col min="3013" max="3013" width="14.28515625" style="1" bestFit="1" customWidth="1"/>
    <col min="3014" max="3014" width="12.7109375" style="1" bestFit="1" customWidth="1"/>
    <col min="3015" max="3015" width="18.7109375" style="1" customWidth="1"/>
    <col min="3016" max="3016" width="18.5703125" style="1" customWidth="1"/>
    <col min="3017" max="3266" width="10.7109375" style="1"/>
    <col min="3267" max="3267" width="15.7109375" style="1" customWidth="1"/>
    <col min="3268" max="3268" width="66.28515625" style="1" bestFit="1" customWidth="1"/>
    <col min="3269" max="3269" width="14.28515625" style="1" bestFit="1" customWidth="1"/>
    <col min="3270" max="3270" width="12.7109375" style="1" bestFit="1" customWidth="1"/>
    <col min="3271" max="3271" width="18.7109375" style="1" customWidth="1"/>
    <col min="3272" max="3272" width="18.5703125" style="1" customWidth="1"/>
    <col min="3273" max="3522" width="10.7109375" style="1"/>
    <col min="3523" max="3523" width="15.7109375" style="1" customWidth="1"/>
    <col min="3524" max="3524" width="66.28515625" style="1" bestFit="1" customWidth="1"/>
    <col min="3525" max="3525" width="14.28515625" style="1" bestFit="1" customWidth="1"/>
    <col min="3526" max="3526" width="12.7109375" style="1" bestFit="1" customWidth="1"/>
    <col min="3527" max="3527" width="18.7109375" style="1" customWidth="1"/>
    <col min="3528" max="3528" width="18.5703125" style="1" customWidth="1"/>
    <col min="3529" max="3778" width="10.7109375" style="1"/>
    <col min="3779" max="3779" width="15.7109375" style="1" customWidth="1"/>
    <col min="3780" max="3780" width="66.28515625" style="1" bestFit="1" customWidth="1"/>
    <col min="3781" max="3781" width="14.28515625" style="1" bestFit="1" customWidth="1"/>
    <col min="3782" max="3782" width="12.7109375" style="1" bestFit="1" customWidth="1"/>
    <col min="3783" max="3783" width="18.7109375" style="1" customWidth="1"/>
    <col min="3784" max="3784" width="18.5703125" style="1" customWidth="1"/>
    <col min="3785" max="4034" width="10.7109375" style="1"/>
    <col min="4035" max="4035" width="15.7109375" style="1" customWidth="1"/>
    <col min="4036" max="4036" width="66.28515625" style="1" bestFit="1" customWidth="1"/>
    <col min="4037" max="4037" width="14.28515625" style="1" bestFit="1" customWidth="1"/>
    <col min="4038" max="4038" width="12.7109375" style="1" bestFit="1" customWidth="1"/>
    <col min="4039" max="4039" width="18.7109375" style="1" customWidth="1"/>
    <col min="4040" max="4040" width="18.5703125" style="1" customWidth="1"/>
    <col min="4041" max="4290" width="10.7109375" style="1"/>
    <col min="4291" max="4291" width="15.7109375" style="1" customWidth="1"/>
    <col min="4292" max="4292" width="66.28515625" style="1" bestFit="1" customWidth="1"/>
    <col min="4293" max="4293" width="14.28515625" style="1" bestFit="1" customWidth="1"/>
    <col min="4294" max="4294" width="12.7109375" style="1" bestFit="1" customWidth="1"/>
    <col min="4295" max="4295" width="18.7109375" style="1" customWidth="1"/>
    <col min="4296" max="4296" width="18.5703125" style="1" customWidth="1"/>
    <col min="4297" max="4546" width="10.7109375" style="1"/>
    <col min="4547" max="4547" width="15.7109375" style="1" customWidth="1"/>
    <col min="4548" max="4548" width="66.28515625" style="1" bestFit="1" customWidth="1"/>
    <col min="4549" max="4549" width="14.28515625" style="1" bestFit="1" customWidth="1"/>
    <col min="4550" max="4550" width="12.7109375" style="1" bestFit="1" customWidth="1"/>
    <col min="4551" max="4551" width="18.7109375" style="1" customWidth="1"/>
    <col min="4552" max="4552" width="18.5703125" style="1" customWidth="1"/>
    <col min="4553" max="4802" width="10.7109375" style="1"/>
    <col min="4803" max="4803" width="15.7109375" style="1" customWidth="1"/>
    <col min="4804" max="4804" width="66.28515625" style="1" bestFit="1" customWidth="1"/>
    <col min="4805" max="4805" width="14.28515625" style="1" bestFit="1" customWidth="1"/>
    <col min="4806" max="4806" width="12.7109375" style="1" bestFit="1" customWidth="1"/>
    <col min="4807" max="4807" width="18.7109375" style="1" customWidth="1"/>
    <col min="4808" max="4808" width="18.5703125" style="1" customWidth="1"/>
    <col min="4809" max="5058" width="10.7109375" style="1"/>
    <col min="5059" max="5059" width="15.7109375" style="1" customWidth="1"/>
    <col min="5060" max="5060" width="66.28515625" style="1" bestFit="1" customWidth="1"/>
    <col min="5061" max="5061" width="14.28515625" style="1" bestFit="1" customWidth="1"/>
    <col min="5062" max="5062" width="12.7109375" style="1" bestFit="1" customWidth="1"/>
    <col min="5063" max="5063" width="18.7109375" style="1" customWidth="1"/>
    <col min="5064" max="5064" width="18.5703125" style="1" customWidth="1"/>
    <col min="5065" max="5314" width="10.7109375" style="1"/>
    <col min="5315" max="5315" width="15.7109375" style="1" customWidth="1"/>
    <col min="5316" max="5316" width="66.28515625" style="1" bestFit="1" customWidth="1"/>
    <col min="5317" max="5317" width="14.28515625" style="1" bestFit="1" customWidth="1"/>
    <col min="5318" max="5318" width="12.7109375" style="1" bestFit="1" customWidth="1"/>
    <col min="5319" max="5319" width="18.7109375" style="1" customWidth="1"/>
    <col min="5320" max="5320" width="18.5703125" style="1" customWidth="1"/>
    <col min="5321" max="5570" width="10.7109375" style="1"/>
    <col min="5571" max="5571" width="15.7109375" style="1" customWidth="1"/>
    <col min="5572" max="5572" width="66.28515625" style="1" bestFit="1" customWidth="1"/>
    <col min="5573" max="5573" width="14.28515625" style="1" bestFit="1" customWidth="1"/>
    <col min="5574" max="5574" width="12.7109375" style="1" bestFit="1" customWidth="1"/>
    <col min="5575" max="5575" width="18.7109375" style="1" customWidth="1"/>
    <col min="5576" max="5576" width="18.5703125" style="1" customWidth="1"/>
    <col min="5577" max="5826" width="10.7109375" style="1"/>
    <col min="5827" max="5827" width="15.7109375" style="1" customWidth="1"/>
    <col min="5828" max="5828" width="66.28515625" style="1" bestFit="1" customWidth="1"/>
    <col min="5829" max="5829" width="14.28515625" style="1" bestFit="1" customWidth="1"/>
    <col min="5830" max="5830" width="12.7109375" style="1" bestFit="1" customWidth="1"/>
    <col min="5831" max="5831" width="18.7109375" style="1" customWidth="1"/>
    <col min="5832" max="5832" width="18.5703125" style="1" customWidth="1"/>
    <col min="5833" max="6082" width="10.7109375" style="1"/>
    <col min="6083" max="6083" width="15.7109375" style="1" customWidth="1"/>
    <col min="6084" max="6084" width="66.28515625" style="1" bestFit="1" customWidth="1"/>
    <col min="6085" max="6085" width="14.28515625" style="1" bestFit="1" customWidth="1"/>
    <col min="6086" max="6086" width="12.7109375" style="1" bestFit="1" customWidth="1"/>
    <col min="6087" max="6087" width="18.7109375" style="1" customWidth="1"/>
    <col min="6088" max="6088" width="18.5703125" style="1" customWidth="1"/>
    <col min="6089" max="6338" width="10.7109375" style="1"/>
    <col min="6339" max="6339" width="15.7109375" style="1" customWidth="1"/>
    <col min="6340" max="6340" width="66.28515625" style="1" bestFit="1" customWidth="1"/>
    <col min="6341" max="6341" width="14.28515625" style="1" bestFit="1" customWidth="1"/>
    <col min="6342" max="6342" width="12.7109375" style="1" bestFit="1" customWidth="1"/>
    <col min="6343" max="6343" width="18.7109375" style="1" customWidth="1"/>
    <col min="6344" max="6344" width="18.5703125" style="1" customWidth="1"/>
    <col min="6345" max="6594" width="10.7109375" style="1"/>
    <col min="6595" max="6595" width="15.7109375" style="1" customWidth="1"/>
    <col min="6596" max="6596" width="66.28515625" style="1" bestFit="1" customWidth="1"/>
    <col min="6597" max="6597" width="14.28515625" style="1" bestFit="1" customWidth="1"/>
    <col min="6598" max="6598" width="12.7109375" style="1" bestFit="1" customWidth="1"/>
    <col min="6599" max="6599" width="18.7109375" style="1" customWidth="1"/>
    <col min="6600" max="6600" width="18.5703125" style="1" customWidth="1"/>
    <col min="6601" max="6850" width="10.7109375" style="1"/>
    <col min="6851" max="6851" width="15.7109375" style="1" customWidth="1"/>
    <col min="6852" max="6852" width="66.28515625" style="1" bestFit="1" customWidth="1"/>
    <col min="6853" max="6853" width="14.28515625" style="1" bestFit="1" customWidth="1"/>
    <col min="6854" max="6854" width="12.7109375" style="1" bestFit="1" customWidth="1"/>
    <col min="6855" max="6855" width="18.7109375" style="1" customWidth="1"/>
    <col min="6856" max="6856" width="18.5703125" style="1" customWidth="1"/>
    <col min="6857" max="7106" width="10.7109375" style="1"/>
    <col min="7107" max="7107" width="15.7109375" style="1" customWidth="1"/>
    <col min="7108" max="7108" width="66.28515625" style="1" bestFit="1" customWidth="1"/>
    <col min="7109" max="7109" width="14.28515625" style="1" bestFit="1" customWidth="1"/>
    <col min="7110" max="7110" width="12.7109375" style="1" bestFit="1" customWidth="1"/>
    <col min="7111" max="7111" width="18.7109375" style="1" customWidth="1"/>
    <col min="7112" max="7112" width="18.5703125" style="1" customWidth="1"/>
    <col min="7113" max="7362" width="10.7109375" style="1"/>
    <col min="7363" max="7363" width="15.7109375" style="1" customWidth="1"/>
    <col min="7364" max="7364" width="66.28515625" style="1" bestFit="1" customWidth="1"/>
    <col min="7365" max="7365" width="14.28515625" style="1" bestFit="1" customWidth="1"/>
    <col min="7366" max="7366" width="12.7109375" style="1" bestFit="1" customWidth="1"/>
    <col min="7367" max="7367" width="18.7109375" style="1" customWidth="1"/>
    <col min="7368" max="7368" width="18.5703125" style="1" customWidth="1"/>
    <col min="7369" max="7618" width="10.7109375" style="1"/>
    <col min="7619" max="7619" width="15.7109375" style="1" customWidth="1"/>
    <col min="7620" max="7620" width="66.28515625" style="1" bestFit="1" customWidth="1"/>
    <col min="7621" max="7621" width="14.28515625" style="1" bestFit="1" customWidth="1"/>
    <col min="7622" max="7622" width="12.7109375" style="1" bestFit="1" customWidth="1"/>
    <col min="7623" max="7623" width="18.7109375" style="1" customWidth="1"/>
    <col min="7624" max="7624" width="18.5703125" style="1" customWidth="1"/>
    <col min="7625" max="7874" width="10.7109375" style="1"/>
    <col min="7875" max="7875" width="15.7109375" style="1" customWidth="1"/>
    <col min="7876" max="7876" width="66.28515625" style="1" bestFit="1" customWidth="1"/>
    <col min="7877" max="7877" width="14.28515625" style="1" bestFit="1" customWidth="1"/>
    <col min="7878" max="7878" width="12.7109375" style="1" bestFit="1" customWidth="1"/>
    <col min="7879" max="7879" width="18.7109375" style="1" customWidth="1"/>
    <col min="7880" max="7880" width="18.5703125" style="1" customWidth="1"/>
    <col min="7881" max="8130" width="10.7109375" style="1"/>
    <col min="8131" max="8131" width="15.7109375" style="1" customWidth="1"/>
    <col min="8132" max="8132" width="66.28515625" style="1" bestFit="1" customWidth="1"/>
    <col min="8133" max="8133" width="14.28515625" style="1" bestFit="1" customWidth="1"/>
    <col min="8134" max="8134" width="12.7109375" style="1" bestFit="1" customWidth="1"/>
    <col min="8135" max="8135" width="18.7109375" style="1" customWidth="1"/>
    <col min="8136" max="8136" width="18.5703125" style="1" customWidth="1"/>
    <col min="8137" max="8386" width="10.7109375" style="1"/>
    <col min="8387" max="8387" width="15.7109375" style="1" customWidth="1"/>
    <col min="8388" max="8388" width="66.28515625" style="1" bestFit="1" customWidth="1"/>
    <col min="8389" max="8389" width="14.28515625" style="1" bestFit="1" customWidth="1"/>
    <col min="8390" max="8390" width="12.7109375" style="1" bestFit="1" customWidth="1"/>
    <col min="8391" max="8391" width="18.7109375" style="1" customWidth="1"/>
    <col min="8392" max="8392" width="18.5703125" style="1" customWidth="1"/>
    <col min="8393" max="8642" width="10.7109375" style="1"/>
    <col min="8643" max="8643" width="15.7109375" style="1" customWidth="1"/>
    <col min="8644" max="8644" width="66.28515625" style="1" bestFit="1" customWidth="1"/>
    <col min="8645" max="8645" width="14.28515625" style="1" bestFit="1" customWidth="1"/>
    <col min="8646" max="8646" width="12.7109375" style="1" bestFit="1" customWidth="1"/>
    <col min="8647" max="8647" width="18.7109375" style="1" customWidth="1"/>
    <col min="8648" max="8648" width="18.5703125" style="1" customWidth="1"/>
    <col min="8649" max="8898" width="10.7109375" style="1"/>
    <col min="8899" max="8899" width="15.7109375" style="1" customWidth="1"/>
    <col min="8900" max="8900" width="66.28515625" style="1" bestFit="1" customWidth="1"/>
    <col min="8901" max="8901" width="14.28515625" style="1" bestFit="1" customWidth="1"/>
    <col min="8902" max="8902" width="12.7109375" style="1" bestFit="1" customWidth="1"/>
    <col min="8903" max="8903" width="18.7109375" style="1" customWidth="1"/>
    <col min="8904" max="8904" width="18.5703125" style="1" customWidth="1"/>
    <col min="8905" max="9154" width="10.7109375" style="1"/>
    <col min="9155" max="9155" width="15.7109375" style="1" customWidth="1"/>
    <col min="9156" max="9156" width="66.28515625" style="1" bestFit="1" customWidth="1"/>
    <col min="9157" max="9157" width="14.28515625" style="1" bestFit="1" customWidth="1"/>
    <col min="9158" max="9158" width="12.7109375" style="1" bestFit="1" customWidth="1"/>
    <col min="9159" max="9159" width="18.7109375" style="1" customWidth="1"/>
    <col min="9160" max="9160" width="18.5703125" style="1" customWidth="1"/>
    <col min="9161" max="9410" width="10.7109375" style="1"/>
    <col min="9411" max="9411" width="15.7109375" style="1" customWidth="1"/>
    <col min="9412" max="9412" width="66.28515625" style="1" bestFit="1" customWidth="1"/>
    <col min="9413" max="9413" width="14.28515625" style="1" bestFit="1" customWidth="1"/>
    <col min="9414" max="9414" width="12.7109375" style="1" bestFit="1" customWidth="1"/>
    <col min="9415" max="9415" width="18.7109375" style="1" customWidth="1"/>
    <col min="9416" max="9416" width="18.5703125" style="1" customWidth="1"/>
    <col min="9417" max="9666" width="10.7109375" style="1"/>
    <col min="9667" max="9667" width="15.7109375" style="1" customWidth="1"/>
    <col min="9668" max="9668" width="66.28515625" style="1" bestFit="1" customWidth="1"/>
    <col min="9669" max="9669" width="14.28515625" style="1" bestFit="1" customWidth="1"/>
    <col min="9670" max="9670" width="12.7109375" style="1" bestFit="1" customWidth="1"/>
    <col min="9671" max="9671" width="18.7109375" style="1" customWidth="1"/>
    <col min="9672" max="9672" width="18.5703125" style="1" customWidth="1"/>
    <col min="9673" max="9922" width="10.7109375" style="1"/>
    <col min="9923" max="9923" width="15.7109375" style="1" customWidth="1"/>
    <col min="9924" max="9924" width="66.28515625" style="1" bestFit="1" customWidth="1"/>
    <col min="9925" max="9925" width="14.28515625" style="1" bestFit="1" customWidth="1"/>
    <col min="9926" max="9926" width="12.7109375" style="1" bestFit="1" customWidth="1"/>
    <col min="9927" max="9927" width="18.7109375" style="1" customWidth="1"/>
    <col min="9928" max="9928" width="18.5703125" style="1" customWidth="1"/>
    <col min="9929" max="10178" width="10.7109375" style="1"/>
    <col min="10179" max="10179" width="15.7109375" style="1" customWidth="1"/>
    <col min="10180" max="10180" width="66.28515625" style="1" bestFit="1" customWidth="1"/>
    <col min="10181" max="10181" width="14.28515625" style="1" bestFit="1" customWidth="1"/>
    <col min="10182" max="10182" width="12.7109375" style="1" bestFit="1" customWidth="1"/>
    <col min="10183" max="10183" width="18.7109375" style="1" customWidth="1"/>
    <col min="10184" max="10184" width="18.5703125" style="1" customWidth="1"/>
    <col min="10185" max="10434" width="10.7109375" style="1"/>
    <col min="10435" max="10435" width="15.7109375" style="1" customWidth="1"/>
    <col min="10436" max="10436" width="66.28515625" style="1" bestFit="1" customWidth="1"/>
    <col min="10437" max="10437" width="14.28515625" style="1" bestFit="1" customWidth="1"/>
    <col min="10438" max="10438" width="12.7109375" style="1" bestFit="1" customWidth="1"/>
    <col min="10439" max="10439" width="18.7109375" style="1" customWidth="1"/>
    <col min="10440" max="10440" width="18.5703125" style="1" customWidth="1"/>
    <col min="10441" max="10690" width="10.7109375" style="1"/>
    <col min="10691" max="10691" width="15.7109375" style="1" customWidth="1"/>
    <col min="10692" max="10692" width="66.28515625" style="1" bestFit="1" customWidth="1"/>
    <col min="10693" max="10693" width="14.28515625" style="1" bestFit="1" customWidth="1"/>
    <col min="10694" max="10694" width="12.7109375" style="1" bestFit="1" customWidth="1"/>
    <col min="10695" max="10695" width="18.7109375" style="1" customWidth="1"/>
    <col min="10696" max="10696" width="18.5703125" style="1" customWidth="1"/>
    <col min="10697" max="10946" width="10.7109375" style="1"/>
    <col min="10947" max="10947" width="15.7109375" style="1" customWidth="1"/>
    <col min="10948" max="10948" width="66.28515625" style="1" bestFit="1" customWidth="1"/>
    <col min="10949" max="10949" width="14.28515625" style="1" bestFit="1" customWidth="1"/>
    <col min="10950" max="10950" width="12.7109375" style="1" bestFit="1" customWidth="1"/>
    <col min="10951" max="10951" width="18.7109375" style="1" customWidth="1"/>
    <col min="10952" max="10952" width="18.5703125" style="1" customWidth="1"/>
    <col min="10953" max="11202" width="10.7109375" style="1"/>
    <col min="11203" max="11203" width="15.7109375" style="1" customWidth="1"/>
    <col min="11204" max="11204" width="66.28515625" style="1" bestFit="1" customWidth="1"/>
    <col min="11205" max="11205" width="14.28515625" style="1" bestFit="1" customWidth="1"/>
    <col min="11206" max="11206" width="12.7109375" style="1" bestFit="1" customWidth="1"/>
    <col min="11207" max="11207" width="18.7109375" style="1" customWidth="1"/>
    <col min="11208" max="11208" width="18.5703125" style="1" customWidth="1"/>
    <col min="11209" max="11458" width="10.7109375" style="1"/>
    <col min="11459" max="11459" width="15.7109375" style="1" customWidth="1"/>
    <col min="11460" max="11460" width="66.28515625" style="1" bestFit="1" customWidth="1"/>
    <col min="11461" max="11461" width="14.28515625" style="1" bestFit="1" customWidth="1"/>
    <col min="11462" max="11462" width="12.7109375" style="1" bestFit="1" customWidth="1"/>
    <col min="11463" max="11463" width="18.7109375" style="1" customWidth="1"/>
    <col min="11464" max="11464" width="18.5703125" style="1" customWidth="1"/>
    <col min="11465" max="11714" width="10.7109375" style="1"/>
    <col min="11715" max="11715" width="15.7109375" style="1" customWidth="1"/>
    <col min="11716" max="11716" width="66.28515625" style="1" bestFit="1" customWidth="1"/>
    <col min="11717" max="11717" width="14.28515625" style="1" bestFit="1" customWidth="1"/>
    <col min="11718" max="11718" width="12.7109375" style="1" bestFit="1" customWidth="1"/>
    <col min="11719" max="11719" width="18.7109375" style="1" customWidth="1"/>
    <col min="11720" max="11720" width="18.5703125" style="1" customWidth="1"/>
    <col min="11721" max="11970" width="10.7109375" style="1"/>
    <col min="11971" max="11971" width="15.7109375" style="1" customWidth="1"/>
    <col min="11972" max="11972" width="66.28515625" style="1" bestFit="1" customWidth="1"/>
    <col min="11973" max="11973" width="14.28515625" style="1" bestFit="1" customWidth="1"/>
    <col min="11974" max="11974" width="12.7109375" style="1" bestFit="1" customWidth="1"/>
    <col min="11975" max="11975" width="18.7109375" style="1" customWidth="1"/>
    <col min="11976" max="11976" width="18.5703125" style="1" customWidth="1"/>
    <col min="11977" max="12226" width="10.7109375" style="1"/>
    <col min="12227" max="12227" width="15.7109375" style="1" customWidth="1"/>
    <col min="12228" max="12228" width="66.28515625" style="1" bestFit="1" customWidth="1"/>
    <col min="12229" max="12229" width="14.28515625" style="1" bestFit="1" customWidth="1"/>
    <col min="12230" max="12230" width="12.7109375" style="1" bestFit="1" customWidth="1"/>
    <col min="12231" max="12231" width="18.7109375" style="1" customWidth="1"/>
    <col min="12232" max="12232" width="18.5703125" style="1" customWidth="1"/>
    <col min="12233" max="12482" width="10.7109375" style="1"/>
    <col min="12483" max="12483" width="15.7109375" style="1" customWidth="1"/>
    <col min="12484" max="12484" width="66.28515625" style="1" bestFit="1" customWidth="1"/>
    <col min="12485" max="12485" width="14.28515625" style="1" bestFit="1" customWidth="1"/>
    <col min="12486" max="12486" width="12.7109375" style="1" bestFit="1" customWidth="1"/>
    <col min="12487" max="12487" width="18.7109375" style="1" customWidth="1"/>
    <col min="12488" max="12488" width="18.5703125" style="1" customWidth="1"/>
    <col min="12489" max="12738" width="10.7109375" style="1"/>
    <col min="12739" max="12739" width="15.7109375" style="1" customWidth="1"/>
    <col min="12740" max="12740" width="66.28515625" style="1" bestFit="1" customWidth="1"/>
    <col min="12741" max="12741" width="14.28515625" style="1" bestFit="1" customWidth="1"/>
    <col min="12742" max="12742" width="12.7109375" style="1" bestFit="1" customWidth="1"/>
    <col min="12743" max="12743" width="18.7109375" style="1" customWidth="1"/>
    <col min="12744" max="12744" width="18.5703125" style="1" customWidth="1"/>
    <col min="12745" max="12994" width="10.7109375" style="1"/>
    <col min="12995" max="12995" width="15.7109375" style="1" customWidth="1"/>
    <col min="12996" max="12996" width="66.28515625" style="1" bestFit="1" customWidth="1"/>
    <col min="12997" max="12997" width="14.28515625" style="1" bestFit="1" customWidth="1"/>
    <col min="12998" max="12998" width="12.7109375" style="1" bestFit="1" customWidth="1"/>
    <col min="12999" max="12999" width="18.7109375" style="1" customWidth="1"/>
    <col min="13000" max="13000" width="18.5703125" style="1" customWidth="1"/>
    <col min="13001" max="13250" width="10.7109375" style="1"/>
    <col min="13251" max="13251" width="15.7109375" style="1" customWidth="1"/>
    <col min="13252" max="13252" width="66.28515625" style="1" bestFit="1" customWidth="1"/>
    <col min="13253" max="13253" width="14.28515625" style="1" bestFit="1" customWidth="1"/>
    <col min="13254" max="13254" width="12.7109375" style="1" bestFit="1" customWidth="1"/>
    <col min="13255" max="13255" width="18.7109375" style="1" customWidth="1"/>
    <col min="13256" max="13256" width="18.5703125" style="1" customWidth="1"/>
    <col min="13257" max="13506" width="10.7109375" style="1"/>
    <col min="13507" max="13507" width="15.7109375" style="1" customWidth="1"/>
    <col min="13508" max="13508" width="66.28515625" style="1" bestFit="1" customWidth="1"/>
    <col min="13509" max="13509" width="14.28515625" style="1" bestFit="1" customWidth="1"/>
    <col min="13510" max="13510" width="12.7109375" style="1" bestFit="1" customWidth="1"/>
    <col min="13511" max="13511" width="18.7109375" style="1" customWidth="1"/>
    <col min="13512" max="13512" width="18.5703125" style="1" customWidth="1"/>
    <col min="13513" max="13762" width="10.7109375" style="1"/>
    <col min="13763" max="13763" width="15.7109375" style="1" customWidth="1"/>
    <col min="13764" max="13764" width="66.28515625" style="1" bestFit="1" customWidth="1"/>
    <col min="13765" max="13765" width="14.28515625" style="1" bestFit="1" customWidth="1"/>
    <col min="13766" max="13766" width="12.7109375" style="1" bestFit="1" customWidth="1"/>
    <col min="13767" max="13767" width="18.7109375" style="1" customWidth="1"/>
    <col min="13768" max="13768" width="18.5703125" style="1" customWidth="1"/>
    <col min="13769" max="14018" width="10.7109375" style="1"/>
    <col min="14019" max="14019" width="15.7109375" style="1" customWidth="1"/>
    <col min="14020" max="14020" width="66.28515625" style="1" bestFit="1" customWidth="1"/>
    <col min="14021" max="14021" width="14.28515625" style="1" bestFit="1" customWidth="1"/>
    <col min="14022" max="14022" width="12.7109375" style="1" bestFit="1" customWidth="1"/>
    <col min="14023" max="14023" width="18.7109375" style="1" customWidth="1"/>
    <col min="14024" max="14024" width="18.5703125" style="1" customWidth="1"/>
    <col min="14025" max="14274" width="10.7109375" style="1"/>
    <col min="14275" max="14275" width="15.7109375" style="1" customWidth="1"/>
    <col min="14276" max="14276" width="66.28515625" style="1" bestFit="1" customWidth="1"/>
    <col min="14277" max="14277" width="14.28515625" style="1" bestFit="1" customWidth="1"/>
    <col min="14278" max="14278" width="12.7109375" style="1" bestFit="1" customWidth="1"/>
    <col min="14279" max="14279" width="18.7109375" style="1" customWidth="1"/>
    <col min="14280" max="14280" width="18.5703125" style="1" customWidth="1"/>
    <col min="14281" max="14530" width="10.7109375" style="1"/>
    <col min="14531" max="14531" width="15.7109375" style="1" customWidth="1"/>
    <col min="14532" max="14532" width="66.28515625" style="1" bestFit="1" customWidth="1"/>
    <col min="14533" max="14533" width="14.28515625" style="1" bestFit="1" customWidth="1"/>
    <col min="14534" max="14534" width="12.7109375" style="1" bestFit="1" customWidth="1"/>
    <col min="14535" max="14535" width="18.7109375" style="1" customWidth="1"/>
    <col min="14536" max="14536" width="18.5703125" style="1" customWidth="1"/>
    <col min="14537" max="14786" width="10.7109375" style="1"/>
    <col min="14787" max="14787" width="15.7109375" style="1" customWidth="1"/>
    <col min="14788" max="14788" width="66.28515625" style="1" bestFit="1" customWidth="1"/>
    <col min="14789" max="14789" width="14.28515625" style="1" bestFit="1" customWidth="1"/>
    <col min="14790" max="14790" width="12.7109375" style="1" bestFit="1" customWidth="1"/>
    <col min="14791" max="14791" width="18.7109375" style="1" customWidth="1"/>
    <col min="14792" max="14792" width="18.5703125" style="1" customWidth="1"/>
    <col min="14793" max="15042" width="10.7109375" style="1"/>
    <col min="15043" max="15043" width="15.7109375" style="1" customWidth="1"/>
    <col min="15044" max="15044" width="66.28515625" style="1" bestFit="1" customWidth="1"/>
    <col min="15045" max="15045" width="14.28515625" style="1" bestFit="1" customWidth="1"/>
    <col min="15046" max="15046" width="12.7109375" style="1" bestFit="1" customWidth="1"/>
    <col min="15047" max="15047" width="18.7109375" style="1" customWidth="1"/>
    <col min="15048" max="15048" width="18.5703125" style="1" customWidth="1"/>
    <col min="15049" max="15298" width="10.7109375" style="1"/>
    <col min="15299" max="15299" width="15.7109375" style="1" customWidth="1"/>
    <col min="15300" max="15300" width="66.28515625" style="1" bestFit="1" customWidth="1"/>
    <col min="15301" max="15301" width="14.28515625" style="1" bestFit="1" customWidth="1"/>
    <col min="15302" max="15302" width="12.7109375" style="1" bestFit="1" customWidth="1"/>
    <col min="15303" max="15303" width="18.7109375" style="1" customWidth="1"/>
    <col min="15304" max="15304" width="18.5703125" style="1" customWidth="1"/>
    <col min="15305" max="15554" width="10.7109375" style="1"/>
    <col min="15555" max="15555" width="15.7109375" style="1" customWidth="1"/>
    <col min="15556" max="15556" width="66.28515625" style="1" bestFit="1" customWidth="1"/>
    <col min="15557" max="15557" width="14.28515625" style="1" bestFit="1" customWidth="1"/>
    <col min="15558" max="15558" width="12.7109375" style="1" bestFit="1" customWidth="1"/>
    <col min="15559" max="15559" width="18.7109375" style="1" customWidth="1"/>
    <col min="15560" max="15560" width="18.5703125" style="1" customWidth="1"/>
    <col min="15561" max="15810" width="10.7109375" style="1"/>
    <col min="15811" max="15811" width="15.7109375" style="1" customWidth="1"/>
    <col min="15812" max="15812" width="66.28515625" style="1" bestFit="1" customWidth="1"/>
    <col min="15813" max="15813" width="14.28515625" style="1" bestFit="1" customWidth="1"/>
    <col min="15814" max="15814" width="12.7109375" style="1" bestFit="1" customWidth="1"/>
    <col min="15815" max="15815" width="18.7109375" style="1" customWidth="1"/>
    <col min="15816" max="15816" width="18.5703125" style="1" customWidth="1"/>
    <col min="15817" max="16066" width="10.7109375" style="1"/>
    <col min="16067" max="16067" width="15.7109375" style="1" customWidth="1"/>
    <col min="16068" max="16068" width="66.28515625" style="1" bestFit="1" customWidth="1"/>
    <col min="16069" max="16069" width="14.28515625" style="1" bestFit="1" customWidth="1"/>
    <col min="16070" max="16070" width="12.7109375" style="1" bestFit="1" customWidth="1"/>
    <col min="16071" max="16071" width="18.7109375" style="1" customWidth="1"/>
    <col min="16072" max="16072" width="18.5703125" style="1" customWidth="1"/>
    <col min="16073" max="16384" width="10.7109375" style="1"/>
  </cols>
  <sheetData>
    <row r="1" spans="1:7" ht="21" customHeight="1" x14ac:dyDescent="0.25">
      <c r="A1" s="30" t="s">
        <v>0</v>
      </c>
      <c r="B1" s="30"/>
      <c r="C1" s="30"/>
      <c r="D1" s="30"/>
      <c r="E1" s="30"/>
      <c r="F1" s="30"/>
      <c r="G1" s="17"/>
    </row>
    <row r="2" spans="1:7" ht="22.5" customHeight="1" thickBot="1" x14ac:dyDescent="0.3">
      <c r="A2" s="31" t="s">
        <v>1</v>
      </c>
      <c r="B2" s="31"/>
      <c r="C2" s="31"/>
      <c r="D2" s="31"/>
      <c r="E2" s="31"/>
      <c r="F2" s="31"/>
      <c r="G2" s="18"/>
    </row>
    <row r="3" spans="1:7" ht="34.5" customHeight="1" thickBot="1" x14ac:dyDescent="0.25">
      <c r="A3" s="32" t="s">
        <v>172</v>
      </c>
      <c r="B3" s="32"/>
      <c r="C3" s="32"/>
      <c r="D3" s="32"/>
      <c r="E3" s="32"/>
      <c r="F3" s="32"/>
      <c r="G3" s="19"/>
    </row>
    <row r="4" spans="1:7" ht="47.25" customHeight="1" thickBot="1" x14ac:dyDescent="0.25">
      <c r="A4" s="33" t="s">
        <v>171</v>
      </c>
      <c r="B4" s="33"/>
      <c r="C4" s="33"/>
      <c r="D4" s="33"/>
      <c r="E4" s="33"/>
      <c r="F4" s="33"/>
      <c r="G4" s="20"/>
    </row>
    <row r="5" spans="1:7" ht="18.399999999999999" customHeight="1" x14ac:dyDescent="0.25">
      <c r="A5" s="2" t="s">
        <v>2</v>
      </c>
      <c r="B5" s="3" t="s">
        <v>3</v>
      </c>
      <c r="C5" s="4" t="s">
        <v>4</v>
      </c>
      <c r="D5" s="4" t="s">
        <v>5</v>
      </c>
      <c r="E5" s="4" t="s">
        <v>6</v>
      </c>
      <c r="F5" s="5" t="s">
        <v>161</v>
      </c>
      <c r="G5" s="21"/>
    </row>
    <row r="6" spans="1:7" ht="15" x14ac:dyDescent="0.2">
      <c r="A6" s="9" t="s">
        <v>7</v>
      </c>
      <c r="B6" s="9" t="s">
        <v>8</v>
      </c>
      <c r="C6" s="22">
        <v>42068</v>
      </c>
      <c r="D6" s="22">
        <v>0</v>
      </c>
      <c r="E6" s="22">
        <v>96330</v>
      </c>
      <c r="F6" s="22">
        <f t="shared" ref="F6:F37" si="0">SUM(C6:E6)</f>
        <v>138398</v>
      </c>
      <c r="G6" s="13"/>
    </row>
    <row r="7" spans="1:7" ht="15" x14ac:dyDescent="0.2">
      <c r="A7" s="9" t="s">
        <v>7</v>
      </c>
      <c r="B7" s="9" t="s">
        <v>10</v>
      </c>
      <c r="C7" s="22">
        <v>122454</v>
      </c>
      <c r="D7" s="22">
        <v>0</v>
      </c>
      <c r="E7" s="22">
        <v>0</v>
      </c>
      <c r="F7" s="22">
        <f t="shared" si="0"/>
        <v>122454</v>
      </c>
      <c r="G7" s="13"/>
    </row>
    <row r="8" spans="1:7" ht="15" x14ac:dyDescent="0.2">
      <c r="A8" s="9" t="s">
        <v>7</v>
      </c>
      <c r="B8" s="9" t="s">
        <v>133</v>
      </c>
      <c r="C8" s="22">
        <v>7281</v>
      </c>
      <c r="D8" s="22">
        <v>0</v>
      </c>
      <c r="E8" s="22">
        <v>0</v>
      </c>
      <c r="F8" s="22">
        <f t="shared" si="0"/>
        <v>7281</v>
      </c>
      <c r="G8" s="13"/>
    </row>
    <row r="9" spans="1:7" ht="15" x14ac:dyDescent="0.2">
      <c r="A9" s="9" t="s">
        <v>7</v>
      </c>
      <c r="B9" s="9" t="s">
        <v>11</v>
      </c>
      <c r="C9" s="22">
        <v>7219</v>
      </c>
      <c r="D9" s="22">
        <v>0</v>
      </c>
      <c r="E9" s="22">
        <v>0</v>
      </c>
      <c r="F9" s="22">
        <f t="shared" si="0"/>
        <v>7219</v>
      </c>
      <c r="G9" s="13"/>
    </row>
    <row r="10" spans="1:7" ht="15" x14ac:dyDescent="0.2">
      <c r="A10" s="9" t="s">
        <v>7</v>
      </c>
      <c r="B10" s="9" t="s">
        <v>155</v>
      </c>
      <c r="C10" s="22">
        <v>41109</v>
      </c>
      <c r="D10" s="22">
        <v>0</v>
      </c>
      <c r="E10" s="22">
        <v>166798</v>
      </c>
      <c r="F10" s="22">
        <f t="shared" si="0"/>
        <v>207907</v>
      </c>
      <c r="G10" s="13"/>
    </row>
    <row r="11" spans="1:7" ht="15" x14ac:dyDescent="0.2">
      <c r="A11" s="9" t="s">
        <v>7</v>
      </c>
      <c r="B11" s="9" t="s">
        <v>12</v>
      </c>
      <c r="C11" s="22">
        <v>9379</v>
      </c>
      <c r="D11" s="22">
        <v>0</v>
      </c>
      <c r="E11" s="22">
        <v>53604</v>
      </c>
      <c r="F11" s="22">
        <f t="shared" si="0"/>
        <v>62983</v>
      </c>
      <c r="G11" s="13"/>
    </row>
    <row r="12" spans="1:7" ht="15" x14ac:dyDescent="0.2">
      <c r="A12" s="9" t="s">
        <v>7</v>
      </c>
      <c r="B12" s="9" t="s">
        <v>167</v>
      </c>
      <c r="C12" s="22">
        <v>1277</v>
      </c>
      <c r="D12" s="22">
        <v>0</v>
      </c>
      <c r="E12" s="22">
        <v>0</v>
      </c>
      <c r="F12" s="22">
        <f t="shared" si="0"/>
        <v>1277</v>
      </c>
      <c r="G12" s="13"/>
    </row>
    <row r="13" spans="1:7" ht="15" x14ac:dyDescent="0.2">
      <c r="A13" s="9" t="s">
        <v>7</v>
      </c>
      <c r="B13" s="9" t="s">
        <v>132</v>
      </c>
      <c r="C13" s="22">
        <v>3583</v>
      </c>
      <c r="D13" s="22">
        <v>0</v>
      </c>
      <c r="E13" s="22">
        <v>0</v>
      </c>
      <c r="F13" s="22">
        <f t="shared" si="0"/>
        <v>3583</v>
      </c>
      <c r="G13" s="13"/>
    </row>
    <row r="14" spans="1:7" ht="15" x14ac:dyDescent="0.2">
      <c r="A14" s="9" t="s">
        <v>7</v>
      </c>
      <c r="B14" s="9" t="s">
        <v>160</v>
      </c>
      <c r="C14" s="22">
        <v>8154</v>
      </c>
      <c r="D14" s="22">
        <v>0</v>
      </c>
      <c r="E14" s="22">
        <v>0</v>
      </c>
      <c r="F14" s="22">
        <f t="shared" si="0"/>
        <v>8154</v>
      </c>
      <c r="G14" s="13"/>
    </row>
    <row r="15" spans="1:7" ht="15" x14ac:dyDescent="0.2">
      <c r="A15" s="9" t="s">
        <v>7</v>
      </c>
      <c r="B15" s="9" t="s">
        <v>144</v>
      </c>
      <c r="C15" s="22">
        <v>24310</v>
      </c>
      <c r="D15" s="22">
        <v>0</v>
      </c>
      <c r="E15" s="22">
        <v>59395</v>
      </c>
      <c r="F15" s="22">
        <f t="shared" si="0"/>
        <v>83705</v>
      </c>
      <c r="G15" s="13"/>
    </row>
    <row r="16" spans="1:7" ht="15" x14ac:dyDescent="0.2">
      <c r="A16" s="9" t="s">
        <v>7</v>
      </c>
      <c r="B16" s="9" t="s">
        <v>142</v>
      </c>
      <c r="C16" s="22">
        <v>7369</v>
      </c>
      <c r="D16" s="22">
        <v>0</v>
      </c>
      <c r="E16" s="22">
        <v>0</v>
      </c>
      <c r="F16" s="22">
        <f t="shared" si="0"/>
        <v>7369</v>
      </c>
      <c r="G16" s="13"/>
    </row>
    <row r="17" spans="1:7" ht="15" x14ac:dyDescent="0.2">
      <c r="A17" s="9" t="s">
        <v>7</v>
      </c>
      <c r="B17" s="9" t="s">
        <v>13</v>
      </c>
      <c r="C17" s="22">
        <v>4877</v>
      </c>
      <c r="D17" s="22">
        <v>0</v>
      </c>
      <c r="E17" s="22">
        <v>0</v>
      </c>
      <c r="F17" s="22">
        <f t="shared" si="0"/>
        <v>4877</v>
      </c>
      <c r="G17" s="13"/>
    </row>
    <row r="18" spans="1:7" ht="15" x14ac:dyDescent="0.2">
      <c r="A18" s="11" t="s">
        <v>7</v>
      </c>
      <c r="B18" s="9" t="s">
        <v>9</v>
      </c>
      <c r="C18" s="22">
        <v>97656</v>
      </c>
      <c r="D18" s="22">
        <v>0</v>
      </c>
      <c r="E18" s="22">
        <v>0</v>
      </c>
      <c r="F18" s="22">
        <f t="shared" si="0"/>
        <v>97656</v>
      </c>
      <c r="G18" s="13"/>
    </row>
    <row r="19" spans="1:7" ht="15" x14ac:dyDescent="0.2">
      <c r="A19" s="9" t="s">
        <v>129</v>
      </c>
      <c r="B19" s="9" t="s">
        <v>130</v>
      </c>
      <c r="C19" s="22">
        <v>25078</v>
      </c>
      <c r="D19" s="22">
        <v>0</v>
      </c>
      <c r="E19" s="22">
        <v>0</v>
      </c>
      <c r="F19" s="22">
        <f t="shared" si="0"/>
        <v>25078</v>
      </c>
      <c r="G19" s="13"/>
    </row>
    <row r="20" spans="1:7" ht="15" x14ac:dyDescent="0.2">
      <c r="A20" s="11" t="s">
        <v>14</v>
      </c>
      <c r="B20" s="9" t="s">
        <v>16</v>
      </c>
      <c r="C20" s="22">
        <v>38649</v>
      </c>
      <c r="D20" s="22">
        <v>0</v>
      </c>
      <c r="E20" s="22">
        <v>0</v>
      </c>
      <c r="F20" s="22">
        <f t="shared" si="0"/>
        <v>38649</v>
      </c>
      <c r="G20" s="13"/>
    </row>
    <row r="21" spans="1:7" ht="15" x14ac:dyDescent="0.2">
      <c r="A21" s="9" t="s">
        <v>14</v>
      </c>
      <c r="B21" s="9" t="s">
        <v>154</v>
      </c>
      <c r="C21" s="22">
        <v>50807</v>
      </c>
      <c r="D21" s="22">
        <v>0</v>
      </c>
      <c r="E21" s="22">
        <v>204634</v>
      </c>
      <c r="F21" s="22">
        <f t="shared" si="0"/>
        <v>255441</v>
      </c>
      <c r="G21" s="13"/>
    </row>
    <row r="22" spans="1:7" ht="15" x14ac:dyDescent="0.2">
      <c r="A22" s="9" t="s">
        <v>14</v>
      </c>
      <c r="B22" s="9" t="s">
        <v>20</v>
      </c>
      <c r="C22" s="22">
        <v>38766</v>
      </c>
      <c r="D22" s="22">
        <v>0</v>
      </c>
      <c r="E22" s="22">
        <v>0</v>
      </c>
      <c r="F22" s="22">
        <f t="shared" si="0"/>
        <v>38766</v>
      </c>
      <c r="G22" s="13"/>
    </row>
    <row r="23" spans="1:7" ht="15" x14ac:dyDescent="0.2">
      <c r="A23" s="9" t="s">
        <v>14</v>
      </c>
      <c r="B23" s="9" t="s">
        <v>17</v>
      </c>
      <c r="C23" s="22">
        <v>231127</v>
      </c>
      <c r="D23" s="22">
        <v>223899</v>
      </c>
      <c r="E23" s="22">
        <v>300000</v>
      </c>
      <c r="F23" s="22">
        <f t="shared" si="0"/>
        <v>755026</v>
      </c>
      <c r="G23" s="13"/>
    </row>
    <row r="24" spans="1:7" ht="15" x14ac:dyDescent="0.2">
      <c r="A24" s="11" t="s">
        <v>14</v>
      </c>
      <c r="B24" s="9" t="s">
        <v>138</v>
      </c>
      <c r="C24" s="22">
        <v>234640</v>
      </c>
      <c r="D24" s="22">
        <v>223900</v>
      </c>
      <c r="E24" s="22">
        <v>0</v>
      </c>
      <c r="F24" s="22">
        <f t="shared" si="0"/>
        <v>458540</v>
      </c>
      <c r="G24" s="13"/>
    </row>
    <row r="25" spans="1:7" ht="15" x14ac:dyDescent="0.2">
      <c r="A25" s="9" t="s">
        <v>14</v>
      </c>
      <c r="B25" s="9" t="s">
        <v>19</v>
      </c>
      <c r="C25" s="22">
        <v>69450</v>
      </c>
      <c r="D25" s="22">
        <v>0</v>
      </c>
      <c r="E25" s="22">
        <v>0</v>
      </c>
      <c r="F25" s="22">
        <f t="shared" si="0"/>
        <v>69450</v>
      </c>
      <c r="G25" s="13"/>
    </row>
    <row r="26" spans="1:7" ht="15" x14ac:dyDescent="0.2">
      <c r="A26" s="9" t="s">
        <v>14</v>
      </c>
      <c r="B26" s="9" t="s">
        <v>168</v>
      </c>
      <c r="C26" s="22">
        <v>524655</v>
      </c>
      <c r="D26" s="22">
        <v>223899</v>
      </c>
      <c r="E26" s="22">
        <v>300000</v>
      </c>
      <c r="F26" s="22">
        <f t="shared" si="0"/>
        <v>1048554</v>
      </c>
      <c r="G26" s="13"/>
    </row>
    <row r="27" spans="1:7" ht="15" x14ac:dyDescent="0.2">
      <c r="A27" s="9" t="s">
        <v>14</v>
      </c>
      <c r="B27" s="9" t="s">
        <v>120</v>
      </c>
      <c r="C27" s="22">
        <v>14902</v>
      </c>
      <c r="D27" s="22">
        <v>0</v>
      </c>
      <c r="E27" s="22">
        <v>68589</v>
      </c>
      <c r="F27" s="22">
        <f t="shared" si="0"/>
        <v>83491</v>
      </c>
      <c r="G27" s="13"/>
    </row>
    <row r="28" spans="1:7" ht="15" x14ac:dyDescent="0.2">
      <c r="A28" s="11" t="s">
        <v>14</v>
      </c>
      <c r="B28" s="9" t="s">
        <v>18</v>
      </c>
      <c r="C28" s="22">
        <v>132863</v>
      </c>
      <c r="D28" s="22">
        <v>0</v>
      </c>
      <c r="E28" s="22">
        <v>87253</v>
      </c>
      <c r="F28" s="22">
        <f t="shared" si="0"/>
        <v>220116</v>
      </c>
      <c r="G28" s="13"/>
    </row>
    <row r="29" spans="1:7" ht="15" x14ac:dyDescent="0.2">
      <c r="A29" s="9" t="s">
        <v>14</v>
      </c>
      <c r="B29" s="9" t="s">
        <v>15</v>
      </c>
      <c r="C29" s="22">
        <v>325563</v>
      </c>
      <c r="D29" s="22">
        <v>223899</v>
      </c>
      <c r="E29" s="22">
        <v>190157</v>
      </c>
      <c r="F29" s="22">
        <f t="shared" si="0"/>
        <v>739619</v>
      </c>
      <c r="G29" s="13"/>
    </row>
    <row r="30" spans="1:7" ht="15" x14ac:dyDescent="0.2">
      <c r="A30" s="11" t="s">
        <v>14</v>
      </c>
      <c r="B30" s="9" t="s">
        <v>145</v>
      </c>
      <c r="C30" s="22">
        <v>92164</v>
      </c>
      <c r="D30" s="22">
        <v>0</v>
      </c>
      <c r="E30" s="22">
        <v>257337</v>
      </c>
      <c r="F30" s="22">
        <f t="shared" si="0"/>
        <v>349501</v>
      </c>
      <c r="G30" s="13"/>
    </row>
    <row r="31" spans="1:7" ht="15" x14ac:dyDescent="0.2">
      <c r="A31" s="9" t="s">
        <v>14</v>
      </c>
      <c r="B31" s="9" t="s">
        <v>127</v>
      </c>
      <c r="C31" s="22">
        <v>128018</v>
      </c>
      <c r="D31" s="22">
        <v>0</v>
      </c>
      <c r="E31" s="22">
        <v>0</v>
      </c>
      <c r="F31" s="22">
        <f t="shared" si="0"/>
        <v>128018</v>
      </c>
      <c r="G31" s="13"/>
    </row>
    <row r="32" spans="1:7" ht="15" x14ac:dyDescent="0.2">
      <c r="A32" s="9" t="s">
        <v>21</v>
      </c>
      <c r="B32" s="9" t="s">
        <v>169</v>
      </c>
      <c r="C32" s="22">
        <v>1381</v>
      </c>
      <c r="D32" s="22">
        <v>0</v>
      </c>
      <c r="E32" s="22">
        <v>0</v>
      </c>
      <c r="F32" s="22">
        <f t="shared" si="0"/>
        <v>1381</v>
      </c>
      <c r="G32" s="13"/>
    </row>
    <row r="33" spans="1:7" ht="15" x14ac:dyDescent="0.2">
      <c r="A33" s="9" t="s">
        <v>21</v>
      </c>
      <c r="B33" s="9" t="s">
        <v>26</v>
      </c>
      <c r="C33" s="22">
        <v>32792</v>
      </c>
      <c r="D33" s="22">
        <v>0</v>
      </c>
      <c r="E33" s="22">
        <v>0</v>
      </c>
      <c r="F33" s="22">
        <f t="shared" si="0"/>
        <v>32792</v>
      </c>
      <c r="G33" s="13"/>
    </row>
    <row r="34" spans="1:7" ht="15" x14ac:dyDescent="0.2">
      <c r="A34" s="9" t="s">
        <v>21</v>
      </c>
      <c r="B34" s="9" t="s">
        <v>27</v>
      </c>
      <c r="C34" s="22">
        <v>34872</v>
      </c>
      <c r="D34" s="22">
        <v>0</v>
      </c>
      <c r="E34" s="22">
        <v>0</v>
      </c>
      <c r="F34" s="22">
        <f t="shared" si="0"/>
        <v>34872</v>
      </c>
      <c r="G34" s="13"/>
    </row>
    <row r="35" spans="1:7" ht="15" x14ac:dyDescent="0.2">
      <c r="A35" s="9" t="s">
        <v>21</v>
      </c>
      <c r="B35" s="9" t="s">
        <v>170</v>
      </c>
      <c r="C35" s="22">
        <v>6898</v>
      </c>
      <c r="D35" s="22">
        <v>0</v>
      </c>
      <c r="E35" s="22">
        <v>0</v>
      </c>
      <c r="F35" s="22">
        <f t="shared" si="0"/>
        <v>6898</v>
      </c>
      <c r="G35" s="13"/>
    </row>
    <row r="36" spans="1:7" ht="15" x14ac:dyDescent="0.2">
      <c r="A36" s="9" t="s">
        <v>21</v>
      </c>
      <c r="B36" s="9" t="s">
        <v>128</v>
      </c>
      <c r="C36" s="22">
        <v>24003</v>
      </c>
      <c r="D36" s="22">
        <v>0</v>
      </c>
      <c r="E36" s="22">
        <v>0</v>
      </c>
      <c r="F36" s="22">
        <f t="shared" si="0"/>
        <v>24003</v>
      </c>
      <c r="G36" s="13"/>
    </row>
    <row r="37" spans="1:7" ht="15" x14ac:dyDescent="0.2">
      <c r="A37" s="9" t="s">
        <v>21</v>
      </c>
      <c r="B37" s="9" t="s">
        <v>28</v>
      </c>
      <c r="C37" s="22">
        <v>19066</v>
      </c>
      <c r="D37" s="22">
        <v>0</v>
      </c>
      <c r="E37" s="22">
        <v>0</v>
      </c>
      <c r="F37" s="22">
        <f t="shared" si="0"/>
        <v>19066</v>
      </c>
      <c r="G37" s="13"/>
    </row>
    <row r="38" spans="1:7" ht="15" x14ac:dyDescent="0.2">
      <c r="A38" s="9" t="s">
        <v>21</v>
      </c>
      <c r="B38" s="9" t="s">
        <v>25</v>
      </c>
      <c r="C38" s="22">
        <v>34411</v>
      </c>
      <c r="D38" s="22">
        <v>0</v>
      </c>
      <c r="E38" s="22">
        <v>0</v>
      </c>
      <c r="F38" s="22">
        <f t="shared" ref="F38:F69" si="1">SUM(C38:E38)</f>
        <v>34411</v>
      </c>
      <c r="G38" s="13"/>
    </row>
    <row r="39" spans="1:7" ht="15" x14ac:dyDescent="0.2">
      <c r="A39" s="9" t="s">
        <v>21</v>
      </c>
      <c r="B39" s="9" t="s">
        <v>23</v>
      </c>
      <c r="C39" s="22">
        <v>49810</v>
      </c>
      <c r="D39" s="22">
        <v>0</v>
      </c>
      <c r="E39" s="22">
        <v>0</v>
      </c>
      <c r="F39" s="22">
        <f t="shared" si="1"/>
        <v>49810</v>
      </c>
      <c r="G39" s="13"/>
    </row>
    <row r="40" spans="1:7" ht="15" x14ac:dyDescent="0.2">
      <c r="A40" s="9" t="s">
        <v>21</v>
      </c>
      <c r="B40" s="9" t="s">
        <v>22</v>
      </c>
      <c r="C40" s="22">
        <v>25482</v>
      </c>
      <c r="D40" s="22">
        <v>0</v>
      </c>
      <c r="E40" s="22">
        <v>0</v>
      </c>
      <c r="F40" s="22">
        <f t="shared" si="1"/>
        <v>25482</v>
      </c>
      <c r="G40" s="13"/>
    </row>
    <row r="41" spans="1:7" ht="15" x14ac:dyDescent="0.2">
      <c r="A41" s="9" t="s">
        <v>21</v>
      </c>
      <c r="B41" s="9" t="s">
        <v>24</v>
      </c>
      <c r="C41" s="22">
        <v>65041</v>
      </c>
      <c r="D41" s="22">
        <v>0</v>
      </c>
      <c r="E41" s="22">
        <v>0</v>
      </c>
      <c r="F41" s="22">
        <f t="shared" si="1"/>
        <v>65041</v>
      </c>
      <c r="G41" s="13"/>
    </row>
    <row r="42" spans="1:7" ht="15" x14ac:dyDescent="0.2">
      <c r="A42" s="9" t="s">
        <v>29</v>
      </c>
      <c r="B42" s="9" t="s">
        <v>30</v>
      </c>
      <c r="C42" s="22">
        <v>37775</v>
      </c>
      <c r="D42" s="22">
        <v>0</v>
      </c>
      <c r="E42" s="22">
        <v>60138</v>
      </c>
      <c r="F42" s="22">
        <f t="shared" si="1"/>
        <v>97913</v>
      </c>
      <c r="G42" s="13"/>
    </row>
    <row r="43" spans="1:7" ht="15" x14ac:dyDescent="0.2">
      <c r="A43" s="9" t="s">
        <v>136</v>
      </c>
      <c r="B43" s="9" t="s">
        <v>137</v>
      </c>
      <c r="C43" s="22">
        <v>148915</v>
      </c>
      <c r="D43" s="22">
        <v>0</v>
      </c>
      <c r="E43" s="22">
        <v>0</v>
      </c>
      <c r="F43" s="22">
        <f t="shared" si="1"/>
        <v>148915</v>
      </c>
      <c r="G43" s="13"/>
    </row>
    <row r="44" spans="1:7" ht="15" x14ac:dyDescent="0.2">
      <c r="A44" s="9" t="s">
        <v>31</v>
      </c>
      <c r="B44" s="9" t="s">
        <v>164</v>
      </c>
      <c r="C44" s="22">
        <v>519252</v>
      </c>
      <c r="D44" s="22">
        <v>223900</v>
      </c>
      <c r="E44" s="22">
        <v>55991</v>
      </c>
      <c r="F44" s="22">
        <f t="shared" si="1"/>
        <v>799143</v>
      </c>
      <c r="G44" s="13"/>
    </row>
    <row r="45" spans="1:7" ht="15" x14ac:dyDescent="0.2">
      <c r="A45" s="9" t="s">
        <v>31</v>
      </c>
      <c r="B45" s="9" t="s">
        <v>32</v>
      </c>
      <c r="C45" s="22">
        <v>210681</v>
      </c>
      <c r="D45" s="22">
        <v>223900</v>
      </c>
      <c r="E45" s="22">
        <v>111355</v>
      </c>
      <c r="F45" s="22">
        <f t="shared" si="1"/>
        <v>545936</v>
      </c>
      <c r="G45" s="13"/>
    </row>
    <row r="46" spans="1:7" ht="15" x14ac:dyDescent="0.2">
      <c r="A46" s="9" t="s">
        <v>31</v>
      </c>
      <c r="B46" s="9" t="s">
        <v>124</v>
      </c>
      <c r="C46" s="22">
        <v>154072</v>
      </c>
      <c r="D46" s="22">
        <v>223900</v>
      </c>
      <c r="E46" s="22">
        <v>56343</v>
      </c>
      <c r="F46" s="22">
        <f t="shared" si="1"/>
        <v>434315</v>
      </c>
      <c r="G46" s="13"/>
    </row>
    <row r="47" spans="1:7" ht="15" x14ac:dyDescent="0.2">
      <c r="A47" s="9" t="s">
        <v>33</v>
      </c>
      <c r="B47" s="9" t="s">
        <v>34</v>
      </c>
      <c r="C47" s="22">
        <v>97416</v>
      </c>
      <c r="D47" s="22">
        <v>0</v>
      </c>
      <c r="E47" s="22">
        <v>0</v>
      </c>
      <c r="F47" s="22">
        <f t="shared" si="1"/>
        <v>97416</v>
      </c>
      <c r="G47" s="13"/>
    </row>
    <row r="48" spans="1:7" ht="15" x14ac:dyDescent="0.2">
      <c r="A48" s="9" t="s">
        <v>33</v>
      </c>
      <c r="B48" s="9" t="s">
        <v>148</v>
      </c>
      <c r="C48" s="22">
        <v>16527</v>
      </c>
      <c r="D48" s="22">
        <v>0</v>
      </c>
      <c r="E48" s="22">
        <v>0</v>
      </c>
      <c r="F48" s="22">
        <f t="shared" si="1"/>
        <v>16527</v>
      </c>
      <c r="G48" s="13"/>
    </row>
    <row r="49" spans="1:7" ht="15" x14ac:dyDescent="0.2">
      <c r="A49" s="12" t="s">
        <v>139</v>
      </c>
      <c r="B49" s="12" t="s">
        <v>140</v>
      </c>
      <c r="C49" s="22">
        <v>41731</v>
      </c>
      <c r="D49" s="22">
        <v>0</v>
      </c>
      <c r="E49" s="22">
        <v>0</v>
      </c>
      <c r="F49" s="22">
        <f t="shared" si="1"/>
        <v>41731</v>
      </c>
      <c r="G49" s="13"/>
    </row>
    <row r="50" spans="1:7" ht="15" x14ac:dyDescent="0.2">
      <c r="A50" s="9" t="s">
        <v>35</v>
      </c>
      <c r="B50" s="9" t="s">
        <v>146</v>
      </c>
      <c r="C50" s="22">
        <v>16830</v>
      </c>
      <c r="D50" s="22">
        <v>0</v>
      </c>
      <c r="E50" s="22">
        <v>0</v>
      </c>
      <c r="F50" s="22">
        <f t="shared" si="1"/>
        <v>16830</v>
      </c>
      <c r="G50" s="13"/>
    </row>
    <row r="51" spans="1:7" ht="15" x14ac:dyDescent="0.2">
      <c r="A51" s="9" t="s">
        <v>35</v>
      </c>
      <c r="B51" s="9" t="s">
        <v>36</v>
      </c>
      <c r="C51" s="22">
        <v>58550</v>
      </c>
      <c r="D51" s="22">
        <v>0</v>
      </c>
      <c r="E51" s="22">
        <v>0</v>
      </c>
      <c r="F51" s="22">
        <f t="shared" si="1"/>
        <v>58550</v>
      </c>
      <c r="G51" s="13"/>
    </row>
    <row r="52" spans="1:7" ht="15" x14ac:dyDescent="0.2">
      <c r="A52" s="9" t="s">
        <v>37</v>
      </c>
      <c r="B52" s="9" t="s">
        <v>38</v>
      </c>
      <c r="C52" s="22">
        <v>22698</v>
      </c>
      <c r="D52" s="22">
        <v>0</v>
      </c>
      <c r="E52" s="22">
        <v>0</v>
      </c>
      <c r="F52" s="22">
        <f t="shared" si="1"/>
        <v>22698</v>
      </c>
      <c r="G52" s="13"/>
    </row>
    <row r="53" spans="1:7" ht="15" x14ac:dyDescent="0.2">
      <c r="A53" s="9" t="s">
        <v>37</v>
      </c>
      <c r="B53" s="9" t="s">
        <v>147</v>
      </c>
      <c r="C53" s="22">
        <v>161001</v>
      </c>
      <c r="D53" s="22">
        <v>223900</v>
      </c>
      <c r="E53" s="22">
        <v>45935</v>
      </c>
      <c r="F53" s="22">
        <f t="shared" si="1"/>
        <v>430836</v>
      </c>
      <c r="G53" s="13"/>
    </row>
    <row r="54" spans="1:7" ht="15" x14ac:dyDescent="0.2">
      <c r="A54" s="9" t="s">
        <v>39</v>
      </c>
      <c r="B54" s="9" t="s">
        <v>44</v>
      </c>
      <c r="C54" s="22">
        <v>191253</v>
      </c>
      <c r="D54" s="22">
        <v>223900</v>
      </c>
      <c r="E54" s="22">
        <v>0</v>
      </c>
      <c r="F54" s="22">
        <f t="shared" si="1"/>
        <v>415153</v>
      </c>
      <c r="G54" s="13"/>
    </row>
    <row r="55" spans="1:7" ht="15" x14ac:dyDescent="0.2">
      <c r="A55" s="9" t="s">
        <v>39</v>
      </c>
      <c r="B55" s="9" t="s">
        <v>41</v>
      </c>
      <c r="C55" s="22">
        <v>233663</v>
      </c>
      <c r="D55" s="22">
        <v>223900</v>
      </c>
      <c r="E55" s="22">
        <v>0</v>
      </c>
      <c r="F55" s="22">
        <f t="shared" si="1"/>
        <v>457563</v>
      </c>
      <c r="G55" s="13"/>
    </row>
    <row r="56" spans="1:7" ht="15" x14ac:dyDescent="0.2">
      <c r="A56" s="9" t="s">
        <v>39</v>
      </c>
      <c r="B56" s="9" t="s">
        <v>42</v>
      </c>
      <c r="C56" s="22">
        <v>97174</v>
      </c>
      <c r="D56" s="22">
        <v>0</v>
      </c>
      <c r="E56" s="22">
        <v>0</v>
      </c>
      <c r="F56" s="22">
        <f t="shared" si="1"/>
        <v>97174</v>
      </c>
      <c r="G56" s="13"/>
    </row>
    <row r="57" spans="1:7" ht="15" x14ac:dyDescent="0.2">
      <c r="A57" s="9" t="s">
        <v>39</v>
      </c>
      <c r="B57" s="9" t="s">
        <v>45</v>
      </c>
      <c r="C57" s="22">
        <v>33123</v>
      </c>
      <c r="D57" s="22">
        <v>0</v>
      </c>
      <c r="E57" s="22">
        <v>96448</v>
      </c>
      <c r="F57" s="22">
        <f t="shared" si="1"/>
        <v>129571</v>
      </c>
      <c r="G57" s="13"/>
    </row>
    <row r="58" spans="1:7" ht="15" x14ac:dyDescent="0.2">
      <c r="A58" s="9" t="s">
        <v>39</v>
      </c>
      <c r="B58" s="9" t="s">
        <v>43</v>
      </c>
      <c r="C58" s="22">
        <v>127566</v>
      </c>
      <c r="D58" s="22">
        <v>0</v>
      </c>
      <c r="E58" s="22">
        <v>76297</v>
      </c>
      <c r="F58" s="22">
        <f t="shared" si="1"/>
        <v>203863</v>
      </c>
      <c r="G58" s="13"/>
    </row>
    <row r="59" spans="1:7" ht="15" x14ac:dyDescent="0.2">
      <c r="A59" s="9" t="s">
        <v>39</v>
      </c>
      <c r="B59" s="9" t="s">
        <v>40</v>
      </c>
      <c r="C59" s="22">
        <v>290386</v>
      </c>
      <c r="D59" s="22">
        <v>223900</v>
      </c>
      <c r="E59" s="22">
        <v>88583</v>
      </c>
      <c r="F59" s="22">
        <f t="shared" si="1"/>
        <v>602869</v>
      </c>
      <c r="G59" s="13"/>
    </row>
    <row r="60" spans="1:7" ht="15" x14ac:dyDescent="0.2">
      <c r="A60" s="9" t="s">
        <v>46</v>
      </c>
      <c r="B60" s="9" t="s">
        <v>47</v>
      </c>
      <c r="C60" s="22">
        <v>493749</v>
      </c>
      <c r="D60" s="22">
        <v>223900</v>
      </c>
      <c r="E60" s="22">
        <v>121293</v>
      </c>
      <c r="F60" s="22">
        <f t="shared" si="1"/>
        <v>838942</v>
      </c>
      <c r="G60" s="13"/>
    </row>
    <row r="61" spans="1:7" ht="15" x14ac:dyDescent="0.2">
      <c r="A61" s="9" t="s">
        <v>48</v>
      </c>
      <c r="B61" s="9" t="s">
        <v>149</v>
      </c>
      <c r="C61" s="22">
        <v>52015</v>
      </c>
      <c r="D61" s="22">
        <v>0</v>
      </c>
      <c r="E61" s="22">
        <v>151773</v>
      </c>
      <c r="F61" s="22">
        <f t="shared" si="1"/>
        <v>203788</v>
      </c>
      <c r="G61" s="13"/>
    </row>
    <row r="62" spans="1:7" ht="15" x14ac:dyDescent="0.2">
      <c r="A62" s="9" t="s">
        <v>48</v>
      </c>
      <c r="B62" s="9" t="s">
        <v>51</v>
      </c>
      <c r="C62" s="22">
        <v>145641</v>
      </c>
      <c r="D62" s="22">
        <v>0</v>
      </c>
      <c r="E62" s="22">
        <v>56225</v>
      </c>
      <c r="F62" s="22">
        <f t="shared" si="1"/>
        <v>201866</v>
      </c>
      <c r="G62" s="13"/>
    </row>
    <row r="63" spans="1:7" ht="15" x14ac:dyDescent="0.2">
      <c r="A63" s="9" t="s">
        <v>48</v>
      </c>
      <c r="B63" s="9" t="s">
        <v>49</v>
      </c>
      <c r="C63" s="22">
        <v>492442</v>
      </c>
      <c r="D63" s="22">
        <v>223899</v>
      </c>
      <c r="E63" s="22">
        <v>257376</v>
      </c>
      <c r="F63" s="22">
        <f t="shared" si="1"/>
        <v>973717</v>
      </c>
      <c r="G63" s="13"/>
    </row>
    <row r="64" spans="1:7" ht="15" x14ac:dyDescent="0.2">
      <c r="A64" s="9" t="s">
        <v>48</v>
      </c>
      <c r="B64" s="9" t="s">
        <v>50</v>
      </c>
      <c r="C64" s="22">
        <v>144055</v>
      </c>
      <c r="D64" s="22">
        <v>0</v>
      </c>
      <c r="E64" s="22">
        <v>87683</v>
      </c>
      <c r="F64" s="22">
        <f t="shared" si="1"/>
        <v>231738</v>
      </c>
      <c r="G64" s="13"/>
    </row>
    <row r="65" spans="1:7" ht="15" x14ac:dyDescent="0.2">
      <c r="A65" s="9" t="s">
        <v>48</v>
      </c>
      <c r="B65" s="9" t="s">
        <v>52</v>
      </c>
      <c r="C65" s="22">
        <v>67856</v>
      </c>
      <c r="D65" s="22">
        <v>0</v>
      </c>
      <c r="E65" s="22">
        <v>53565</v>
      </c>
      <c r="F65" s="22">
        <f t="shared" si="1"/>
        <v>121421</v>
      </c>
      <c r="G65" s="13"/>
    </row>
    <row r="66" spans="1:7" ht="15" x14ac:dyDescent="0.2">
      <c r="A66" s="9" t="s">
        <v>48</v>
      </c>
      <c r="B66" s="9" t="s">
        <v>122</v>
      </c>
      <c r="C66" s="22">
        <v>169877</v>
      </c>
      <c r="D66" s="22">
        <v>223900</v>
      </c>
      <c r="E66" s="22">
        <v>120276</v>
      </c>
      <c r="F66" s="22">
        <f t="shared" si="1"/>
        <v>514053</v>
      </c>
      <c r="G66" s="13"/>
    </row>
    <row r="67" spans="1:7" ht="15" x14ac:dyDescent="0.2">
      <c r="A67" s="9" t="s">
        <v>48</v>
      </c>
      <c r="B67" s="9" t="s">
        <v>53</v>
      </c>
      <c r="C67" s="22">
        <v>13720</v>
      </c>
      <c r="D67" s="22">
        <v>0</v>
      </c>
      <c r="E67" s="22">
        <v>47148</v>
      </c>
      <c r="F67" s="22">
        <f t="shared" si="1"/>
        <v>60868</v>
      </c>
      <c r="G67" s="13"/>
    </row>
    <row r="68" spans="1:7" ht="15" x14ac:dyDescent="0.2">
      <c r="A68" s="9" t="s">
        <v>54</v>
      </c>
      <c r="B68" s="9" t="s">
        <v>55</v>
      </c>
      <c r="C68" s="22">
        <v>433676</v>
      </c>
      <c r="D68" s="22">
        <v>223900</v>
      </c>
      <c r="E68" s="22">
        <v>71915</v>
      </c>
      <c r="F68" s="22">
        <f t="shared" si="1"/>
        <v>729491</v>
      </c>
      <c r="G68" s="13"/>
    </row>
    <row r="69" spans="1:7" ht="15" x14ac:dyDescent="0.2">
      <c r="A69" s="12" t="s">
        <v>134</v>
      </c>
      <c r="B69" s="12" t="s">
        <v>56</v>
      </c>
      <c r="C69" s="22">
        <v>135352</v>
      </c>
      <c r="D69" s="22">
        <v>0</v>
      </c>
      <c r="E69" s="22">
        <v>83223</v>
      </c>
      <c r="F69" s="22">
        <f t="shared" si="1"/>
        <v>218575</v>
      </c>
      <c r="G69" s="13"/>
    </row>
    <row r="70" spans="1:7" ht="15" x14ac:dyDescent="0.2">
      <c r="A70" s="9" t="s">
        <v>134</v>
      </c>
      <c r="B70" s="9" t="s">
        <v>57</v>
      </c>
      <c r="C70" s="22">
        <v>174408</v>
      </c>
      <c r="D70" s="22">
        <v>223900</v>
      </c>
      <c r="E70" s="22">
        <v>134010</v>
      </c>
      <c r="F70" s="22">
        <f t="shared" ref="F70:F101" si="2">SUM(C70:E70)</f>
        <v>532318</v>
      </c>
      <c r="G70" s="13"/>
    </row>
    <row r="71" spans="1:7" ht="15" x14ac:dyDescent="0.2">
      <c r="A71" s="9" t="s">
        <v>134</v>
      </c>
      <c r="B71" s="9" t="s">
        <v>162</v>
      </c>
      <c r="C71" s="22">
        <v>77302</v>
      </c>
      <c r="D71" s="22">
        <v>0</v>
      </c>
      <c r="E71" s="22">
        <v>124423</v>
      </c>
      <c r="F71" s="22">
        <f t="shared" si="2"/>
        <v>201725</v>
      </c>
      <c r="G71" s="13"/>
    </row>
    <row r="72" spans="1:7" ht="15" x14ac:dyDescent="0.2">
      <c r="A72" s="9" t="s">
        <v>58</v>
      </c>
      <c r="B72" s="9" t="s">
        <v>123</v>
      </c>
      <c r="C72" s="22">
        <v>156122</v>
      </c>
      <c r="D72" s="22">
        <v>223900</v>
      </c>
      <c r="E72" s="22">
        <v>50239</v>
      </c>
      <c r="F72" s="22">
        <f t="shared" si="2"/>
        <v>430261</v>
      </c>
      <c r="G72" s="13"/>
    </row>
    <row r="73" spans="1:7" ht="15" x14ac:dyDescent="0.2">
      <c r="A73" s="9" t="s">
        <v>58</v>
      </c>
      <c r="B73" s="9" t="s">
        <v>60</v>
      </c>
      <c r="C73" s="22">
        <v>242031</v>
      </c>
      <c r="D73" s="22">
        <v>223900</v>
      </c>
      <c r="E73" s="22">
        <v>0</v>
      </c>
      <c r="F73" s="22">
        <f t="shared" si="2"/>
        <v>465931</v>
      </c>
      <c r="G73" s="13"/>
    </row>
    <row r="74" spans="1:7" ht="15" x14ac:dyDescent="0.2">
      <c r="A74" s="9" t="s">
        <v>58</v>
      </c>
      <c r="B74" s="9" t="s">
        <v>150</v>
      </c>
      <c r="C74" s="22">
        <v>48109</v>
      </c>
      <c r="D74" s="22">
        <v>0</v>
      </c>
      <c r="E74" s="22">
        <v>0</v>
      </c>
      <c r="F74" s="22">
        <f t="shared" si="2"/>
        <v>48109</v>
      </c>
      <c r="G74" s="13"/>
    </row>
    <row r="75" spans="1:7" ht="15" x14ac:dyDescent="0.2">
      <c r="A75" s="9" t="s">
        <v>58</v>
      </c>
      <c r="B75" s="9" t="s">
        <v>59</v>
      </c>
      <c r="C75" s="22">
        <v>209849</v>
      </c>
      <c r="D75" s="22">
        <v>223900</v>
      </c>
      <c r="E75" s="22">
        <v>0</v>
      </c>
      <c r="F75" s="22">
        <f t="shared" si="2"/>
        <v>433749</v>
      </c>
      <c r="G75" s="13"/>
    </row>
    <row r="76" spans="1:7" ht="15" x14ac:dyDescent="0.2">
      <c r="A76" s="11" t="s">
        <v>61</v>
      </c>
      <c r="B76" s="9" t="s">
        <v>158</v>
      </c>
      <c r="C76" s="22">
        <v>33715</v>
      </c>
      <c r="D76" s="22">
        <v>0</v>
      </c>
      <c r="E76" s="22">
        <v>0</v>
      </c>
      <c r="F76" s="22">
        <f t="shared" si="2"/>
        <v>33715</v>
      </c>
      <c r="G76" s="13"/>
    </row>
    <row r="77" spans="1:7" ht="15" x14ac:dyDescent="0.2">
      <c r="A77" s="9" t="s">
        <v>61</v>
      </c>
      <c r="B77" s="9" t="s">
        <v>165</v>
      </c>
      <c r="C77" s="22">
        <v>114932</v>
      </c>
      <c r="D77" s="22">
        <v>0</v>
      </c>
      <c r="E77" s="22">
        <v>46796</v>
      </c>
      <c r="F77" s="22">
        <f t="shared" si="2"/>
        <v>161728</v>
      </c>
      <c r="G77" s="13"/>
    </row>
    <row r="78" spans="1:7" ht="15" x14ac:dyDescent="0.2">
      <c r="A78" s="9" t="s">
        <v>61</v>
      </c>
      <c r="B78" s="9" t="s">
        <v>68</v>
      </c>
      <c r="C78" s="22">
        <v>48456</v>
      </c>
      <c r="D78" s="22">
        <v>0</v>
      </c>
      <c r="E78" s="22">
        <v>73363</v>
      </c>
      <c r="F78" s="22">
        <f t="shared" si="2"/>
        <v>121819</v>
      </c>
      <c r="G78" s="13"/>
    </row>
    <row r="79" spans="1:7" ht="15" x14ac:dyDescent="0.2">
      <c r="A79" s="9" t="s">
        <v>61</v>
      </c>
      <c r="B79" s="9" t="s">
        <v>69</v>
      </c>
      <c r="C79" s="22">
        <v>2884</v>
      </c>
      <c r="D79" s="22">
        <v>0</v>
      </c>
      <c r="E79" s="22">
        <v>0</v>
      </c>
      <c r="F79" s="22">
        <f t="shared" si="2"/>
        <v>2884</v>
      </c>
      <c r="G79" s="13"/>
    </row>
    <row r="80" spans="1:7" ht="15" x14ac:dyDescent="0.2">
      <c r="A80" s="9" t="s">
        <v>61</v>
      </c>
      <c r="B80" s="9" t="s">
        <v>157</v>
      </c>
      <c r="C80" s="22">
        <v>14818</v>
      </c>
      <c r="D80" s="22">
        <v>0</v>
      </c>
      <c r="E80" s="22">
        <v>39675</v>
      </c>
      <c r="F80" s="22">
        <f t="shared" si="2"/>
        <v>54493</v>
      </c>
      <c r="G80" s="13"/>
    </row>
    <row r="81" spans="1:7" ht="15" x14ac:dyDescent="0.2">
      <c r="A81" s="9" t="s">
        <v>61</v>
      </c>
      <c r="B81" s="9" t="s">
        <v>62</v>
      </c>
      <c r="C81" s="22">
        <v>82738</v>
      </c>
      <c r="D81" s="22">
        <v>0</v>
      </c>
      <c r="E81" s="22">
        <v>40614</v>
      </c>
      <c r="F81" s="22">
        <f t="shared" si="2"/>
        <v>123352</v>
      </c>
      <c r="G81" s="13"/>
    </row>
    <row r="82" spans="1:7" ht="15" x14ac:dyDescent="0.2">
      <c r="A82" s="9" t="s">
        <v>61</v>
      </c>
      <c r="B82" s="9" t="s">
        <v>70</v>
      </c>
      <c r="C82" s="22">
        <v>2884</v>
      </c>
      <c r="D82" s="22">
        <v>0</v>
      </c>
      <c r="E82" s="22">
        <v>0</v>
      </c>
      <c r="F82" s="22">
        <f t="shared" si="2"/>
        <v>2884</v>
      </c>
      <c r="G82" s="13"/>
    </row>
    <row r="83" spans="1:7" ht="15.75" customHeight="1" x14ac:dyDescent="0.2">
      <c r="A83" s="9" t="s">
        <v>61</v>
      </c>
      <c r="B83" s="9" t="s">
        <v>63</v>
      </c>
      <c r="C83" s="22">
        <v>24665</v>
      </c>
      <c r="D83" s="22">
        <v>0</v>
      </c>
      <c r="E83" s="22">
        <v>0</v>
      </c>
      <c r="F83" s="22">
        <f t="shared" si="2"/>
        <v>24665</v>
      </c>
      <c r="G83" s="13"/>
    </row>
    <row r="84" spans="1:7" ht="15" x14ac:dyDescent="0.2">
      <c r="A84" s="9" t="s">
        <v>61</v>
      </c>
      <c r="B84" s="9" t="s">
        <v>67</v>
      </c>
      <c r="C84" s="22">
        <v>54820</v>
      </c>
      <c r="D84" s="22">
        <v>0</v>
      </c>
      <c r="E84" s="22">
        <v>0</v>
      </c>
      <c r="F84" s="22">
        <f t="shared" si="2"/>
        <v>54820</v>
      </c>
      <c r="G84" s="13"/>
    </row>
    <row r="85" spans="1:7" ht="15" x14ac:dyDescent="0.2">
      <c r="A85" s="9" t="s">
        <v>61</v>
      </c>
      <c r="B85" s="9" t="s">
        <v>66</v>
      </c>
      <c r="C85" s="22">
        <v>60228</v>
      </c>
      <c r="D85" s="22">
        <v>0</v>
      </c>
      <c r="E85" s="22">
        <v>105290</v>
      </c>
      <c r="F85" s="22">
        <f t="shared" si="2"/>
        <v>165518</v>
      </c>
      <c r="G85" s="13"/>
    </row>
    <row r="86" spans="1:7" ht="15" x14ac:dyDescent="0.2">
      <c r="A86" s="9" t="s">
        <v>61</v>
      </c>
      <c r="B86" s="9" t="s">
        <v>65</v>
      </c>
      <c r="C86" s="22">
        <v>35631</v>
      </c>
      <c r="D86" s="22">
        <v>0</v>
      </c>
      <c r="E86" s="22">
        <v>0</v>
      </c>
      <c r="F86" s="22">
        <f t="shared" si="2"/>
        <v>35631</v>
      </c>
      <c r="G86" s="13"/>
    </row>
    <row r="87" spans="1:7" ht="15" x14ac:dyDescent="0.2">
      <c r="A87" s="9" t="s">
        <v>61</v>
      </c>
      <c r="B87" s="9" t="s">
        <v>64</v>
      </c>
      <c r="C87" s="22">
        <v>100871</v>
      </c>
      <c r="D87" s="22">
        <v>0</v>
      </c>
      <c r="E87" s="22">
        <v>128493</v>
      </c>
      <c r="F87" s="22">
        <f t="shared" si="2"/>
        <v>229364</v>
      </c>
      <c r="G87" s="13"/>
    </row>
    <row r="88" spans="1:7" ht="19.5" customHeight="1" x14ac:dyDescent="0.2">
      <c r="A88" s="9" t="s">
        <v>71</v>
      </c>
      <c r="B88" s="9" t="s">
        <v>72</v>
      </c>
      <c r="C88" s="22">
        <v>4973</v>
      </c>
      <c r="D88" s="22">
        <v>0</v>
      </c>
      <c r="E88" s="22">
        <v>0</v>
      </c>
      <c r="F88" s="22">
        <f t="shared" si="2"/>
        <v>4973</v>
      </c>
      <c r="G88" s="13"/>
    </row>
    <row r="89" spans="1:7" ht="15" x14ac:dyDescent="0.2">
      <c r="A89" s="9" t="s">
        <v>71</v>
      </c>
      <c r="B89" s="9" t="s">
        <v>166</v>
      </c>
      <c r="C89" s="22">
        <v>3227</v>
      </c>
      <c r="D89" s="22">
        <v>0</v>
      </c>
      <c r="E89" s="22">
        <v>0</v>
      </c>
      <c r="F89" s="22">
        <f t="shared" si="2"/>
        <v>3227</v>
      </c>
      <c r="G89" s="13"/>
    </row>
    <row r="90" spans="1:7" ht="15" x14ac:dyDescent="0.2">
      <c r="A90" s="9" t="s">
        <v>71</v>
      </c>
      <c r="B90" s="9" t="s">
        <v>135</v>
      </c>
      <c r="C90" s="22">
        <v>129754</v>
      </c>
      <c r="D90" s="22">
        <v>0</v>
      </c>
      <c r="E90" s="22">
        <v>0</v>
      </c>
      <c r="F90" s="22">
        <f t="shared" si="2"/>
        <v>129754</v>
      </c>
      <c r="G90" s="13"/>
    </row>
    <row r="91" spans="1:7" ht="15" x14ac:dyDescent="0.2">
      <c r="A91" s="9" t="s">
        <v>71</v>
      </c>
      <c r="B91" s="9" t="s">
        <v>73</v>
      </c>
      <c r="C91" s="22">
        <v>98959</v>
      </c>
      <c r="D91" s="22">
        <v>0</v>
      </c>
      <c r="E91" s="22">
        <v>0</v>
      </c>
      <c r="F91" s="22">
        <f t="shared" si="2"/>
        <v>98959</v>
      </c>
      <c r="G91" s="13"/>
    </row>
    <row r="92" spans="1:7" ht="15" x14ac:dyDescent="0.2">
      <c r="A92" s="9" t="s">
        <v>74</v>
      </c>
      <c r="B92" s="9" t="s">
        <v>75</v>
      </c>
      <c r="C92" s="22">
        <v>179738</v>
      </c>
      <c r="D92" s="22">
        <v>223900</v>
      </c>
      <c r="E92" s="22">
        <v>94022</v>
      </c>
      <c r="F92" s="22">
        <f t="shared" si="2"/>
        <v>497660</v>
      </c>
      <c r="G92" s="13"/>
    </row>
    <row r="93" spans="1:7" ht="30" x14ac:dyDescent="0.2">
      <c r="A93" s="9" t="s">
        <v>76</v>
      </c>
      <c r="B93" s="9" t="s">
        <v>80</v>
      </c>
      <c r="C93" s="22">
        <v>494125</v>
      </c>
      <c r="D93" s="22">
        <v>223899</v>
      </c>
      <c r="E93" s="22">
        <v>300000</v>
      </c>
      <c r="F93" s="22">
        <f t="shared" si="2"/>
        <v>1018024</v>
      </c>
      <c r="G93" s="13"/>
    </row>
    <row r="94" spans="1:7" ht="15" x14ac:dyDescent="0.2">
      <c r="A94" s="9" t="s">
        <v>76</v>
      </c>
      <c r="B94" s="9" t="s">
        <v>121</v>
      </c>
      <c r="C94" s="22">
        <v>169397</v>
      </c>
      <c r="D94" s="22">
        <v>223899</v>
      </c>
      <c r="E94" s="22">
        <v>300000</v>
      </c>
      <c r="F94" s="22">
        <f t="shared" si="2"/>
        <v>693296</v>
      </c>
      <c r="G94" s="13"/>
    </row>
    <row r="95" spans="1:7" ht="15" x14ac:dyDescent="0.2">
      <c r="A95" s="9" t="s">
        <v>76</v>
      </c>
      <c r="B95" s="9" t="s">
        <v>78</v>
      </c>
      <c r="C95" s="22">
        <v>645776</v>
      </c>
      <c r="D95" s="22">
        <v>223899</v>
      </c>
      <c r="E95" s="22">
        <v>300000</v>
      </c>
      <c r="F95" s="22">
        <f t="shared" si="2"/>
        <v>1169675</v>
      </c>
      <c r="G95" s="13"/>
    </row>
    <row r="96" spans="1:7" ht="15" x14ac:dyDescent="0.2">
      <c r="A96" s="9" t="s">
        <v>76</v>
      </c>
      <c r="B96" s="9" t="s">
        <v>79</v>
      </c>
      <c r="C96" s="22">
        <v>961442</v>
      </c>
      <c r="D96" s="22">
        <v>223899</v>
      </c>
      <c r="E96" s="22">
        <v>300000</v>
      </c>
      <c r="F96" s="22">
        <f t="shared" si="2"/>
        <v>1485341</v>
      </c>
      <c r="G96" s="13"/>
    </row>
    <row r="97" spans="1:7" ht="15" x14ac:dyDescent="0.2">
      <c r="A97" s="9" t="s">
        <v>76</v>
      </c>
      <c r="B97" s="9" t="s">
        <v>83</v>
      </c>
      <c r="C97" s="22">
        <v>153831</v>
      </c>
      <c r="D97" s="22">
        <v>223899</v>
      </c>
      <c r="E97" s="22">
        <v>300000</v>
      </c>
      <c r="F97" s="22">
        <f t="shared" si="2"/>
        <v>677730</v>
      </c>
      <c r="G97" s="13"/>
    </row>
    <row r="98" spans="1:7" ht="17.25" customHeight="1" x14ac:dyDescent="0.2">
      <c r="A98" s="9" t="s">
        <v>76</v>
      </c>
      <c r="B98" s="9" t="s">
        <v>151</v>
      </c>
      <c r="C98" s="22">
        <v>234571</v>
      </c>
      <c r="D98" s="22">
        <v>223899</v>
      </c>
      <c r="E98" s="22">
        <v>300000</v>
      </c>
      <c r="F98" s="22">
        <f t="shared" si="2"/>
        <v>758470</v>
      </c>
      <c r="G98" s="13"/>
    </row>
    <row r="99" spans="1:7" ht="15" x14ac:dyDescent="0.2">
      <c r="A99" s="10" t="s">
        <v>76</v>
      </c>
      <c r="B99" s="10" t="s">
        <v>81</v>
      </c>
      <c r="C99" s="22">
        <v>460944</v>
      </c>
      <c r="D99" s="22">
        <v>223899</v>
      </c>
      <c r="E99" s="22">
        <v>300000</v>
      </c>
      <c r="F99" s="22">
        <f t="shared" si="2"/>
        <v>984843</v>
      </c>
      <c r="G99" s="13"/>
    </row>
    <row r="100" spans="1:7" ht="15" x14ac:dyDescent="0.2">
      <c r="A100" s="9" t="s">
        <v>76</v>
      </c>
      <c r="B100" s="9" t="s">
        <v>77</v>
      </c>
      <c r="C100" s="22">
        <v>117628</v>
      </c>
      <c r="D100" s="22">
        <v>0</v>
      </c>
      <c r="E100" s="22">
        <v>225723</v>
      </c>
      <c r="F100" s="22">
        <f t="shared" si="2"/>
        <v>343351</v>
      </c>
      <c r="G100" s="13"/>
    </row>
    <row r="101" spans="1:7" ht="15" x14ac:dyDescent="0.2">
      <c r="A101" s="11" t="s">
        <v>76</v>
      </c>
      <c r="B101" s="9" t="s">
        <v>84</v>
      </c>
      <c r="C101" s="22">
        <v>99078</v>
      </c>
      <c r="D101" s="22">
        <v>0</v>
      </c>
      <c r="E101" s="22">
        <v>257806</v>
      </c>
      <c r="F101" s="22">
        <f t="shared" si="2"/>
        <v>356884</v>
      </c>
      <c r="G101" s="13"/>
    </row>
    <row r="102" spans="1:7" ht="15" x14ac:dyDescent="0.2">
      <c r="A102" s="9" t="s">
        <v>76</v>
      </c>
      <c r="B102" s="9" t="s">
        <v>82</v>
      </c>
      <c r="C102" s="22">
        <v>183234</v>
      </c>
      <c r="D102" s="22">
        <v>223899</v>
      </c>
      <c r="E102" s="22">
        <v>199508</v>
      </c>
      <c r="F102" s="22">
        <f t="shared" ref="F102:F133" si="3">SUM(C102:E102)</f>
        <v>606641</v>
      </c>
      <c r="G102" s="13"/>
    </row>
    <row r="103" spans="1:7" ht="15" x14ac:dyDescent="0.2">
      <c r="A103" s="9" t="s">
        <v>85</v>
      </c>
      <c r="B103" s="9" t="s">
        <v>126</v>
      </c>
      <c r="C103" s="22">
        <v>72474</v>
      </c>
      <c r="D103" s="22">
        <v>0</v>
      </c>
      <c r="E103" s="22">
        <v>0</v>
      </c>
      <c r="F103" s="22">
        <f t="shared" si="3"/>
        <v>72474</v>
      </c>
      <c r="G103" s="13"/>
    </row>
    <row r="104" spans="1:7" ht="15" x14ac:dyDescent="0.2">
      <c r="A104" s="10" t="s">
        <v>85</v>
      </c>
      <c r="B104" s="10" t="s">
        <v>88</v>
      </c>
      <c r="C104" s="22">
        <v>124745</v>
      </c>
      <c r="D104" s="22">
        <v>0</v>
      </c>
      <c r="E104" s="22">
        <v>0</v>
      </c>
      <c r="F104" s="22">
        <f t="shared" si="3"/>
        <v>124745</v>
      </c>
      <c r="G104" s="13"/>
    </row>
    <row r="105" spans="1:7" ht="15" x14ac:dyDescent="0.2">
      <c r="A105" s="9" t="s">
        <v>85</v>
      </c>
      <c r="B105" s="9" t="s">
        <v>86</v>
      </c>
      <c r="C105" s="22">
        <v>328870</v>
      </c>
      <c r="D105" s="22">
        <v>223900</v>
      </c>
      <c r="E105" s="22">
        <v>0</v>
      </c>
      <c r="F105" s="22">
        <f t="shared" si="3"/>
        <v>552770</v>
      </c>
      <c r="G105" s="13"/>
    </row>
    <row r="106" spans="1:7" ht="15" x14ac:dyDescent="0.2">
      <c r="A106" s="11" t="s">
        <v>85</v>
      </c>
      <c r="B106" s="9" t="s">
        <v>89</v>
      </c>
      <c r="C106" s="22">
        <v>27594</v>
      </c>
      <c r="D106" s="22">
        <v>0</v>
      </c>
      <c r="E106" s="22">
        <v>55717</v>
      </c>
      <c r="F106" s="22">
        <f t="shared" si="3"/>
        <v>83311</v>
      </c>
      <c r="G106" s="13"/>
    </row>
    <row r="107" spans="1:7" ht="15" x14ac:dyDescent="0.2">
      <c r="A107" s="9" t="s">
        <v>85</v>
      </c>
      <c r="B107" s="9" t="s">
        <v>87</v>
      </c>
      <c r="C107" s="22">
        <v>122788</v>
      </c>
      <c r="D107" s="22">
        <v>0</v>
      </c>
      <c r="E107" s="22">
        <v>0</v>
      </c>
      <c r="F107" s="22">
        <f t="shared" si="3"/>
        <v>122788</v>
      </c>
      <c r="G107" s="13"/>
    </row>
    <row r="108" spans="1:7" ht="15" x14ac:dyDescent="0.2">
      <c r="A108" s="9" t="s">
        <v>90</v>
      </c>
      <c r="B108" s="9" t="s">
        <v>91</v>
      </c>
      <c r="C108" s="22">
        <v>263653</v>
      </c>
      <c r="D108" s="22">
        <v>223900</v>
      </c>
      <c r="E108" s="22">
        <v>0</v>
      </c>
      <c r="F108" s="22">
        <f t="shared" si="3"/>
        <v>487553</v>
      </c>
      <c r="G108" s="13"/>
    </row>
    <row r="109" spans="1:7" ht="15" x14ac:dyDescent="0.2">
      <c r="A109" s="9" t="s">
        <v>92</v>
      </c>
      <c r="B109" s="9" t="s">
        <v>96</v>
      </c>
      <c r="C109" s="22">
        <v>166666</v>
      </c>
      <c r="D109" s="22">
        <v>223900</v>
      </c>
      <c r="E109" s="22">
        <v>116989</v>
      </c>
      <c r="F109" s="22">
        <f t="shared" si="3"/>
        <v>507555</v>
      </c>
      <c r="G109" s="13"/>
    </row>
    <row r="110" spans="1:7" ht="15" x14ac:dyDescent="0.2">
      <c r="A110" s="9" t="s">
        <v>92</v>
      </c>
      <c r="B110" s="9" t="s">
        <v>95</v>
      </c>
      <c r="C110" s="22">
        <v>223236</v>
      </c>
      <c r="D110" s="22">
        <v>223900</v>
      </c>
      <c r="E110" s="22">
        <v>0</v>
      </c>
      <c r="F110" s="22">
        <f t="shared" si="3"/>
        <v>447136</v>
      </c>
      <c r="G110" s="13"/>
    </row>
    <row r="111" spans="1:7" ht="15" x14ac:dyDescent="0.2">
      <c r="A111" s="9" t="s">
        <v>92</v>
      </c>
      <c r="B111" s="9" t="s">
        <v>93</v>
      </c>
      <c r="C111" s="22">
        <v>328129</v>
      </c>
      <c r="D111" s="22">
        <v>223899</v>
      </c>
      <c r="E111" s="22">
        <v>300000</v>
      </c>
      <c r="F111" s="22">
        <f t="shared" si="3"/>
        <v>852028</v>
      </c>
      <c r="G111" s="13"/>
    </row>
    <row r="112" spans="1:7" ht="15" x14ac:dyDescent="0.2">
      <c r="A112" s="9" t="s">
        <v>92</v>
      </c>
      <c r="B112" s="9" t="s">
        <v>97</v>
      </c>
      <c r="C112" s="22">
        <v>237044</v>
      </c>
      <c r="D112" s="22">
        <v>223899</v>
      </c>
      <c r="E112" s="22">
        <v>252134</v>
      </c>
      <c r="F112" s="22">
        <f t="shared" si="3"/>
        <v>713077</v>
      </c>
      <c r="G112" s="13"/>
    </row>
    <row r="113" spans="1:7" ht="15" x14ac:dyDescent="0.2">
      <c r="A113" s="9" t="s">
        <v>92</v>
      </c>
      <c r="B113" s="9" t="s">
        <v>163</v>
      </c>
      <c r="C113" s="22">
        <v>35817</v>
      </c>
      <c r="D113" s="22">
        <v>0</v>
      </c>
      <c r="E113" s="22">
        <v>85570</v>
      </c>
      <c r="F113" s="22">
        <f t="shared" si="3"/>
        <v>121387</v>
      </c>
      <c r="G113" s="13"/>
    </row>
    <row r="114" spans="1:7" ht="15" x14ac:dyDescent="0.2">
      <c r="A114" s="9" t="s">
        <v>92</v>
      </c>
      <c r="B114" s="9" t="s">
        <v>94</v>
      </c>
      <c r="C114" s="22">
        <v>155472</v>
      </c>
      <c r="D114" s="22">
        <v>223900</v>
      </c>
      <c r="E114" s="22">
        <v>64246</v>
      </c>
      <c r="F114" s="22">
        <f t="shared" si="3"/>
        <v>443618</v>
      </c>
      <c r="G114" s="13"/>
    </row>
    <row r="115" spans="1:7" ht="17.25" customHeight="1" x14ac:dyDescent="0.2">
      <c r="A115" s="9" t="s">
        <v>98</v>
      </c>
      <c r="B115" s="9" t="s">
        <v>99</v>
      </c>
      <c r="C115" s="22">
        <v>37665</v>
      </c>
      <c r="D115" s="22">
        <v>0</v>
      </c>
      <c r="E115" s="22">
        <v>143674</v>
      </c>
      <c r="F115" s="22">
        <f t="shared" si="3"/>
        <v>181339</v>
      </c>
      <c r="G115" s="13"/>
    </row>
    <row r="116" spans="1:7" ht="16.5" customHeight="1" x14ac:dyDescent="0.2">
      <c r="A116" s="9" t="s">
        <v>100</v>
      </c>
      <c r="B116" s="9" t="s">
        <v>102</v>
      </c>
      <c r="C116" s="22">
        <v>125894</v>
      </c>
      <c r="D116" s="22">
        <v>0</v>
      </c>
      <c r="E116" s="22">
        <v>300000</v>
      </c>
      <c r="F116" s="22">
        <f t="shared" si="3"/>
        <v>425894</v>
      </c>
      <c r="G116" s="13"/>
    </row>
    <row r="117" spans="1:7" ht="15" x14ac:dyDescent="0.2">
      <c r="A117" s="9" t="s">
        <v>100</v>
      </c>
      <c r="B117" s="9" t="s">
        <v>105</v>
      </c>
      <c r="C117" s="22">
        <v>99848</v>
      </c>
      <c r="D117" s="22">
        <v>0</v>
      </c>
      <c r="E117" s="22">
        <v>73950</v>
      </c>
      <c r="F117" s="22">
        <f t="shared" si="3"/>
        <v>173798</v>
      </c>
      <c r="G117" s="13"/>
    </row>
    <row r="118" spans="1:7" ht="15" x14ac:dyDescent="0.2">
      <c r="A118" s="9" t="s">
        <v>100</v>
      </c>
      <c r="B118" s="9" t="s">
        <v>106</v>
      </c>
      <c r="C118" s="22">
        <v>103663</v>
      </c>
      <c r="D118" s="22">
        <v>0</v>
      </c>
      <c r="E118" s="22">
        <v>0</v>
      </c>
      <c r="F118" s="22">
        <f t="shared" si="3"/>
        <v>103663</v>
      </c>
      <c r="G118" s="13"/>
    </row>
    <row r="119" spans="1:7" ht="15" x14ac:dyDescent="0.2">
      <c r="A119" s="9" t="s">
        <v>100</v>
      </c>
      <c r="B119" s="9" t="s">
        <v>111</v>
      </c>
      <c r="C119" s="22">
        <v>10476</v>
      </c>
      <c r="D119" s="22">
        <v>0</v>
      </c>
      <c r="E119" s="22">
        <v>0</v>
      </c>
      <c r="F119" s="22">
        <f t="shared" si="3"/>
        <v>10476</v>
      </c>
      <c r="G119" s="13"/>
    </row>
    <row r="120" spans="1:7" ht="15" x14ac:dyDescent="0.2">
      <c r="A120" s="9" t="s">
        <v>100</v>
      </c>
      <c r="B120" s="9" t="s">
        <v>108</v>
      </c>
      <c r="C120" s="22">
        <v>113294</v>
      </c>
      <c r="D120" s="22">
        <v>0</v>
      </c>
      <c r="E120" s="22">
        <v>0</v>
      </c>
      <c r="F120" s="22">
        <f t="shared" si="3"/>
        <v>113294</v>
      </c>
      <c r="G120" s="13"/>
    </row>
    <row r="121" spans="1:7" ht="15" x14ac:dyDescent="0.2">
      <c r="A121" s="9" t="s">
        <v>100</v>
      </c>
      <c r="B121" s="9" t="s">
        <v>131</v>
      </c>
      <c r="C121" s="22">
        <v>10555</v>
      </c>
      <c r="D121" s="22">
        <v>0</v>
      </c>
      <c r="E121" s="22">
        <v>0</v>
      </c>
      <c r="F121" s="22">
        <f t="shared" si="3"/>
        <v>10555</v>
      </c>
      <c r="G121" s="13"/>
    </row>
    <row r="122" spans="1:7" ht="15" x14ac:dyDescent="0.2">
      <c r="A122" s="9" t="s">
        <v>100</v>
      </c>
      <c r="B122" s="9" t="s">
        <v>107</v>
      </c>
      <c r="C122" s="22">
        <v>53621</v>
      </c>
      <c r="D122" s="22">
        <v>0</v>
      </c>
      <c r="E122" s="22">
        <v>40927</v>
      </c>
      <c r="F122" s="22">
        <f t="shared" si="3"/>
        <v>94548</v>
      </c>
      <c r="G122" s="13"/>
    </row>
    <row r="123" spans="1:7" ht="15" x14ac:dyDescent="0.2">
      <c r="A123" s="9" t="s">
        <v>100</v>
      </c>
      <c r="B123" s="9" t="s">
        <v>109</v>
      </c>
      <c r="C123" s="22">
        <v>32410</v>
      </c>
      <c r="D123" s="22">
        <v>0</v>
      </c>
      <c r="E123" s="22">
        <v>0</v>
      </c>
      <c r="F123" s="22">
        <f t="shared" si="3"/>
        <v>32410</v>
      </c>
      <c r="G123" s="13"/>
    </row>
    <row r="124" spans="1:7" ht="15" x14ac:dyDescent="0.2">
      <c r="A124" s="9" t="s">
        <v>100</v>
      </c>
      <c r="B124" s="9" t="s">
        <v>141</v>
      </c>
      <c r="C124" s="22">
        <v>145909</v>
      </c>
      <c r="D124" s="22">
        <v>0</v>
      </c>
      <c r="E124" s="22">
        <v>0</v>
      </c>
      <c r="F124" s="22">
        <f t="shared" si="3"/>
        <v>145909</v>
      </c>
      <c r="G124" s="13"/>
    </row>
    <row r="125" spans="1:7" ht="15" x14ac:dyDescent="0.2">
      <c r="A125" s="9" t="s">
        <v>100</v>
      </c>
      <c r="B125" s="9" t="s">
        <v>152</v>
      </c>
      <c r="C125" s="22">
        <v>35719</v>
      </c>
      <c r="D125" s="22">
        <v>0</v>
      </c>
      <c r="E125" s="22">
        <v>0</v>
      </c>
      <c r="F125" s="22">
        <f t="shared" si="3"/>
        <v>35719</v>
      </c>
      <c r="G125" s="13"/>
    </row>
    <row r="126" spans="1:7" ht="15" x14ac:dyDescent="0.2">
      <c r="A126" s="9" t="s">
        <v>100</v>
      </c>
      <c r="B126" s="9" t="s">
        <v>156</v>
      </c>
      <c r="C126" s="22">
        <v>200</v>
      </c>
      <c r="D126" s="22">
        <v>0</v>
      </c>
      <c r="E126" s="22">
        <v>149034</v>
      </c>
      <c r="F126" s="22">
        <f t="shared" si="3"/>
        <v>149234</v>
      </c>
      <c r="G126" s="13"/>
    </row>
    <row r="127" spans="1:7" ht="15" x14ac:dyDescent="0.2">
      <c r="A127" s="9" t="s">
        <v>100</v>
      </c>
      <c r="B127" s="9" t="s">
        <v>110</v>
      </c>
      <c r="C127" s="22">
        <v>67749</v>
      </c>
      <c r="D127" s="22">
        <v>0</v>
      </c>
      <c r="E127" s="22">
        <v>0</v>
      </c>
      <c r="F127" s="22">
        <f t="shared" si="3"/>
        <v>67749</v>
      </c>
      <c r="G127" s="13"/>
    </row>
    <row r="128" spans="1:7" ht="15" x14ac:dyDescent="0.2">
      <c r="A128" s="9" t="s">
        <v>100</v>
      </c>
      <c r="B128" s="9" t="s">
        <v>103</v>
      </c>
      <c r="C128" s="22">
        <v>314332</v>
      </c>
      <c r="D128" s="22">
        <v>223900</v>
      </c>
      <c r="E128" s="22">
        <v>0</v>
      </c>
      <c r="F128" s="22">
        <f t="shared" si="3"/>
        <v>538232</v>
      </c>
      <c r="G128" s="13"/>
    </row>
    <row r="129" spans="1:7" ht="15" x14ac:dyDescent="0.2">
      <c r="A129" s="9" t="s">
        <v>100</v>
      </c>
      <c r="B129" s="9" t="s">
        <v>101</v>
      </c>
      <c r="C129" s="22">
        <v>32074</v>
      </c>
      <c r="D129" s="22">
        <v>0</v>
      </c>
      <c r="E129" s="22">
        <v>0</v>
      </c>
      <c r="F129" s="22">
        <f t="shared" si="3"/>
        <v>32074</v>
      </c>
      <c r="G129" s="13"/>
    </row>
    <row r="130" spans="1:7" ht="15" x14ac:dyDescent="0.2">
      <c r="A130" s="9" t="s">
        <v>100</v>
      </c>
      <c r="B130" s="9" t="s">
        <v>104</v>
      </c>
      <c r="C130" s="22">
        <v>184321</v>
      </c>
      <c r="D130" s="22">
        <v>223900</v>
      </c>
      <c r="E130" s="22">
        <v>0</v>
      </c>
      <c r="F130" s="22">
        <f t="shared" si="3"/>
        <v>408221</v>
      </c>
      <c r="G130" s="13"/>
    </row>
    <row r="131" spans="1:7" ht="15" x14ac:dyDescent="0.2">
      <c r="A131" s="9" t="s">
        <v>100</v>
      </c>
      <c r="B131" s="9" t="s">
        <v>153</v>
      </c>
      <c r="C131" s="22">
        <v>22945</v>
      </c>
      <c r="D131" s="22">
        <v>0</v>
      </c>
      <c r="E131" s="22">
        <v>39205</v>
      </c>
      <c r="F131" s="22">
        <f t="shared" si="3"/>
        <v>62150</v>
      </c>
      <c r="G131" s="13"/>
    </row>
    <row r="132" spans="1:7" ht="15" x14ac:dyDescent="0.2">
      <c r="A132" s="9" t="s">
        <v>112</v>
      </c>
      <c r="B132" s="9" t="s">
        <v>115</v>
      </c>
      <c r="C132" s="22">
        <v>196701</v>
      </c>
      <c r="D132" s="22">
        <v>223900</v>
      </c>
      <c r="E132" s="22">
        <v>0</v>
      </c>
      <c r="F132" s="22">
        <f t="shared" si="3"/>
        <v>420601</v>
      </c>
      <c r="G132" s="13"/>
    </row>
    <row r="133" spans="1:7" ht="15" x14ac:dyDescent="0.2">
      <c r="A133" s="9" t="s">
        <v>112</v>
      </c>
      <c r="B133" s="9" t="s">
        <v>159</v>
      </c>
      <c r="C133" s="22">
        <v>28576</v>
      </c>
      <c r="D133" s="22">
        <v>0</v>
      </c>
      <c r="E133" s="22">
        <v>0</v>
      </c>
      <c r="F133" s="22">
        <f t="shared" si="3"/>
        <v>28576</v>
      </c>
      <c r="G133" s="13"/>
    </row>
    <row r="134" spans="1:7" s="14" customFormat="1" ht="15" x14ac:dyDescent="0.2">
      <c r="A134" s="9" t="s">
        <v>112</v>
      </c>
      <c r="B134" s="9" t="s">
        <v>113</v>
      </c>
      <c r="C134" s="22">
        <v>106556</v>
      </c>
      <c r="D134" s="22">
        <v>0</v>
      </c>
      <c r="E134" s="22">
        <v>0</v>
      </c>
      <c r="F134" s="22">
        <f t="shared" ref="F134:F139" si="4">SUM(C134:E134)</f>
        <v>106556</v>
      </c>
      <c r="G134" s="13"/>
    </row>
    <row r="135" spans="1:7" ht="15" x14ac:dyDescent="0.2">
      <c r="A135" s="26" t="s">
        <v>112</v>
      </c>
      <c r="B135" s="26" t="s">
        <v>125</v>
      </c>
      <c r="C135" s="27">
        <v>140081</v>
      </c>
      <c r="D135" s="27">
        <v>0</v>
      </c>
      <c r="E135" s="27">
        <v>0</v>
      </c>
      <c r="F135" s="27">
        <f t="shared" si="4"/>
        <v>140081</v>
      </c>
      <c r="G135" s="13"/>
    </row>
    <row r="136" spans="1:7" ht="15" x14ac:dyDescent="0.2">
      <c r="A136" s="28" t="s">
        <v>112</v>
      </c>
      <c r="B136" s="28" t="s">
        <v>117</v>
      </c>
      <c r="C136" s="29">
        <v>1087838</v>
      </c>
      <c r="D136" s="29">
        <v>223899</v>
      </c>
      <c r="E136" s="29">
        <v>44448</v>
      </c>
      <c r="F136" s="29">
        <f t="shared" si="4"/>
        <v>1356185</v>
      </c>
      <c r="G136" s="13"/>
    </row>
    <row r="137" spans="1:7" ht="15" x14ac:dyDescent="0.2">
      <c r="A137" s="28" t="s">
        <v>112</v>
      </c>
      <c r="B137" s="28" t="s">
        <v>114</v>
      </c>
      <c r="C137" s="29">
        <v>171438</v>
      </c>
      <c r="D137" s="29">
        <v>223900</v>
      </c>
      <c r="E137" s="29">
        <v>86001</v>
      </c>
      <c r="F137" s="29">
        <f t="shared" si="4"/>
        <v>481339</v>
      </c>
      <c r="G137" s="13"/>
    </row>
    <row r="138" spans="1:7" ht="15" x14ac:dyDescent="0.2">
      <c r="A138" s="24" t="s">
        <v>112</v>
      </c>
      <c r="B138" s="24" t="s">
        <v>116</v>
      </c>
      <c r="C138" s="25">
        <v>75897</v>
      </c>
      <c r="D138" s="25">
        <v>0</v>
      </c>
      <c r="E138" s="25">
        <v>0</v>
      </c>
      <c r="F138" s="29">
        <f t="shared" si="4"/>
        <v>75897</v>
      </c>
    </row>
    <row r="139" spans="1:7" ht="15" x14ac:dyDescent="0.2">
      <c r="A139" s="24" t="s">
        <v>118</v>
      </c>
      <c r="B139" s="24" t="s">
        <v>119</v>
      </c>
      <c r="C139" s="25">
        <v>22411</v>
      </c>
      <c r="D139" s="25">
        <v>0</v>
      </c>
      <c r="E139" s="25">
        <v>158464</v>
      </c>
      <c r="F139" s="29">
        <f t="shared" si="4"/>
        <v>180875</v>
      </c>
    </row>
    <row r="140" spans="1:7" ht="16.5" thickBot="1" x14ac:dyDescent="0.3">
      <c r="A140" s="15" t="s">
        <v>143</v>
      </c>
      <c r="B140" s="16"/>
      <c r="C140" s="23">
        <f>SUM(C1:C139)</f>
        <v>17911971</v>
      </c>
      <c r="D140" s="23">
        <f t="shared" ref="D140:F140" si="5">SUM(D1:D139)</f>
        <v>8955985</v>
      </c>
      <c r="E140" s="23">
        <f t="shared" si="5"/>
        <v>8955985</v>
      </c>
      <c r="F140" s="23">
        <f t="shared" si="5"/>
        <v>35823941</v>
      </c>
    </row>
    <row r="141" spans="1:7" ht="13.5" thickTop="1" x14ac:dyDescent="0.2"/>
    <row r="147" spans="1:7" s="8" customFormat="1" ht="15" x14ac:dyDescent="0.2">
      <c r="A147" s="6"/>
      <c r="B147" s="6"/>
      <c r="C147" s="7"/>
      <c r="D147" s="7"/>
      <c r="E147" s="7"/>
      <c r="F147" s="7"/>
      <c r="G147" s="7"/>
    </row>
  </sheetData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10</vt:lpstr>
      <vt:lpstr>'Table 10'!Print_Area</vt:lpstr>
      <vt:lpstr>'Table 10'!Print_Titles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full year apportionment table 10 section 5311c Public Transportation Indian Reservations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2020-01-22T21:14:24Z</cp:lastPrinted>
  <dcterms:created xsi:type="dcterms:W3CDTF">2015-02-06T21:32:03Z</dcterms:created>
  <dcterms:modified xsi:type="dcterms:W3CDTF">2022-04-01T14:19:15Z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