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mc:AlternateContent xmlns:mc="http://schemas.openxmlformats.org/markup-compatibility/2006">
    <mc:Choice Requires="x15">
      <x15ac:absPath xmlns:x15ac="http://schemas.microsoft.com/office/spreadsheetml/2010/11/ac" url="C:\Users\bcg employee\Dropbox (BCG)\BCG Active Projects\National Transit Database (1)\FTA-2017-NTD\2021 Annual Data Products\Data Tables\"/>
    </mc:Choice>
  </mc:AlternateContent>
  <xr:revisionPtr revIDLastSave="0" documentId="13_ncr:1_{9A1855A0-8C1E-4F6F-ADB1-D1DC1942E44D}" xr6:coauthVersionLast="47" xr6:coauthVersionMax="47" xr10:uidLastSave="{00000000-0000-0000-0000-000000000000}"/>
  <bookViews>
    <workbookView xWindow="28680" yWindow="-120" windowWidth="29040" windowHeight="15720" tabRatio="746" xr2:uid="{00000000-000D-0000-FFFF-FFFF00000000}"/>
  </bookViews>
  <sheets>
    <sheet name="Read Me" sheetId="4" r:id="rId1"/>
    <sheet name="Data Dictionary" sheetId="7" r:id="rId2"/>
    <sheet name="All Employees by Mode" sheetId="1" r:id="rId3"/>
    <sheet name="Full Time Employees by Mode" sheetId="5" r:id="rId4"/>
    <sheet name="Part Time Employees by Mode" sheetId="6" r:id="rId5"/>
    <sheet name="Agency Totals" sheetId="3" r:id="rId6"/>
    <sheet name="Summary Tables" sheetId="2" r:id="rId7"/>
  </sheets>
  <definedNames>
    <definedName name="_xlnm._FilterDatabase" localSheetId="5" hidden="1">'Agency Totals'!$A$1:$DC$531</definedName>
    <definedName name="_xlnm._FilterDatabase" localSheetId="2" hidden="1">'All Employees by Mode'!$A$1:$BE$700</definedName>
    <definedName name="_xlnm._FilterDatabase" localSheetId="3" hidden="1">'Full Time Employees by Mode'!$A$1:$AK$700</definedName>
    <definedName name="_xlnm._FilterDatabase" localSheetId="4" hidden="1">'Part Time Employees by Mode'!$A$1:$AK$700</definedName>
    <definedName name="FM_UZA" localSheetId="6">OFFSET('Summary Tables'!$AK$9,0,0,COUNT('Summary Tables'!$AK:$AK))</definedName>
    <definedName name="FM_Vehicles" localSheetId="6">OFFSET('Summary Tables'!$AQ$44,0,0,COUNT('Summary Tables'!$AQ:$AQ))</definedName>
    <definedName name="GA_UZA" localSheetId="6">OFFSET('Summary Tables'!$AL$9,0,0,COUNT('Summary Tables'!$AL:$AL))</definedName>
    <definedName name="GA_Vehicles" localSheetId="6">OFFSET('Summary Tables'!$AR$44,0,0,COUNT('Summary Tables'!$AR:$AR))</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TitleRegion1.f3.ab4.7">Table2[[#Headers],[
VOMS]]</definedName>
    <definedName name="TitleRegion2.e8.ab17.7">Table3[[#Headers],[Column1]]</definedName>
    <definedName name="TitleRegion3.b23.ab38.7">Table4[[#Headers],[Description]]</definedName>
    <definedName name="TitleRegion4.e42.ab51.7">Table5[[#Headers],[Column1]]</definedName>
    <definedName name="TitleRegion5.d57.ab113.7">Table6[[#Headers],[State]]</definedName>
    <definedName name="Total_UZA" localSheetId="6">OFFSET('Summary Tables'!$AM$9,0,0,COUNT('Summary Tables'!$AM:$AM))</definedName>
    <definedName name="Total_Vehicles" localSheetId="6">OFFSET('Summary Tables'!$AS$44,0,0,COUNT('Summary Tables'!$AS:$AS))</definedName>
    <definedName name="VM_UZA" localSheetId="6">OFFSET('Summary Tables'!$AJ$9,0,0,COUNT('Summary Tables'!$AJ:$AJ))</definedName>
    <definedName name="VM_Vehicles" localSheetId="6">OFFSET('Summary Tables'!$AP$44,0,0,COUNT('Summary Tables'!$AP:$AP))</definedName>
    <definedName name="VO_UZA" localSheetId="6">OFFSET('Summary Tables'!$AI$9,0,0,COUNT('Summary Tables'!$AI:$AI))</definedName>
    <definedName name="VO_Vehicles" localSheetId="6">OFFSET('Summary Tables'!$AO$44,0,0,COUNT('Summary Tables'!$AO:$AO))</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DC363" i="3" l="1"/>
  <c r="DC362" i="3"/>
  <c r="DC361" i="3"/>
  <c r="DC360" i="3"/>
  <c r="DC359" i="3"/>
  <c r="DC358" i="3"/>
  <c r="DC357" i="3"/>
  <c r="DC356" i="3"/>
  <c r="DC355" i="3"/>
  <c r="DC354" i="3"/>
  <c r="DC353" i="3"/>
  <c r="DC352" i="3"/>
  <c r="DC351" i="3"/>
  <c r="DC350" i="3"/>
  <c r="DC349" i="3"/>
  <c r="DC348" i="3"/>
  <c r="DC347" i="3"/>
  <c r="DC346" i="3"/>
  <c r="DC345" i="3"/>
  <c r="DC344" i="3"/>
  <c r="DC343" i="3"/>
  <c r="DC342" i="3"/>
  <c r="DC341" i="3"/>
  <c r="DC340" i="3"/>
  <c r="DC339" i="3"/>
  <c r="DC338" i="3"/>
  <c r="DC337" i="3"/>
  <c r="DC336" i="3"/>
  <c r="DC335" i="3"/>
  <c r="DC334" i="3"/>
  <c r="DC333" i="3"/>
  <c r="DC332" i="3"/>
  <c r="DC331" i="3"/>
  <c r="DC330" i="3"/>
  <c r="DC329" i="3"/>
  <c r="DC328" i="3"/>
  <c r="DC327" i="3"/>
  <c r="DC326" i="3"/>
  <c r="DC325" i="3"/>
  <c r="DC324" i="3"/>
  <c r="DC323" i="3"/>
  <c r="DC322" i="3"/>
  <c r="DC321" i="3"/>
  <c r="DC320" i="3"/>
  <c r="DC319" i="3"/>
  <c r="DC318" i="3"/>
  <c r="DC317" i="3"/>
  <c r="DC316" i="3"/>
  <c r="DC315" i="3"/>
  <c r="DC314" i="3"/>
  <c r="DC313" i="3"/>
  <c r="DC312" i="3"/>
  <c r="DC311" i="3"/>
  <c r="DC310" i="3"/>
  <c r="DC309" i="3"/>
  <c r="DC308" i="3"/>
  <c r="DC307" i="3"/>
  <c r="DC306" i="3"/>
  <c r="DC305" i="3"/>
  <c r="DC304" i="3"/>
  <c r="DC303" i="3"/>
  <c r="DC302" i="3"/>
  <c r="DC301" i="3"/>
  <c r="DC300" i="3"/>
  <c r="DC299" i="3"/>
  <c r="DC298" i="3"/>
  <c r="DC297" i="3"/>
  <c r="DC296" i="3"/>
  <c r="DC295" i="3"/>
  <c r="DC294" i="3"/>
  <c r="DC293" i="3"/>
  <c r="DC292" i="3"/>
  <c r="DC291" i="3"/>
  <c r="DC290" i="3"/>
  <c r="DC289" i="3"/>
  <c r="DC288" i="3"/>
  <c r="DC287" i="3"/>
  <c r="DC286" i="3"/>
  <c r="DC285" i="3"/>
  <c r="DC284" i="3"/>
  <c r="DC283" i="3"/>
  <c r="DC282" i="3"/>
  <c r="DC281" i="3"/>
  <c r="DC280" i="3"/>
  <c r="DC279" i="3"/>
  <c r="DC278" i="3"/>
  <c r="DC277" i="3"/>
  <c r="DC276" i="3"/>
  <c r="DC275" i="3"/>
  <c r="DC274" i="3"/>
  <c r="DC273" i="3"/>
  <c r="DC272" i="3"/>
  <c r="DC271" i="3"/>
  <c r="DC270" i="3"/>
  <c r="DC269" i="3"/>
  <c r="DC268" i="3"/>
  <c r="DC267" i="3"/>
  <c r="DC266" i="3"/>
  <c r="DC265" i="3"/>
  <c r="DC264" i="3"/>
  <c r="DC263" i="3"/>
  <c r="DC262" i="3"/>
  <c r="DC261" i="3"/>
  <c r="DC260" i="3"/>
  <c r="DC259" i="3"/>
  <c r="DC258" i="3"/>
  <c r="DC257" i="3"/>
  <c r="DC256" i="3"/>
  <c r="DC255" i="3"/>
  <c r="DC254" i="3"/>
  <c r="DC253" i="3"/>
  <c r="DC252" i="3"/>
  <c r="DC251" i="3"/>
  <c r="DC250" i="3"/>
  <c r="DC249" i="3"/>
  <c r="DC248" i="3"/>
  <c r="DC247" i="3"/>
  <c r="DC246" i="3"/>
  <c r="DC245" i="3"/>
  <c r="DC244" i="3"/>
  <c r="DC243" i="3"/>
  <c r="DC242" i="3"/>
  <c r="DC241" i="3"/>
  <c r="DC240" i="3"/>
  <c r="DC239" i="3"/>
  <c r="DC238" i="3"/>
  <c r="DC237" i="3"/>
  <c r="DC236" i="3"/>
  <c r="DC235" i="3"/>
  <c r="DC234" i="3"/>
  <c r="DC233" i="3"/>
  <c r="DC232" i="3"/>
  <c r="DC231" i="3"/>
  <c r="DC230" i="3"/>
  <c r="DC229" i="3"/>
  <c r="DC228" i="3"/>
  <c r="DC227" i="3"/>
  <c r="DC226" i="3"/>
  <c r="DC225" i="3"/>
  <c r="DC224" i="3"/>
  <c r="DC223" i="3"/>
  <c r="DC222" i="3"/>
  <c r="DC221" i="3"/>
  <c r="DC220" i="3"/>
  <c r="DC219" i="3"/>
  <c r="DC218" i="3"/>
  <c r="DC217" i="3"/>
  <c r="DC216" i="3"/>
  <c r="DC215" i="3"/>
  <c r="DC214" i="3"/>
  <c r="DC213" i="3"/>
  <c r="DC212" i="3"/>
  <c r="DC211" i="3"/>
  <c r="DC210" i="3"/>
  <c r="DC209" i="3"/>
  <c r="DC208" i="3"/>
  <c r="DC207" i="3"/>
  <c r="DC206" i="3"/>
  <c r="DC205" i="3"/>
  <c r="DC204" i="3"/>
  <c r="DC203" i="3"/>
  <c r="DC202" i="3"/>
  <c r="DC201" i="3"/>
  <c r="DC200" i="3"/>
  <c r="DC199" i="3"/>
  <c r="DC198" i="3"/>
  <c r="DC197" i="3"/>
  <c r="DC196" i="3"/>
  <c r="DC195" i="3"/>
  <c r="DC194" i="3"/>
  <c r="DC193" i="3"/>
  <c r="DC192" i="3"/>
  <c r="DC191" i="3"/>
  <c r="DC190" i="3"/>
  <c r="DC189" i="3"/>
  <c r="DC188" i="3"/>
  <c r="DC187" i="3"/>
  <c r="DC186" i="3"/>
  <c r="DC185" i="3"/>
  <c r="DC184" i="3"/>
  <c r="DC183" i="3"/>
  <c r="DC182" i="3"/>
  <c r="DC181" i="3"/>
  <c r="DC180" i="3"/>
  <c r="DC179" i="3"/>
  <c r="DC178" i="3"/>
  <c r="DC177" i="3"/>
  <c r="DC176" i="3"/>
  <c r="DC175" i="3"/>
  <c r="DC174" i="3"/>
  <c r="DC173" i="3"/>
  <c r="DC172" i="3"/>
  <c r="DC171" i="3"/>
  <c r="DC170" i="3"/>
  <c r="DC169" i="3"/>
  <c r="DC168" i="3"/>
  <c r="DC167" i="3"/>
  <c r="DC166" i="3"/>
  <c r="DC165" i="3"/>
  <c r="DC164" i="3"/>
  <c r="DC163" i="3"/>
  <c r="DC162" i="3"/>
  <c r="DC161" i="3"/>
  <c r="DC160" i="3"/>
  <c r="DC159" i="3"/>
  <c r="DC158" i="3"/>
  <c r="DC157" i="3"/>
  <c r="DC156" i="3"/>
  <c r="DC155" i="3"/>
  <c r="DC154" i="3"/>
  <c r="DC153" i="3"/>
  <c r="DC152" i="3"/>
  <c r="DC151" i="3"/>
  <c r="DC150" i="3"/>
  <c r="DC149" i="3"/>
  <c r="DC148" i="3"/>
  <c r="DC147" i="3"/>
  <c r="DC146" i="3"/>
  <c r="DC145" i="3"/>
  <c r="DC144" i="3"/>
  <c r="DC143" i="3"/>
  <c r="DC142" i="3"/>
  <c r="DC141" i="3"/>
  <c r="DC140" i="3"/>
  <c r="DC139" i="3"/>
  <c r="DC138" i="3"/>
  <c r="DC137" i="3"/>
  <c r="DC136" i="3"/>
  <c r="DC135" i="3"/>
  <c r="DC134" i="3"/>
  <c r="DC133" i="3"/>
  <c r="DC132" i="3"/>
  <c r="DC131" i="3"/>
  <c r="DC130" i="3"/>
  <c r="DC129" i="3"/>
  <c r="DC128" i="3"/>
  <c r="DC127" i="3"/>
  <c r="DC126" i="3"/>
  <c r="DC125" i="3"/>
  <c r="DC124" i="3"/>
  <c r="DC123" i="3"/>
  <c r="DC122" i="3"/>
  <c r="DC121" i="3"/>
  <c r="DC120" i="3"/>
  <c r="DC119" i="3"/>
  <c r="DC118" i="3"/>
  <c r="DC117" i="3"/>
  <c r="DC116" i="3"/>
  <c r="DC115" i="3"/>
  <c r="DC114" i="3"/>
  <c r="DC113" i="3"/>
  <c r="DC112" i="3"/>
  <c r="DC111" i="3"/>
  <c r="DC110" i="3"/>
  <c r="DC109" i="3"/>
  <c r="DC108" i="3"/>
  <c r="DC107" i="3"/>
  <c r="DC106" i="3"/>
  <c r="DC105" i="3"/>
  <c r="DC104" i="3"/>
  <c r="DC103" i="3"/>
  <c r="DC102" i="3"/>
  <c r="DC101" i="3"/>
  <c r="DC100" i="3"/>
  <c r="DC99" i="3"/>
  <c r="DC98" i="3"/>
  <c r="DC97" i="3"/>
  <c r="DC96" i="3"/>
  <c r="DC95" i="3"/>
  <c r="DC94" i="3"/>
  <c r="DC93" i="3"/>
  <c r="DC92" i="3"/>
  <c r="DC91" i="3"/>
  <c r="DC90" i="3"/>
  <c r="DC89" i="3"/>
  <c r="DC88" i="3"/>
  <c r="DC87" i="3"/>
  <c r="DC86" i="3"/>
  <c r="DC85" i="3"/>
  <c r="DC84" i="3"/>
  <c r="DC83" i="3"/>
  <c r="DC82" i="3"/>
  <c r="DC81" i="3"/>
  <c r="DC80" i="3"/>
  <c r="DC79" i="3"/>
  <c r="DC78" i="3"/>
  <c r="DC77" i="3"/>
  <c r="DC76" i="3"/>
  <c r="DC75" i="3"/>
  <c r="DC74" i="3"/>
  <c r="DC73" i="3"/>
  <c r="DC72" i="3"/>
  <c r="DC71" i="3"/>
  <c r="DC70" i="3"/>
  <c r="DC69" i="3"/>
  <c r="DC68" i="3"/>
  <c r="DC67" i="3"/>
  <c r="DC66" i="3"/>
  <c r="DC65" i="3"/>
  <c r="DC64" i="3"/>
  <c r="DC63" i="3"/>
  <c r="DC62" i="3"/>
  <c r="DC61" i="3"/>
  <c r="DC60" i="3"/>
  <c r="DC59" i="3"/>
  <c r="DC58" i="3"/>
  <c r="DC57" i="3"/>
  <c r="DC56" i="3"/>
  <c r="DC55" i="3"/>
  <c r="DC54" i="3"/>
  <c r="DC53" i="3"/>
  <c r="DC52" i="3"/>
  <c r="DC51" i="3"/>
  <c r="DC50" i="3"/>
  <c r="DC49" i="3"/>
  <c r="DC48" i="3"/>
  <c r="DC47" i="3"/>
  <c r="DC46" i="3"/>
  <c r="DC45" i="3"/>
  <c r="DC44" i="3"/>
  <c r="DC43" i="3"/>
  <c r="DC42" i="3"/>
  <c r="DC41" i="3"/>
  <c r="DC40" i="3"/>
  <c r="DC39" i="3"/>
  <c r="DC38" i="3"/>
  <c r="DC37" i="3"/>
  <c r="DC36" i="3"/>
  <c r="DC35" i="3"/>
  <c r="DC34" i="3"/>
  <c r="DC33" i="3"/>
  <c r="DC32" i="3"/>
  <c r="DC31" i="3"/>
  <c r="DC30" i="3"/>
  <c r="DC29" i="3"/>
  <c r="DC28" i="3"/>
  <c r="DC27" i="3"/>
  <c r="DC26" i="3"/>
  <c r="DC25" i="3"/>
  <c r="DC24" i="3"/>
  <c r="DC23" i="3"/>
  <c r="DC22" i="3"/>
  <c r="DC21" i="3"/>
  <c r="DC20" i="3"/>
  <c r="DC19" i="3"/>
  <c r="DC18" i="3"/>
  <c r="DC17" i="3"/>
  <c r="DC16" i="3"/>
  <c r="DC15" i="3"/>
  <c r="DC14" i="3"/>
  <c r="DC13" i="3"/>
  <c r="DC12" i="3"/>
  <c r="DC11" i="3"/>
  <c r="DC10" i="3"/>
  <c r="DC9" i="3"/>
  <c r="DC8" i="3"/>
  <c r="DC7" i="3"/>
  <c r="DC6" i="3"/>
  <c r="DC5" i="3"/>
  <c r="DC4" i="3"/>
  <c r="DC3" i="3"/>
  <c r="DC2" i="3"/>
  <c r="AK670" i="6"/>
  <c r="AK668" i="6"/>
  <c r="AK669" i="6"/>
  <c r="AK667" i="6"/>
  <c r="AK664" i="6"/>
  <c r="AK666" i="6"/>
  <c r="AK665" i="6"/>
  <c r="AK662" i="6"/>
  <c r="AK663" i="6"/>
  <c r="AK661" i="6"/>
  <c r="AK660" i="6"/>
  <c r="AK659" i="6"/>
  <c r="AK658" i="6"/>
  <c r="AK656" i="6"/>
  <c r="AK657" i="6"/>
  <c r="AK652" i="6"/>
  <c r="AK651" i="6"/>
  <c r="AK653" i="6"/>
  <c r="AK655" i="6"/>
  <c r="AK654" i="6"/>
  <c r="AK649" i="6"/>
  <c r="AK650" i="6"/>
  <c r="AK647" i="6"/>
  <c r="AK648" i="6"/>
  <c r="AK643" i="6"/>
  <c r="AK641" i="6"/>
  <c r="AK646" i="6"/>
  <c r="AK642" i="6"/>
  <c r="AK639" i="6"/>
  <c r="AK645" i="6"/>
  <c r="AK640" i="6"/>
  <c r="AK638" i="6"/>
  <c r="AK644" i="6"/>
  <c r="AK636" i="6"/>
  <c r="AK635" i="6"/>
  <c r="AK637" i="6"/>
  <c r="AK634" i="6"/>
  <c r="AK632" i="6"/>
  <c r="AK630" i="6"/>
  <c r="AK633" i="6"/>
  <c r="AK629" i="6"/>
  <c r="AK631" i="6"/>
  <c r="AK628" i="6"/>
  <c r="AK625" i="6"/>
  <c r="AK623" i="6"/>
  <c r="AK626" i="6"/>
  <c r="AK627" i="6"/>
  <c r="AK624" i="6"/>
  <c r="AK617" i="6"/>
  <c r="AK614" i="6"/>
  <c r="AK613" i="6"/>
  <c r="AK621" i="6"/>
  <c r="AK620" i="6"/>
  <c r="AK615" i="6"/>
  <c r="AK619" i="6"/>
  <c r="AK612" i="6"/>
  <c r="AK618" i="6"/>
  <c r="AK622" i="6"/>
  <c r="AK616" i="6"/>
  <c r="AK607" i="6"/>
  <c r="AK606" i="6"/>
  <c r="AK610" i="6"/>
  <c r="AK608" i="6"/>
  <c r="AK609" i="6"/>
  <c r="AK611" i="6"/>
  <c r="AK602" i="6"/>
  <c r="AK604" i="6"/>
  <c r="AK603" i="6"/>
  <c r="AK605" i="6"/>
  <c r="AK601" i="6"/>
  <c r="AK598" i="6"/>
  <c r="AK600" i="6"/>
  <c r="AK596" i="6"/>
  <c r="AK599" i="6"/>
  <c r="AK597" i="6"/>
  <c r="AK594" i="6"/>
  <c r="AK593" i="6"/>
  <c r="AK592" i="6"/>
  <c r="AK589" i="6"/>
  <c r="AK590" i="6"/>
  <c r="AK588" i="6"/>
  <c r="AK595" i="6"/>
  <c r="AK591" i="6"/>
  <c r="AK587" i="6"/>
  <c r="AK586" i="6"/>
  <c r="AK583" i="6"/>
  <c r="AK585" i="6"/>
  <c r="AK582" i="6"/>
  <c r="AK584" i="6"/>
  <c r="AK581" i="6"/>
  <c r="AK578" i="6"/>
  <c r="AK579" i="6"/>
  <c r="AK580" i="6"/>
  <c r="AK577" i="6"/>
  <c r="AK571" i="6"/>
  <c r="AK570" i="6"/>
  <c r="AK565" i="6"/>
  <c r="AK575" i="6"/>
  <c r="AK564" i="6"/>
  <c r="AK573" i="6"/>
  <c r="AK567" i="6"/>
  <c r="AK572" i="6"/>
  <c r="AK566" i="6"/>
  <c r="AK569" i="6"/>
  <c r="AK568" i="6"/>
  <c r="AK576" i="6"/>
  <c r="AK562" i="6"/>
  <c r="AK574" i="6"/>
  <c r="AK563" i="6"/>
  <c r="AK560" i="6"/>
  <c r="AK558" i="6"/>
  <c r="AK559" i="6"/>
  <c r="AK557" i="6"/>
  <c r="AK556" i="6"/>
  <c r="AK561" i="6"/>
  <c r="AK554" i="6"/>
  <c r="AK552" i="6"/>
  <c r="AK551" i="6"/>
  <c r="AK553" i="6"/>
  <c r="AK555" i="6"/>
  <c r="AK549" i="6"/>
  <c r="AK548" i="6"/>
  <c r="AK550" i="6"/>
  <c r="AK545" i="6"/>
  <c r="AK546" i="6"/>
  <c r="AK547" i="6"/>
  <c r="AK544" i="6"/>
  <c r="AK540" i="6"/>
  <c r="AK532" i="6"/>
  <c r="AK534" i="6"/>
  <c r="AK531" i="6"/>
  <c r="AK539" i="6"/>
  <c r="AK538" i="6"/>
  <c r="AK541" i="6"/>
  <c r="AK533" i="6"/>
  <c r="AK536" i="6"/>
  <c r="AK535" i="6"/>
  <c r="AK543" i="6"/>
  <c r="AK542" i="6"/>
  <c r="AK537" i="6"/>
  <c r="AK529" i="6"/>
  <c r="AK530" i="6"/>
  <c r="AK520" i="6"/>
  <c r="AK525" i="6"/>
  <c r="AK519" i="6"/>
  <c r="AK518" i="6"/>
  <c r="AK524" i="6"/>
  <c r="AK521" i="6"/>
  <c r="AK522" i="6"/>
  <c r="AK523" i="6"/>
  <c r="AK527" i="6"/>
  <c r="AK526" i="6"/>
  <c r="AK528" i="6"/>
  <c r="AK514" i="6"/>
  <c r="AK512" i="6"/>
  <c r="AK513" i="6"/>
  <c r="AK517" i="6"/>
  <c r="AK515" i="6"/>
  <c r="AK511" i="6"/>
  <c r="AK516" i="6"/>
  <c r="AK510" i="6"/>
  <c r="AK509" i="6"/>
  <c r="AK508" i="6"/>
  <c r="AK507" i="6"/>
  <c r="AK501" i="6"/>
  <c r="AK498" i="6"/>
  <c r="AK502" i="6"/>
  <c r="AK505" i="6"/>
  <c r="AK499" i="6"/>
  <c r="AK506" i="6"/>
  <c r="AK503" i="6"/>
  <c r="AK500" i="6"/>
  <c r="AK504" i="6"/>
  <c r="AK493" i="6"/>
  <c r="AK495" i="6"/>
  <c r="AK491" i="6"/>
  <c r="AK489" i="6"/>
  <c r="AK497" i="6"/>
  <c r="AK492" i="6"/>
  <c r="AK488" i="6"/>
  <c r="AK490" i="6"/>
  <c r="AK496" i="6"/>
  <c r="AK487" i="6"/>
  <c r="AK494" i="6"/>
  <c r="AK477" i="6"/>
  <c r="AK486" i="6"/>
  <c r="AK476" i="6"/>
  <c r="AK482" i="6"/>
  <c r="AK479" i="6"/>
  <c r="AK474" i="6"/>
  <c r="AK472" i="6"/>
  <c r="AK485" i="6"/>
  <c r="AK480" i="6"/>
  <c r="AK473" i="6"/>
  <c r="AK475" i="6"/>
  <c r="AK481" i="6"/>
  <c r="AK483" i="6"/>
  <c r="AK484" i="6"/>
  <c r="AK478" i="6"/>
  <c r="AK471" i="6"/>
  <c r="AK468" i="6"/>
  <c r="AK469" i="6"/>
  <c r="AK467" i="6"/>
  <c r="AK470" i="6"/>
  <c r="AK466" i="6"/>
  <c r="AK465" i="6"/>
  <c r="AK461" i="6"/>
  <c r="AK464" i="6"/>
  <c r="AK463" i="6"/>
  <c r="AK462" i="6"/>
  <c r="AK459" i="6"/>
  <c r="AK458" i="6"/>
  <c r="AK460" i="6"/>
  <c r="AK452" i="6"/>
  <c r="AK457" i="6"/>
  <c r="AK454" i="6"/>
  <c r="AK453" i="6"/>
  <c r="AK455" i="6"/>
  <c r="AK456" i="6"/>
  <c r="AK451" i="6"/>
  <c r="AK447" i="6"/>
  <c r="AK450" i="6"/>
  <c r="AK448" i="6"/>
  <c r="AK445" i="6"/>
  <c r="AK449" i="6"/>
  <c r="AK446" i="6"/>
  <c r="AK444" i="6"/>
  <c r="AK443" i="6"/>
  <c r="AK442" i="6"/>
  <c r="AK439" i="6"/>
  <c r="AK441" i="6"/>
  <c r="AK440" i="6"/>
  <c r="AK438" i="6"/>
  <c r="AK437" i="6"/>
  <c r="AK432" i="6"/>
  <c r="AK436" i="6"/>
  <c r="AK434" i="6"/>
  <c r="AK426" i="6"/>
  <c r="AK430" i="6"/>
  <c r="AK429" i="6"/>
  <c r="AK427" i="6"/>
  <c r="AK433" i="6"/>
  <c r="AK428" i="6"/>
  <c r="AK431" i="6"/>
  <c r="AK435" i="6"/>
  <c r="AK425" i="6"/>
  <c r="AK424" i="6"/>
  <c r="AK412" i="6"/>
  <c r="AK411" i="6"/>
  <c r="AK423" i="6"/>
  <c r="AK419" i="6"/>
  <c r="AK415" i="6"/>
  <c r="AK418" i="6"/>
  <c r="AK414" i="6"/>
  <c r="AK413" i="6"/>
  <c r="AK422" i="6"/>
  <c r="AK417" i="6"/>
  <c r="AK421" i="6"/>
  <c r="AK420" i="6"/>
  <c r="AK416" i="6"/>
  <c r="AK410" i="6"/>
  <c r="AK408" i="6"/>
  <c r="AK409" i="6"/>
  <c r="AK407" i="6"/>
  <c r="AK406" i="6"/>
  <c r="AK404" i="6"/>
  <c r="AK405" i="6"/>
  <c r="AK403" i="6"/>
  <c r="AK402" i="6"/>
  <c r="AK400" i="6"/>
  <c r="AK399" i="6"/>
  <c r="AK398" i="6"/>
  <c r="AK401" i="6"/>
  <c r="AK397" i="6"/>
  <c r="AK394" i="6"/>
  <c r="AK396" i="6"/>
  <c r="AK395" i="6"/>
  <c r="AK389" i="6"/>
  <c r="AK390" i="6"/>
  <c r="AK392" i="6"/>
  <c r="AK391" i="6"/>
  <c r="AK393" i="6"/>
  <c r="AK388" i="6"/>
  <c r="AK387" i="6"/>
  <c r="AK384" i="6"/>
  <c r="AK386" i="6"/>
  <c r="AK385" i="6"/>
  <c r="AK383" i="6"/>
  <c r="AK382" i="6"/>
  <c r="AK379" i="6"/>
  <c r="AK381" i="6"/>
  <c r="AK380" i="6"/>
  <c r="AK378" i="6"/>
  <c r="AK376" i="6"/>
  <c r="AK375" i="6"/>
  <c r="AK377" i="6"/>
  <c r="AK373" i="6"/>
  <c r="AK374" i="6"/>
  <c r="AK372" i="6"/>
  <c r="AK368" i="6"/>
  <c r="AK367" i="6"/>
  <c r="AK371" i="6"/>
  <c r="AK366" i="6"/>
  <c r="AK369" i="6"/>
  <c r="AK370" i="6"/>
  <c r="AK365" i="6"/>
  <c r="AK363" i="6"/>
  <c r="AK364" i="6"/>
  <c r="AK362" i="6"/>
  <c r="AK358" i="6"/>
  <c r="AK361" i="6"/>
  <c r="AK360" i="6"/>
  <c r="AK359" i="6"/>
  <c r="AK356" i="6"/>
  <c r="AK357" i="6"/>
  <c r="AK355" i="6"/>
  <c r="AK352" i="6"/>
  <c r="AK354" i="6"/>
  <c r="AK351" i="6"/>
  <c r="AK353" i="6"/>
  <c r="AK344" i="6"/>
  <c r="AK348" i="6"/>
  <c r="AK349" i="6"/>
  <c r="AK343" i="6"/>
  <c r="AK346" i="6"/>
  <c r="AK347" i="6"/>
  <c r="AK350" i="6"/>
  <c r="AK345" i="6"/>
  <c r="AK342" i="6"/>
  <c r="AK338" i="6"/>
  <c r="AK335" i="6"/>
  <c r="AK337" i="6"/>
  <c r="AK341" i="6"/>
  <c r="AK336" i="6"/>
  <c r="AK334" i="6"/>
  <c r="AK340" i="6"/>
  <c r="AK339" i="6"/>
  <c r="AK330" i="6"/>
  <c r="AK332" i="6"/>
  <c r="AK331" i="6"/>
  <c r="AK333" i="6"/>
  <c r="AK329" i="6"/>
  <c r="AK328" i="6"/>
  <c r="AK327" i="6"/>
  <c r="AK326" i="6"/>
  <c r="AK325" i="6"/>
  <c r="AK322" i="6"/>
  <c r="AK324" i="6"/>
  <c r="AK323" i="6"/>
  <c r="AK321" i="6"/>
  <c r="AK317" i="6"/>
  <c r="AK318" i="6"/>
  <c r="AK320" i="6"/>
  <c r="AK319" i="6"/>
  <c r="AK316" i="6"/>
  <c r="AK313" i="6"/>
  <c r="AK315" i="6"/>
  <c r="AK314" i="6"/>
  <c r="AK312" i="6"/>
  <c r="AK311" i="6"/>
  <c r="AK310" i="6"/>
  <c r="AK309" i="6"/>
  <c r="AK307" i="6"/>
  <c r="AK308" i="6"/>
  <c r="AK306" i="6"/>
  <c r="AK303" i="6"/>
  <c r="AK304" i="6"/>
  <c r="AK305" i="6"/>
  <c r="AK300" i="6"/>
  <c r="AK301" i="6"/>
  <c r="AK302" i="6"/>
  <c r="AK299" i="6"/>
  <c r="AK298" i="6"/>
  <c r="AK297" i="6"/>
  <c r="AK296" i="6"/>
  <c r="AK295" i="6"/>
  <c r="AK294" i="6"/>
  <c r="AK293" i="6"/>
  <c r="AK292" i="6"/>
  <c r="AK290" i="6"/>
  <c r="AK289" i="6"/>
  <c r="AK291" i="6"/>
  <c r="AK288" i="6"/>
  <c r="AK287" i="6"/>
  <c r="AK286" i="6"/>
  <c r="AK285" i="6"/>
  <c r="AK284" i="6"/>
  <c r="AK283" i="6"/>
  <c r="AK280" i="6"/>
  <c r="AK282" i="6"/>
  <c r="AK281" i="6"/>
  <c r="AK278" i="6"/>
  <c r="AK279" i="6"/>
  <c r="AK277" i="6"/>
  <c r="AK276" i="6"/>
  <c r="AK275" i="6"/>
  <c r="AK274" i="6"/>
  <c r="AK272" i="6"/>
  <c r="AK273" i="6"/>
  <c r="AK271" i="6"/>
  <c r="AK270" i="6"/>
  <c r="AK266" i="6"/>
  <c r="AK267" i="6"/>
  <c r="AK269" i="6"/>
  <c r="AK268" i="6"/>
  <c r="AK264" i="6"/>
  <c r="AK265" i="6"/>
  <c r="AK261" i="6"/>
  <c r="AK263" i="6"/>
  <c r="AK262" i="6"/>
  <c r="AK259" i="6"/>
  <c r="AK260" i="6"/>
  <c r="AK258" i="6"/>
  <c r="AK257" i="6"/>
  <c r="AK256" i="6"/>
  <c r="AK254" i="6"/>
  <c r="AK255" i="6"/>
  <c r="AK253" i="6"/>
  <c r="AK252" i="6"/>
  <c r="AK251" i="6"/>
  <c r="AK250" i="6"/>
  <c r="AK249" i="6"/>
  <c r="AK248" i="6"/>
  <c r="AK247" i="6"/>
  <c r="AK245" i="6"/>
  <c r="AK246" i="6"/>
  <c r="AK244" i="6"/>
  <c r="AK242" i="6"/>
  <c r="AK243" i="6"/>
  <c r="AK241" i="6"/>
  <c r="AK236" i="6"/>
  <c r="AK239" i="6"/>
  <c r="AK240" i="6"/>
  <c r="AK238" i="6"/>
  <c r="AK237" i="6"/>
  <c r="AK234" i="6"/>
  <c r="AK235" i="6"/>
  <c r="AK233" i="6"/>
  <c r="AK232" i="6"/>
  <c r="AK231" i="6"/>
  <c r="AK230" i="6"/>
  <c r="AK229" i="6"/>
  <c r="AK227" i="6"/>
  <c r="AK226" i="6"/>
  <c r="AK228" i="6"/>
  <c r="AK225" i="6"/>
  <c r="AK224" i="6"/>
  <c r="AK223" i="6"/>
  <c r="AK219" i="6"/>
  <c r="AK221" i="6"/>
  <c r="AK222" i="6"/>
  <c r="AK220" i="6"/>
  <c r="AK218" i="6"/>
  <c r="AK217" i="6"/>
  <c r="AK214" i="6"/>
  <c r="AK215" i="6"/>
  <c r="AK216" i="6"/>
  <c r="AK212" i="6"/>
  <c r="AK213" i="6"/>
  <c r="AK211" i="6"/>
  <c r="AK209" i="6"/>
  <c r="AK210" i="6"/>
  <c r="AK207" i="6"/>
  <c r="AK208" i="6"/>
  <c r="AK206" i="6"/>
  <c r="AK205" i="6"/>
  <c r="AK204" i="6"/>
  <c r="AK203" i="6"/>
  <c r="AK200" i="6"/>
  <c r="AK202" i="6"/>
  <c r="AK201" i="6"/>
  <c r="AK197" i="6"/>
  <c r="AK198" i="6"/>
  <c r="AK199" i="6"/>
  <c r="AK195" i="6"/>
  <c r="AK194" i="6"/>
  <c r="AK196" i="6"/>
  <c r="AK193" i="6"/>
  <c r="AK192" i="6"/>
  <c r="AK191" i="6"/>
  <c r="AK190" i="6"/>
  <c r="AK188" i="6"/>
  <c r="AK189" i="6"/>
  <c r="AK183" i="6"/>
  <c r="AK187" i="6"/>
  <c r="AK186" i="6"/>
  <c r="AK184" i="6"/>
  <c r="AK185" i="6"/>
  <c r="AK182" i="6"/>
  <c r="AK181" i="6"/>
  <c r="AK180" i="6"/>
  <c r="AK178" i="6"/>
  <c r="AK179" i="6"/>
  <c r="AK176" i="6"/>
  <c r="AK175" i="6"/>
  <c r="AK177" i="6"/>
  <c r="AK174" i="6"/>
  <c r="AK170" i="6"/>
  <c r="AK173" i="6"/>
  <c r="AK171" i="6"/>
  <c r="AK172" i="6"/>
  <c r="AK168" i="6"/>
  <c r="AK167" i="6"/>
  <c r="AK169" i="6"/>
  <c r="AK165" i="6"/>
  <c r="AK166" i="6"/>
  <c r="AK164" i="6"/>
  <c r="AK163" i="6"/>
  <c r="AK162" i="6"/>
  <c r="AK161" i="6"/>
  <c r="AK159" i="6"/>
  <c r="AK160" i="6"/>
  <c r="AK158" i="6"/>
  <c r="AK157" i="6"/>
  <c r="AK156" i="6"/>
  <c r="AK153" i="6"/>
  <c r="AK154" i="6"/>
  <c r="AK155" i="6"/>
  <c r="AK152" i="6"/>
  <c r="AK151" i="6"/>
  <c r="AK150" i="6"/>
  <c r="AK149" i="6"/>
  <c r="AK145" i="6"/>
  <c r="AK144" i="6"/>
  <c r="AK146" i="6"/>
  <c r="AK148" i="6"/>
  <c r="AK147" i="6"/>
  <c r="AK143" i="6"/>
  <c r="AK141" i="6"/>
  <c r="AK140" i="6"/>
  <c r="AK142" i="6"/>
  <c r="AK139" i="6"/>
  <c r="AK138" i="6"/>
  <c r="AK136" i="6"/>
  <c r="AK137" i="6"/>
  <c r="AK135" i="6"/>
  <c r="AK133" i="6"/>
  <c r="AK132" i="6"/>
  <c r="AK134" i="6"/>
  <c r="AK131" i="6"/>
  <c r="AK130" i="6"/>
  <c r="AK129" i="6"/>
  <c r="AK126" i="6"/>
  <c r="AK127" i="6"/>
  <c r="AK128" i="6"/>
  <c r="AK125" i="6"/>
  <c r="AK123" i="6"/>
  <c r="AK124" i="6"/>
  <c r="AK120" i="6"/>
  <c r="AK119" i="6"/>
  <c r="AK121" i="6"/>
  <c r="AK122" i="6"/>
  <c r="AK118" i="6"/>
  <c r="AK117" i="6"/>
  <c r="AK116" i="6"/>
  <c r="AK113" i="6"/>
  <c r="AK112" i="6"/>
  <c r="AK114" i="6"/>
  <c r="AK111" i="6"/>
  <c r="AK115" i="6"/>
  <c r="AK110" i="6"/>
  <c r="AK109" i="6"/>
  <c r="AK108" i="6"/>
  <c r="AK107" i="6"/>
  <c r="AK106" i="6"/>
  <c r="AK105" i="6"/>
  <c r="AK102" i="6"/>
  <c r="AK103" i="6"/>
  <c r="AK104" i="6"/>
  <c r="AK101" i="6"/>
  <c r="AK100" i="6"/>
  <c r="AK99" i="6"/>
  <c r="AK97" i="6"/>
  <c r="AK98" i="6"/>
  <c r="AK96" i="6"/>
  <c r="AK90" i="6"/>
  <c r="AK94" i="6"/>
  <c r="AK91" i="6"/>
  <c r="AK92" i="6"/>
  <c r="AK93" i="6"/>
  <c r="AK95" i="6"/>
  <c r="AK89" i="6"/>
  <c r="AK88" i="6"/>
  <c r="AK87" i="6"/>
  <c r="AK86" i="6"/>
  <c r="AK84" i="6"/>
  <c r="AK85" i="6"/>
  <c r="AK82" i="6"/>
  <c r="AK83" i="6"/>
  <c r="AK81" i="6"/>
  <c r="AK80" i="6"/>
  <c r="AK78" i="6"/>
  <c r="AK79" i="6"/>
  <c r="AK77" i="6"/>
  <c r="AK76" i="6"/>
  <c r="AK75" i="6"/>
  <c r="AK74" i="6"/>
  <c r="AK71" i="6"/>
  <c r="AK72" i="6"/>
  <c r="AK73" i="6"/>
  <c r="AK69" i="6"/>
  <c r="AK70" i="6"/>
  <c r="AK64" i="6"/>
  <c r="AK65" i="6"/>
  <c r="AK68" i="6"/>
  <c r="AK66" i="6"/>
  <c r="AK67" i="6"/>
  <c r="AK61" i="6"/>
  <c r="AK63" i="6"/>
  <c r="AK62" i="6"/>
  <c r="AK60" i="6"/>
  <c r="AK59" i="6"/>
  <c r="AK56" i="6"/>
  <c r="AK57" i="6"/>
  <c r="AK58" i="6"/>
  <c r="AK55" i="6"/>
  <c r="AK53" i="6"/>
  <c r="AK50" i="6"/>
  <c r="AK51" i="6"/>
  <c r="AK52" i="6"/>
  <c r="AK54" i="6"/>
  <c r="AK49" i="6"/>
  <c r="AK48" i="6"/>
  <c r="AK45" i="6"/>
  <c r="AK46" i="6"/>
  <c r="AK47" i="6"/>
  <c r="AK43" i="6"/>
  <c r="AK44" i="6"/>
  <c r="AK41" i="6"/>
  <c r="AK42" i="6"/>
  <c r="AK40" i="6"/>
  <c r="AK39" i="6"/>
  <c r="AK38" i="6"/>
  <c r="AK36" i="6"/>
  <c r="AK37" i="6"/>
  <c r="AK35" i="6"/>
  <c r="AK33" i="6"/>
  <c r="AK32" i="6"/>
  <c r="AK34" i="6"/>
  <c r="AK29" i="6"/>
  <c r="AK27" i="6"/>
  <c r="AK31" i="6"/>
  <c r="AK30" i="6"/>
  <c r="AK28" i="6"/>
  <c r="AK22" i="6"/>
  <c r="AK23" i="6"/>
  <c r="AK24" i="6"/>
  <c r="AK25" i="6"/>
  <c r="AK26" i="6"/>
  <c r="AK20" i="6"/>
  <c r="AK21" i="6"/>
  <c r="AK18" i="6"/>
  <c r="AK15" i="6"/>
  <c r="AK16" i="6"/>
  <c r="AK17" i="6"/>
  <c r="AK19" i="6"/>
  <c r="AK13" i="6"/>
  <c r="AK14" i="6"/>
  <c r="AK9" i="6"/>
  <c r="AK12" i="6"/>
  <c r="AK11" i="6"/>
  <c r="AK10" i="6"/>
  <c r="AK8" i="6"/>
  <c r="AK6" i="6"/>
  <c r="AK7" i="6"/>
  <c r="AK5" i="6"/>
  <c r="AK3" i="6"/>
  <c r="AK2" i="6"/>
  <c r="AK4" i="6"/>
  <c r="AK2" i="5"/>
  <c r="AK3" i="5"/>
  <c r="AK5" i="5"/>
  <c r="AK7" i="5"/>
  <c r="AK6" i="5"/>
  <c r="AK8" i="5"/>
  <c r="AK10" i="5"/>
  <c r="AK11" i="5"/>
  <c r="AK12" i="5"/>
  <c r="AK9" i="5"/>
  <c r="AK14" i="5"/>
  <c r="AK13" i="5"/>
  <c r="AK18" i="5"/>
  <c r="AK19" i="5"/>
  <c r="AK17" i="5"/>
  <c r="AK16" i="5"/>
  <c r="AK15" i="5"/>
  <c r="AK21" i="5"/>
  <c r="AK20" i="5"/>
  <c r="AK22" i="5"/>
  <c r="AK26" i="5"/>
  <c r="AK25" i="5"/>
  <c r="AK24" i="5"/>
  <c r="AK23" i="5"/>
  <c r="AK29" i="5"/>
  <c r="AK28" i="5"/>
  <c r="AK30" i="5"/>
  <c r="AK31" i="5"/>
  <c r="AK27" i="5"/>
  <c r="AK34" i="5"/>
  <c r="AK32" i="5"/>
  <c r="AK33" i="5"/>
  <c r="AK36" i="5"/>
  <c r="AK35" i="5"/>
  <c r="AK37" i="5"/>
  <c r="AK38" i="5"/>
  <c r="AK39" i="5"/>
  <c r="AK40" i="5"/>
  <c r="AK42" i="5"/>
  <c r="AK41" i="5"/>
  <c r="AK44" i="5"/>
  <c r="AK43" i="5"/>
  <c r="AK46" i="5"/>
  <c r="AK45" i="5"/>
  <c r="AK47" i="5"/>
  <c r="AK48" i="5"/>
  <c r="AK49" i="5"/>
  <c r="AK53" i="5"/>
  <c r="AK51" i="5"/>
  <c r="AK54" i="5"/>
  <c r="AK52" i="5"/>
  <c r="AK50" i="5"/>
  <c r="AK55" i="5"/>
  <c r="AK57" i="5"/>
  <c r="AK56" i="5"/>
  <c r="AK58" i="5"/>
  <c r="AK59" i="5"/>
  <c r="AK60" i="5"/>
  <c r="AK63" i="5"/>
  <c r="AK61" i="5"/>
  <c r="AK62" i="5"/>
  <c r="AK64" i="5"/>
  <c r="AK67" i="5"/>
  <c r="AK66" i="5"/>
  <c r="AK68" i="5"/>
  <c r="AK65" i="5"/>
  <c r="AK70" i="5"/>
  <c r="AK69" i="5"/>
  <c r="AK73" i="5"/>
  <c r="AK72" i="5"/>
  <c r="AK71" i="5"/>
  <c r="AK75" i="5"/>
  <c r="AK74" i="5"/>
  <c r="AK76" i="5"/>
  <c r="AK77" i="5"/>
  <c r="AK79" i="5"/>
  <c r="AK78" i="5"/>
  <c r="AK81" i="5"/>
  <c r="AK80" i="5"/>
  <c r="AK83" i="5"/>
  <c r="AK82" i="5"/>
  <c r="AK84" i="5"/>
  <c r="AK86" i="5"/>
  <c r="AK85" i="5"/>
  <c r="AK88" i="5"/>
  <c r="AK87" i="5"/>
  <c r="AK89" i="5"/>
  <c r="AK95" i="5"/>
  <c r="AK93" i="5"/>
  <c r="AK90" i="5"/>
  <c r="AK92" i="5"/>
  <c r="AK91" i="5"/>
  <c r="AK94" i="5"/>
  <c r="AK96" i="5"/>
  <c r="AK98" i="5"/>
  <c r="AK97" i="5"/>
  <c r="AK99" i="5"/>
  <c r="AK100" i="5"/>
  <c r="AK101" i="5"/>
  <c r="AK104" i="5"/>
  <c r="AK103" i="5"/>
  <c r="AK102" i="5"/>
  <c r="AK105" i="5"/>
  <c r="AK106" i="5"/>
  <c r="AK107" i="5"/>
  <c r="AK108" i="5"/>
  <c r="AK109" i="5"/>
  <c r="AK110" i="5"/>
  <c r="AK112" i="5"/>
  <c r="AK113" i="5"/>
  <c r="AK116" i="5"/>
  <c r="AK117" i="5"/>
  <c r="AK115" i="5"/>
  <c r="AK114" i="5"/>
  <c r="AK111" i="5"/>
  <c r="AK118" i="5"/>
  <c r="AK120" i="5"/>
  <c r="AK122" i="5"/>
  <c r="AK121" i="5"/>
  <c r="AK119" i="5"/>
  <c r="AK124" i="5"/>
  <c r="AK123" i="5"/>
  <c r="AK125" i="5"/>
  <c r="AK128" i="5"/>
  <c r="AK127" i="5"/>
  <c r="AK126" i="5"/>
  <c r="AK129" i="5"/>
  <c r="AK130" i="5"/>
  <c r="AK131" i="5"/>
  <c r="AK134" i="5"/>
  <c r="AK132" i="5"/>
  <c r="AK133" i="5"/>
  <c r="AK135" i="5"/>
  <c r="AK136" i="5"/>
  <c r="AK137" i="5"/>
  <c r="AK138" i="5"/>
  <c r="AK139" i="5"/>
  <c r="AK142" i="5"/>
  <c r="AK140" i="5"/>
  <c r="AK141" i="5"/>
  <c r="AK143" i="5"/>
  <c r="AK145" i="5"/>
  <c r="AK147" i="5"/>
  <c r="AK148" i="5"/>
  <c r="AK146" i="5"/>
  <c r="AK144" i="5"/>
  <c r="AK149" i="5"/>
  <c r="AK150" i="5"/>
  <c r="AK151" i="5"/>
  <c r="AK152" i="5"/>
  <c r="AK155" i="5"/>
  <c r="AK154" i="5"/>
  <c r="AK153" i="5"/>
  <c r="AK156" i="5"/>
  <c r="AK157" i="5"/>
  <c r="AK158" i="5"/>
  <c r="AK160" i="5"/>
  <c r="AK159" i="5"/>
  <c r="AK161" i="5"/>
  <c r="AK162" i="5"/>
  <c r="AK163" i="5"/>
  <c r="AK164" i="5"/>
  <c r="AK166" i="5"/>
  <c r="AK165" i="5"/>
  <c r="AK167" i="5"/>
  <c r="AK168" i="5"/>
  <c r="AK169" i="5"/>
  <c r="AK172" i="5"/>
  <c r="AK171" i="5"/>
  <c r="AK173" i="5"/>
  <c r="AK170" i="5"/>
  <c r="AK174" i="5"/>
  <c r="AK175" i="5"/>
  <c r="AK177" i="5"/>
  <c r="AK176" i="5"/>
  <c r="AK179" i="5"/>
  <c r="AK178" i="5"/>
  <c r="AK181" i="5"/>
  <c r="AK182" i="5"/>
  <c r="AK180" i="5"/>
  <c r="AK186" i="5"/>
  <c r="AK185" i="5"/>
  <c r="AK183" i="5"/>
  <c r="AK184" i="5"/>
  <c r="AK187" i="5"/>
  <c r="AK190" i="5"/>
  <c r="AK189" i="5"/>
  <c r="AK188" i="5"/>
  <c r="AK191" i="5"/>
  <c r="AK195" i="5"/>
  <c r="AK192" i="5"/>
  <c r="AK193" i="5"/>
  <c r="AK196" i="5"/>
  <c r="AK194" i="5"/>
  <c r="AK199" i="5"/>
  <c r="AK198" i="5"/>
  <c r="AK197" i="5"/>
  <c r="AK201" i="5"/>
  <c r="AK202" i="5"/>
  <c r="AK200" i="5"/>
  <c r="AK205" i="5"/>
  <c r="AK203" i="5"/>
  <c r="AK204" i="5"/>
  <c r="AK206" i="5"/>
  <c r="AK208" i="5"/>
  <c r="AK207" i="5"/>
  <c r="AK210" i="5"/>
  <c r="AK209" i="5"/>
  <c r="AK211" i="5"/>
  <c r="AK213" i="5"/>
  <c r="AK216" i="5"/>
  <c r="AK212" i="5"/>
  <c r="AK214" i="5"/>
  <c r="AK215" i="5"/>
  <c r="AK217" i="5"/>
  <c r="AK219" i="5"/>
  <c r="AK218" i="5"/>
  <c r="AK222" i="5"/>
  <c r="AK220" i="5"/>
  <c r="AK223" i="5"/>
  <c r="AK221" i="5"/>
  <c r="AK224" i="5"/>
  <c r="AK225" i="5"/>
  <c r="AK228" i="5"/>
  <c r="AK227" i="5"/>
  <c r="AK226" i="5"/>
  <c r="AK229" i="5"/>
  <c r="AK230" i="5"/>
  <c r="AK231" i="5"/>
  <c r="AK232" i="5"/>
  <c r="AK234" i="5"/>
  <c r="AK233" i="5"/>
  <c r="AK235" i="5"/>
  <c r="AK240" i="5"/>
  <c r="AK237" i="5"/>
  <c r="AK236" i="5"/>
  <c r="AK238" i="5"/>
  <c r="AK239" i="5"/>
  <c r="AK242" i="5"/>
  <c r="AK241" i="5"/>
  <c r="AK243" i="5"/>
  <c r="AK244" i="5"/>
  <c r="AK246" i="5"/>
  <c r="AK245" i="5"/>
  <c r="AK247" i="5"/>
  <c r="AK248" i="5"/>
  <c r="AK250" i="5"/>
  <c r="AK249" i="5"/>
  <c r="AK251" i="5"/>
  <c r="AK252" i="5"/>
  <c r="AK253" i="5"/>
  <c r="AK255" i="5"/>
  <c r="AK254" i="5"/>
  <c r="AK257" i="5"/>
  <c r="AK256" i="5"/>
  <c r="AK258" i="5"/>
  <c r="AK259" i="5"/>
  <c r="AK260" i="5"/>
  <c r="AK262" i="5"/>
  <c r="AK263" i="5"/>
  <c r="AK261" i="5"/>
  <c r="AK265" i="5"/>
  <c r="AK264" i="5"/>
  <c r="AK267" i="5"/>
  <c r="AK268" i="5"/>
  <c r="AK269" i="5"/>
  <c r="AK266" i="5"/>
  <c r="AK270" i="5"/>
  <c r="AK271" i="5"/>
  <c r="AK272" i="5"/>
  <c r="AK273" i="5"/>
  <c r="AK274" i="5"/>
  <c r="AK275" i="5"/>
  <c r="AK276" i="5"/>
  <c r="AK277" i="5"/>
  <c r="AK279" i="5"/>
  <c r="AK278" i="5"/>
  <c r="AK282" i="5"/>
  <c r="AK280" i="5"/>
  <c r="AK283" i="5"/>
  <c r="AK281" i="5"/>
  <c r="AK284" i="5"/>
  <c r="AK285" i="5"/>
  <c r="AK286" i="5"/>
  <c r="AK287" i="5"/>
  <c r="AK288" i="5"/>
  <c r="AK290" i="5"/>
  <c r="AK291" i="5"/>
  <c r="AK289" i="5"/>
  <c r="AK292" i="5"/>
  <c r="AK293" i="5"/>
  <c r="AK294" i="5"/>
  <c r="AK296" i="5"/>
  <c r="AK295" i="5"/>
  <c r="AK297" i="5"/>
  <c r="AK299" i="5"/>
  <c r="AK298" i="5"/>
  <c r="AK300" i="5"/>
  <c r="AK302" i="5"/>
  <c r="AK301" i="5"/>
  <c r="AK304" i="5"/>
  <c r="AK303" i="5"/>
  <c r="AK305" i="5"/>
  <c r="AK306" i="5"/>
  <c r="AK307" i="5"/>
  <c r="AK308" i="5"/>
  <c r="AK309" i="5"/>
  <c r="AK310" i="5"/>
  <c r="AK311" i="5"/>
  <c r="AK312" i="5"/>
  <c r="AK316" i="5"/>
  <c r="AK313" i="5"/>
  <c r="AK315" i="5"/>
  <c r="AK314" i="5"/>
  <c r="AK319" i="5"/>
  <c r="AK317" i="5"/>
  <c r="AK320" i="5"/>
  <c r="AK318" i="5"/>
  <c r="AK323" i="5"/>
  <c r="AK324" i="5"/>
  <c r="AK321" i="5"/>
  <c r="AK322" i="5"/>
  <c r="AK325" i="5"/>
  <c r="AK326" i="5"/>
  <c r="AK328" i="5"/>
  <c r="AK327" i="5"/>
  <c r="AK332" i="5"/>
  <c r="AK331" i="5"/>
  <c r="AK329" i="5"/>
  <c r="AK330" i="5"/>
  <c r="AK333" i="5"/>
  <c r="AK339" i="5"/>
  <c r="AK334" i="5"/>
  <c r="AK336" i="5"/>
  <c r="AK337" i="5"/>
  <c r="AK338" i="5"/>
  <c r="AK340" i="5"/>
  <c r="AK341" i="5"/>
  <c r="AK335" i="5"/>
  <c r="AK342" i="5"/>
  <c r="AK343" i="5"/>
  <c r="AK346" i="5"/>
  <c r="AK349" i="5"/>
  <c r="AK344" i="5"/>
  <c r="AK348" i="5"/>
  <c r="AK350" i="5"/>
  <c r="AK345" i="5"/>
  <c r="AK347" i="5"/>
  <c r="AK353" i="5"/>
  <c r="AK351" i="5"/>
  <c r="AK354" i="5"/>
  <c r="AK352" i="5"/>
  <c r="AK357" i="5"/>
  <c r="AK355" i="5"/>
  <c r="AK356" i="5"/>
  <c r="AK360" i="5"/>
  <c r="AK359" i="5"/>
  <c r="AK361" i="5"/>
  <c r="AK358" i="5"/>
  <c r="AK362" i="5"/>
  <c r="AK364" i="5"/>
  <c r="AK363" i="5"/>
  <c r="AK370" i="5"/>
  <c r="AK366" i="5"/>
  <c r="AK367" i="5"/>
  <c r="AK368" i="5"/>
  <c r="AK365" i="5"/>
  <c r="AK369" i="5"/>
  <c r="AK371" i="5"/>
  <c r="AK372" i="5"/>
  <c r="AK374" i="5"/>
  <c r="AK373" i="5"/>
  <c r="AK376" i="5"/>
  <c r="AK377" i="5"/>
  <c r="AK375" i="5"/>
  <c r="AK378" i="5"/>
  <c r="AK382" i="5"/>
  <c r="AK380" i="5"/>
  <c r="AK379" i="5"/>
  <c r="AK381" i="5"/>
  <c r="AK383" i="5"/>
  <c r="AK386" i="5"/>
  <c r="AK384" i="5"/>
  <c r="AK387" i="5"/>
  <c r="AK388" i="5"/>
  <c r="AK385" i="5"/>
  <c r="AK391" i="5"/>
  <c r="AK392" i="5"/>
  <c r="AK389" i="5"/>
  <c r="AK390" i="5"/>
  <c r="AK393" i="5"/>
  <c r="AK396" i="5"/>
  <c r="AK394" i="5"/>
  <c r="AK397" i="5"/>
  <c r="AK395" i="5"/>
  <c r="AK401" i="5"/>
  <c r="AK398" i="5"/>
  <c r="AK399" i="5"/>
  <c r="AK400" i="5"/>
  <c r="AK403" i="5"/>
  <c r="AK405" i="5"/>
  <c r="AK402" i="5"/>
  <c r="AK404" i="5"/>
  <c r="AK406" i="5"/>
  <c r="AK407" i="5"/>
  <c r="AK409" i="5"/>
  <c r="AK408" i="5"/>
  <c r="AK410" i="5"/>
  <c r="AK413" i="5"/>
  <c r="AK412" i="5"/>
  <c r="AK416" i="5"/>
  <c r="AK420" i="5"/>
  <c r="AK418" i="5"/>
  <c r="AK421" i="5"/>
  <c r="AK417" i="5"/>
  <c r="AK414" i="5"/>
  <c r="AK422" i="5"/>
  <c r="AK419" i="5"/>
  <c r="AK415" i="5"/>
  <c r="AK423" i="5"/>
  <c r="AK411" i="5"/>
  <c r="AK424" i="5"/>
  <c r="AK425" i="5"/>
  <c r="AK428" i="5"/>
  <c r="AK433" i="5"/>
  <c r="AK429" i="5"/>
  <c r="AK427" i="5"/>
  <c r="AK426" i="5"/>
  <c r="AK430" i="5"/>
  <c r="AK435" i="5"/>
  <c r="AK434" i="5"/>
  <c r="AK432" i="5"/>
  <c r="AK436" i="5"/>
  <c r="AK431" i="5"/>
  <c r="AK438" i="5"/>
  <c r="AK440" i="5"/>
  <c r="AK441" i="5"/>
  <c r="AK439" i="5"/>
  <c r="AK442" i="5"/>
  <c r="AK437" i="5"/>
  <c r="AK444" i="5"/>
  <c r="AK443" i="5"/>
  <c r="AK445" i="5"/>
  <c r="AK446" i="5"/>
  <c r="AK450" i="5"/>
  <c r="AK447" i="5"/>
  <c r="AK449" i="5"/>
  <c r="AK448" i="5"/>
  <c r="AK451" i="5"/>
  <c r="AK455" i="5"/>
  <c r="AK454" i="5"/>
  <c r="AK457" i="5"/>
  <c r="AK456" i="5"/>
  <c r="AK453" i="5"/>
  <c r="AK452" i="5"/>
  <c r="AK460" i="5"/>
  <c r="AK458" i="5"/>
  <c r="AK459" i="5"/>
  <c r="AK462" i="5"/>
  <c r="AK463" i="5"/>
  <c r="AK464" i="5"/>
  <c r="AK461" i="5"/>
  <c r="AK465" i="5"/>
  <c r="AK466" i="5"/>
  <c r="AK471" i="5"/>
  <c r="AK470" i="5"/>
  <c r="AK467" i="5"/>
  <c r="AK469" i="5"/>
  <c r="AK468" i="5"/>
  <c r="AK478" i="5"/>
  <c r="AK481" i="5"/>
  <c r="AK483" i="5"/>
  <c r="AK475" i="5"/>
  <c r="AK473" i="5"/>
  <c r="AK484" i="5"/>
  <c r="AK472" i="5"/>
  <c r="AK479" i="5"/>
  <c r="AK482" i="5"/>
  <c r="AK485" i="5"/>
  <c r="AK486" i="5"/>
  <c r="AK480" i="5"/>
  <c r="AK476" i="5"/>
  <c r="AK474" i="5"/>
  <c r="AK477" i="5"/>
  <c r="AK493" i="5"/>
  <c r="AK487" i="5"/>
  <c r="AK494" i="5"/>
  <c r="AK490" i="5"/>
  <c r="AK488" i="5"/>
  <c r="AK496" i="5"/>
  <c r="AK491" i="5"/>
  <c r="AK497" i="5"/>
  <c r="AK492" i="5"/>
  <c r="AK495" i="5"/>
  <c r="AK489" i="5"/>
  <c r="AK498" i="5"/>
  <c r="AK499" i="5"/>
  <c r="AK500" i="5"/>
  <c r="AK503" i="5"/>
  <c r="AK506" i="5"/>
  <c r="AK505" i="5"/>
  <c r="AK502" i="5"/>
  <c r="AK501" i="5"/>
  <c r="AK504" i="5"/>
  <c r="AK508" i="5"/>
  <c r="AK509" i="5"/>
  <c r="AK510" i="5"/>
  <c r="AK507" i="5"/>
  <c r="AK515" i="5"/>
  <c r="AK516" i="5"/>
  <c r="AK511" i="5"/>
  <c r="AK517" i="5"/>
  <c r="AK513" i="5"/>
  <c r="AK512" i="5"/>
  <c r="AK514" i="5"/>
  <c r="AK527" i="5"/>
  <c r="AK523" i="5"/>
  <c r="AK526" i="5"/>
  <c r="AK522" i="5"/>
  <c r="AK518" i="5"/>
  <c r="AK521" i="5"/>
  <c r="AK524" i="5"/>
  <c r="AK519" i="5"/>
  <c r="AK520" i="5"/>
  <c r="AK528" i="5"/>
  <c r="AK525" i="5"/>
  <c r="AK531" i="5"/>
  <c r="AK541" i="5"/>
  <c r="AK532" i="5"/>
  <c r="AK543" i="5"/>
  <c r="AK539" i="5"/>
  <c r="AK536" i="5"/>
  <c r="AK533" i="5"/>
  <c r="AK530" i="5"/>
  <c r="AK529" i="5"/>
  <c r="AK534" i="5"/>
  <c r="AK538" i="5"/>
  <c r="AK540" i="5"/>
  <c r="AK542" i="5"/>
  <c r="AK535" i="5"/>
  <c r="AK537" i="5"/>
  <c r="AK547" i="5"/>
  <c r="AK544" i="5"/>
  <c r="AK548" i="5"/>
  <c r="AK545" i="5"/>
  <c r="AK550" i="5"/>
  <c r="AK549" i="5"/>
  <c r="AK546" i="5"/>
  <c r="AK552" i="5"/>
  <c r="AK555" i="5"/>
  <c r="AK553" i="5"/>
  <c r="AK551" i="5"/>
  <c r="AK554" i="5"/>
  <c r="AK559" i="5"/>
  <c r="AK560" i="5"/>
  <c r="AK558" i="5"/>
  <c r="AK556" i="5"/>
  <c r="AK557" i="5"/>
  <c r="AK561" i="5"/>
  <c r="AK576" i="5"/>
  <c r="AK574" i="5"/>
  <c r="AK566" i="5"/>
  <c r="AK562" i="5"/>
  <c r="AK568" i="5"/>
  <c r="AK572" i="5"/>
  <c r="AK564" i="5"/>
  <c r="AK567" i="5"/>
  <c r="AK570" i="5"/>
  <c r="AK573" i="5"/>
  <c r="AK575" i="5"/>
  <c r="AK565" i="5"/>
  <c r="AK563" i="5"/>
  <c r="AK571" i="5"/>
  <c r="AK569" i="5"/>
  <c r="AK580" i="5"/>
  <c r="AK578" i="5"/>
  <c r="AK577" i="5"/>
  <c r="AK579" i="5"/>
  <c r="AK584" i="5"/>
  <c r="AK582" i="5"/>
  <c r="AK583" i="5"/>
  <c r="AK585" i="5"/>
  <c r="AK581" i="5"/>
  <c r="AK587" i="5"/>
  <c r="AK586" i="5"/>
  <c r="AK590" i="5"/>
  <c r="AK588" i="5"/>
  <c r="AK593" i="5"/>
  <c r="AK591" i="5"/>
  <c r="AK594" i="5"/>
  <c r="AK595" i="5"/>
  <c r="AK592" i="5"/>
  <c r="AK589" i="5"/>
  <c r="AK596" i="5"/>
  <c r="AK597" i="5"/>
  <c r="AK598" i="5"/>
  <c r="AK600" i="5"/>
  <c r="AK599" i="5"/>
  <c r="AK601" i="5"/>
  <c r="AK605" i="5"/>
  <c r="AK604" i="5"/>
  <c r="AK603" i="5"/>
  <c r="AK602" i="5"/>
  <c r="AK608" i="5"/>
  <c r="AK609" i="5"/>
  <c r="AK610" i="5"/>
  <c r="AK606" i="5"/>
  <c r="AK611" i="5"/>
  <c r="AK607" i="5"/>
  <c r="AK616" i="5"/>
  <c r="AK617" i="5"/>
  <c r="AK615" i="5"/>
  <c r="AK622" i="5"/>
  <c r="AK620" i="5"/>
  <c r="AK612" i="5"/>
  <c r="AK613" i="5"/>
  <c r="AK618" i="5"/>
  <c r="AK614" i="5"/>
  <c r="AK619" i="5"/>
  <c r="AK621" i="5"/>
  <c r="AK626" i="5"/>
  <c r="AK625" i="5"/>
  <c r="AK627" i="5"/>
  <c r="AK624" i="5"/>
  <c r="AK623" i="5"/>
  <c r="AK628" i="5"/>
  <c r="AK633" i="5"/>
  <c r="AK631" i="5"/>
  <c r="AK629" i="5"/>
  <c r="AK630" i="5"/>
  <c r="AK632" i="5"/>
  <c r="AK634" i="5"/>
  <c r="AK637" i="5"/>
  <c r="AK636" i="5"/>
  <c r="AK635" i="5"/>
  <c r="AK640" i="5"/>
  <c r="AK641" i="5"/>
  <c r="AK645" i="5"/>
  <c r="AK639" i="5"/>
  <c r="AK638" i="5"/>
  <c r="AK644" i="5"/>
  <c r="AK646" i="5"/>
  <c r="AK642" i="5"/>
  <c r="AK643" i="5"/>
  <c r="AK647" i="5"/>
  <c r="AK648" i="5"/>
  <c r="AK654" i="5"/>
  <c r="AK652" i="5"/>
  <c r="AK649" i="5"/>
  <c r="AK655" i="5"/>
  <c r="AK653" i="5"/>
  <c r="AK651" i="5"/>
  <c r="AK650" i="5"/>
  <c r="AK656" i="5"/>
  <c r="AK657" i="5"/>
  <c r="AK660" i="5"/>
  <c r="AK663" i="5"/>
  <c r="AK658" i="5"/>
  <c r="AK661" i="5"/>
  <c r="AK659" i="5"/>
  <c r="AK662" i="5"/>
  <c r="AK665" i="5"/>
  <c r="AK666" i="5"/>
  <c r="AK664" i="5"/>
  <c r="AK669" i="5"/>
  <c r="AK670" i="5"/>
  <c r="AK668" i="5"/>
  <c r="AK667" i="5"/>
  <c r="AK4" i="5"/>
  <c r="BE5" i="1"/>
  <c r="BE3" i="1"/>
  <c r="BE2" i="1"/>
  <c r="BE6" i="1"/>
  <c r="BE7" i="1"/>
  <c r="BE8" i="1"/>
  <c r="BE9" i="1"/>
  <c r="BE12" i="1"/>
  <c r="BE11" i="1"/>
  <c r="BE10" i="1"/>
  <c r="BE13" i="1"/>
  <c r="BE14" i="1"/>
  <c r="BE15" i="1"/>
  <c r="BE16" i="1"/>
  <c r="BE17" i="1"/>
  <c r="BE19" i="1"/>
  <c r="BE18" i="1"/>
  <c r="BE20" i="1"/>
  <c r="BE21" i="1"/>
  <c r="BE25" i="1"/>
  <c r="BE26" i="1"/>
  <c r="BE22" i="1"/>
  <c r="BE23" i="1"/>
  <c r="BE24" i="1"/>
  <c r="BE30" i="1"/>
  <c r="BE28" i="1"/>
  <c r="BE29" i="1"/>
  <c r="BE27" i="1"/>
  <c r="BE31" i="1"/>
  <c r="BE32" i="1"/>
  <c r="BE34" i="1"/>
  <c r="BE33" i="1"/>
  <c r="BE36" i="1"/>
  <c r="BE37" i="1"/>
  <c r="BE35" i="1"/>
  <c r="BE40" i="1"/>
  <c r="BE39" i="1"/>
  <c r="BE38" i="1"/>
  <c r="BE41" i="1"/>
  <c r="BE42" i="1"/>
  <c r="BE43" i="1"/>
  <c r="BE44" i="1"/>
  <c r="BE47" i="1"/>
  <c r="BE45" i="1"/>
  <c r="BE46" i="1"/>
  <c r="BE48" i="1"/>
  <c r="BE49" i="1"/>
  <c r="BE50" i="1"/>
  <c r="BE52" i="1"/>
  <c r="BE54" i="1"/>
  <c r="BE53" i="1"/>
  <c r="BE51" i="1"/>
  <c r="BE55" i="1"/>
  <c r="BE56" i="1"/>
  <c r="BE57" i="1"/>
  <c r="BE58" i="1"/>
  <c r="BE59" i="1"/>
  <c r="BE60" i="1"/>
  <c r="BE63" i="1"/>
  <c r="BE62" i="1"/>
  <c r="BE61" i="1"/>
  <c r="BE64" i="1"/>
  <c r="BE65" i="1"/>
  <c r="BE68" i="1"/>
  <c r="BE66" i="1"/>
  <c r="BE67" i="1"/>
  <c r="BE69" i="1"/>
  <c r="BE70" i="1"/>
  <c r="BE72" i="1"/>
  <c r="BE73" i="1"/>
  <c r="BE71" i="1"/>
  <c r="BE74" i="1"/>
  <c r="BE75" i="1"/>
  <c r="BE77" i="1"/>
  <c r="BE76" i="1"/>
  <c r="BE78" i="1"/>
  <c r="BE79" i="1"/>
  <c r="BE81" i="1"/>
  <c r="BE80" i="1"/>
  <c r="BE82" i="1"/>
  <c r="BE83" i="1"/>
  <c r="BE84" i="1"/>
  <c r="BE85" i="1"/>
  <c r="BE86" i="1"/>
  <c r="BE87" i="1"/>
  <c r="BE88" i="1"/>
  <c r="BE89" i="1"/>
  <c r="BE94" i="1"/>
  <c r="BE90" i="1"/>
  <c r="BE91" i="1"/>
  <c r="BE92" i="1"/>
  <c r="BE93" i="1"/>
  <c r="BE95" i="1"/>
  <c r="BE96" i="1"/>
  <c r="BE99" i="1"/>
  <c r="BE97" i="1"/>
  <c r="BE98" i="1"/>
  <c r="BE101" i="1"/>
  <c r="BE100" i="1"/>
  <c r="BE102" i="1"/>
  <c r="BE103" i="1"/>
  <c r="BE104" i="1"/>
  <c r="BE105" i="1"/>
  <c r="BE106" i="1"/>
  <c r="BE108" i="1"/>
  <c r="BE107" i="1"/>
  <c r="BE109" i="1"/>
  <c r="BE110" i="1"/>
  <c r="BE112" i="1"/>
  <c r="BE114" i="1"/>
  <c r="BE115" i="1"/>
  <c r="BE111" i="1"/>
  <c r="BE117" i="1"/>
  <c r="BE116" i="1"/>
  <c r="BE113" i="1"/>
  <c r="BE118" i="1"/>
  <c r="BE120" i="1"/>
  <c r="BE119" i="1"/>
  <c r="BE121" i="1"/>
  <c r="BE122" i="1"/>
  <c r="BE123" i="1"/>
  <c r="BE124" i="1"/>
  <c r="BE125" i="1"/>
  <c r="BE126" i="1"/>
  <c r="BE127" i="1"/>
  <c r="BE128" i="1"/>
  <c r="BE129" i="1"/>
  <c r="BE131" i="1"/>
  <c r="BE130" i="1"/>
  <c r="BE133" i="1"/>
  <c r="BE132" i="1"/>
  <c r="BE134" i="1"/>
  <c r="BE135" i="1"/>
  <c r="BE137" i="1"/>
  <c r="BE136" i="1"/>
  <c r="BE139" i="1"/>
  <c r="BE138" i="1"/>
  <c r="BE140" i="1"/>
  <c r="BE142" i="1"/>
  <c r="BE141" i="1"/>
  <c r="BE143" i="1"/>
  <c r="BE146" i="1"/>
  <c r="BE148" i="1"/>
  <c r="BE147" i="1"/>
  <c r="BE145" i="1"/>
  <c r="BE144" i="1"/>
  <c r="BE149" i="1"/>
  <c r="BE150" i="1"/>
  <c r="BE152" i="1"/>
  <c r="BE151" i="1"/>
  <c r="BE153" i="1"/>
  <c r="BE154" i="1"/>
  <c r="BE155" i="1"/>
  <c r="BE156" i="1"/>
  <c r="BE157" i="1"/>
  <c r="BE158" i="1"/>
  <c r="BE159" i="1"/>
  <c r="BE160" i="1"/>
  <c r="BE161" i="1"/>
  <c r="BE162" i="1"/>
  <c r="BE163" i="1"/>
  <c r="BE164" i="1"/>
  <c r="BE165" i="1"/>
  <c r="BE166" i="1"/>
  <c r="BE169" i="1"/>
  <c r="BE168" i="1"/>
  <c r="BE167" i="1"/>
  <c r="BE174" i="1"/>
  <c r="BE172" i="1"/>
  <c r="BE170" i="1"/>
  <c r="BE173" i="1"/>
  <c r="BE171" i="1"/>
  <c r="BE176" i="1"/>
  <c r="BE177" i="1"/>
  <c r="BE175" i="1"/>
  <c r="BE178" i="1"/>
  <c r="BE179" i="1"/>
  <c r="BE182" i="1"/>
  <c r="BE181" i="1"/>
  <c r="BE180" i="1"/>
  <c r="BE185" i="1"/>
  <c r="BE187" i="1"/>
  <c r="BE183" i="1"/>
  <c r="BE184" i="1"/>
  <c r="BE186" i="1"/>
  <c r="BE189" i="1"/>
  <c r="BE190" i="1"/>
  <c r="BE188" i="1"/>
  <c r="BE191" i="1"/>
  <c r="BE195" i="1"/>
  <c r="BE194" i="1"/>
  <c r="BE196" i="1"/>
  <c r="BE193" i="1"/>
  <c r="BE192" i="1"/>
  <c r="BE197" i="1"/>
  <c r="BE198" i="1"/>
  <c r="BE199" i="1"/>
  <c r="BE202" i="1"/>
  <c r="BE201" i="1"/>
  <c r="BE200" i="1"/>
  <c r="BE205" i="1"/>
  <c r="BE204" i="1"/>
  <c r="BE203" i="1"/>
  <c r="BE206" i="1"/>
  <c r="BE207" i="1"/>
  <c r="BE208" i="1"/>
  <c r="BE210" i="1"/>
  <c r="BE209" i="1"/>
  <c r="BE211" i="1"/>
  <c r="BE214" i="1"/>
  <c r="BE216" i="1"/>
  <c r="BE217" i="1"/>
  <c r="BE213" i="1"/>
  <c r="BE215" i="1"/>
  <c r="BE212" i="1"/>
  <c r="BE222" i="1"/>
  <c r="BE223" i="1"/>
  <c r="BE218" i="1"/>
  <c r="BE219" i="1"/>
  <c r="BE221" i="1"/>
  <c r="BE220" i="1"/>
  <c r="BE224" i="1"/>
  <c r="BE225" i="1"/>
  <c r="BE226" i="1"/>
  <c r="BE228" i="1"/>
  <c r="BE227" i="1"/>
  <c r="BE229" i="1"/>
  <c r="BE231" i="1"/>
  <c r="BE230" i="1"/>
  <c r="BE232" i="1"/>
  <c r="BE235" i="1"/>
  <c r="BE233" i="1"/>
  <c r="BE234" i="1"/>
  <c r="BE239" i="1"/>
  <c r="BE238" i="1"/>
  <c r="BE237" i="1"/>
  <c r="BE236" i="1"/>
  <c r="BE240" i="1"/>
  <c r="BE241" i="1"/>
  <c r="BE242" i="1"/>
  <c r="BE243" i="1"/>
  <c r="BE244" i="1"/>
  <c r="BE246" i="1"/>
  <c r="BE245" i="1"/>
  <c r="BE247" i="1"/>
  <c r="BE248" i="1"/>
  <c r="BE250" i="1"/>
  <c r="BE249" i="1"/>
  <c r="BE251" i="1"/>
  <c r="BE252" i="1"/>
  <c r="BE253" i="1"/>
  <c r="BE254" i="1"/>
  <c r="BE255" i="1"/>
  <c r="BE256" i="1"/>
  <c r="BE257" i="1"/>
  <c r="BE258" i="1"/>
  <c r="BE259" i="1"/>
  <c r="BE260" i="1"/>
  <c r="BE262" i="1"/>
  <c r="BE261" i="1"/>
  <c r="BE263" i="1"/>
  <c r="BE265" i="1"/>
  <c r="BE264" i="1"/>
  <c r="BE267" i="1"/>
  <c r="BE269" i="1"/>
  <c r="BE266" i="1"/>
  <c r="BE268" i="1"/>
  <c r="BE271" i="1"/>
  <c r="BE270" i="1"/>
  <c r="BE273" i="1"/>
  <c r="BE272" i="1"/>
  <c r="BE275" i="1"/>
  <c r="BE274" i="1"/>
  <c r="BE276" i="1"/>
  <c r="BE277" i="1"/>
  <c r="BE278" i="1"/>
  <c r="BE279" i="1"/>
  <c r="BE280" i="1"/>
  <c r="BE282" i="1"/>
  <c r="BE281" i="1"/>
  <c r="BE283" i="1"/>
  <c r="BE285" i="1"/>
  <c r="BE284" i="1"/>
  <c r="BE286" i="1"/>
  <c r="BE288" i="1"/>
  <c r="BE287" i="1"/>
  <c r="BE289" i="1"/>
  <c r="BE291" i="1"/>
  <c r="BE290" i="1"/>
  <c r="BE293" i="1"/>
  <c r="BE292" i="1"/>
  <c r="BE294" i="1"/>
  <c r="BE295" i="1"/>
  <c r="BE297" i="1"/>
  <c r="BE296" i="1"/>
  <c r="BE298" i="1"/>
  <c r="BE299" i="1"/>
  <c r="BE302" i="1"/>
  <c r="BE300" i="1"/>
  <c r="BE301" i="1"/>
  <c r="BE304" i="1"/>
  <c r="BE305" i="1"/>
  <c r="BE303" i="1"/>
  <c r="BE306" i="1"/>
  <c r="BE308" i="1"/>
  <c r="BE307" i="1"/>
  <c r="BE312" i="1"/>
  <c r="BE311" i="1"/>
  <c r="BE310" i="1"/>
  <c r="BE309" i="1"/>
  <c r="BE314" i="1"/>
  <c r="BE313" i="1"/>
  <c r="BE315" i="1"/>
  <c r="BE316" i="1"/>
  <c r="BE317" i="1"/>
  <c r="BE319" i="1"/>
  <c r="BE318" i="1"/>
  <c r="BE320" i="1"/>
  <c r="BE323" i="1"/>
  <c r="BE321" i="1"/>
  <c r="BE324" i="1"/>
  <c r="BE322" i="1"/>
  <c r="BE326" i="1"/>
  <c r="BE325" i="1"/>
  <c r="BE327" i="1"/>
  <c r="BE328" i="1"/>
  <c r="BE331" i="1"/>
  <c r="BE333" i="1"/>
  <c r="BE330" i="1"/>
  <c r="BE329" i="1"/>
  <c r="BE332" i="1"/>
  <c r="BE336" i="1"/>
  <c r="BE340" i="1"/>
  <c r="BE339" i="1"/>
  <c r="BE338" i="1"/>
  <c r="BE335" i="1"/>
  <c r="BE337" i="1"/>
  <c r="BE341" i="1"/>
  <c r="BE334" i="1"/>
  <c r="BE342" i="1"/>
  <c r="BE349" i="1"/>
  <c r="BE347" i="1"/>
  <c r="BE343" i="1"/>
  <c r="BE350" i="1"/>
  <c r="BE344" i="1"/>
  <c r="BE348" i="1"/>
  <c r="BE345" i="1"/>
  <c r="BE346" i="1"/>
  <c r="BE354" i="1"/>
  <c r="BE351" i="1"/>
  <c r="BE353" i="1"/>
  <c r="BE352" i="1"/>
  <c r="BE355" i="1"/>
  <c r="BE356" i="1"/>
  <c r="BE357" i="1"/>
  <c r="BE359" i="1"/>
  <c r="BE362" i="1"/>
  <c r="BE360" i="1"/>
  <c r="BE358" i="1"/>
  <c r="BE361" i="1"/>
  <c r="BE363" i="1"/>
  <c r="BE364" i="1"/>
  <c r="BE367" i="1"/>
  <c r="BE368" i="1"/>
  <c r="BE371" i="1"/>
  <c r="BE366" i="1"/>
  <c r="BE369" i="1"/>
  <c r="BE370" i="1"/>
  <c r="BE365" i="1"/>
  <c r="BE372" i="1"/>
  <c r="BE373" i="1"/>
  <c r="BE374" i="1"/>
  <c r="BE376" i="1"/>
  <c r="BE375" i="1"/>
  <c r="BE377" i="1"/>
  <c r="BE378" i="1"/>
  <c r="BE380" i="1"/>
  <c r="BE379" i="1"/>
  <c r="BE382" i="1"/>
  <c r="BE381" i="1"/>
  <c r="BE383" i="1"/>
  <c r="BE386" i="1"/>
  <c r="BE387" i="1"/>
  <c r="BE385" i="1"/>
  <c r="BE384" i="1"/>
  <c r="BE388" i="1"/>
  <c r="BE393" i="1"/>
  <c r="BE389" i="1"/>
  <c r="BE392" i="1"/>
  <c r="BE391" i="1"/>
  <c r="BE390" i="1"/>
  <c r="BE396" i="1"/>
  <c r="BE397" i="1"/>
  <c r="BE395" i="1"/>
  <c r="BE394" i="1"/>
  <c r="BE401" i="1"/>
  <c r="BE400" i="1"/>
  <c r="BE399" i="1"/>
  <c r="BE398" i="1"/>
  <c r="BE402" i="1"/>
  <c r="BE404" i="1"/>
  <c r="BE405" i="1"/>
  <c r="BE403" i="1"/>
  <c r="BE407" i="1"/>
  <c r="BE406" i="1"/>
  <c r="BE408" i="1"/>
  <c r="BE409" i="1"/>
  <c r="BE410" i="1"/>
  <c r="BE413" i="1"/>
  <c r="BE414" i="1"/>
  <c r="BE420" i="1"/>
  <c r="BE411" i="1"/>
  <c r="BE421" i="1"/>
  <c r="BE418" i="1"/>
  <c r="BE412" i="1"/>
  <c r="BE417" i="1"/>
  <c r="BE415" i="1"/>
  <c r="BE416" i="1"/>
  <c r="BE422" i="1"/>
  <c r="BE423" i="1"/>
  <c r="BE419" i="1"/>
  <c r="BE425" i="1"/>
  <c r="BE424" i="1"/>
  <c r="BE435" i="1"/>
  <c r="BE433" i="1"/>
  <c r="BE426" i="1"/>
  <c r="BE429" i="1"/>
  <c r="BE432" i="1"/>
  <c r="BE431" i="1"/>
  <c r="BE434" i="1"/>
  <c r="BE428" i="1"/>
  <c r="BE430" i="1"/>
  <c r="BE436" i="1"/>
  <c r="BE427" i="1"/>
  <c r="BE441" i="1"/>
  <c r="BE438" i="1"/>
  <c r="BE437" i="1"/>
  <c r="BE442" i="1"/>
  <c r="BE439" i="1"/>
  <c r="BE440" i="1"/>
  <c r="BE443" i="1"/>
  <c r="BE444" i="1"/>
  <c r="BE446" i="1"/>
  <c r="BE450" i="1"/>
  <c r="BE445" i="1"/>
  <c r="BE448" i="1"/>
  <c r="BE447" i="1"/>
  <c r="BE449" i="1"/>
  <c r="BE451" i="1"/>
  <c r="BE456" i="1"/>
  <c r="BE454" i="1"/>
  <c r="BE455" i="1"/>
  <c r="BE457" i="1"/>
  <c r="BE453" i="1"/>
  <c r="BE452" i="1"/>
  <c r="BE458" i="1"/>
  <c r="BE460" i="1"/>
  <c r="BE459" i="1"/>
  <c r="BE463" i="1"/>
  <c r="BE462" i="1"/>
  <c r="BE461" i="1"/>
  <c r="BE464" i="1"/>
  <c r="BE466" i="1"/>
  <c r="BE465" i="1"/>
  <c r="BE471" i="1"/>
  <c r="BE468" i="1"/>
  <c r="BE467" i="1"/>
  <c r="BE469" i="1"/>
  <c r="BE470" i="1"/>
  <c r="BE477" i="1"/>
  <c r="BE480" i="1"/>
  <c r="BE475" i="1"/>
  <c r="BE483" i="1"/>
  <c r="BE484" i="1"/>
  <c r="BE476" i="1"/>
  <c r="BE481" i="1"/>
  <c r="BE478" i="1"/>
  <c r="BE472" i="1"/>
  <c r="BE486" i="1"/>
  <c r="BE473" i="1"/>
  <c r="BE479" i="1"/>
  <c r="BE482" i="1"/>
  <c r="BE474" i="1"/>
  <c r="BE485" i="1"/>
  <c r="BE491" i="1"/>
  <c r="BE487" i="1"/>
  <c r="BE492" i="1"/>
  <c r="BE496" i="1"/>
  <c r="BE488" i="1"/>
  <c r="BE489" i="1"/>
  <c r="BE494" i="1"/>
  <c r="BE493" i="1"/>
  <c r="BE497" i="1"/>
  <c r="BE490" i="1"/>
  <c r="BE495" i="1"/>
  <c r="BE504" i="1"/>
  <c r="BE499" i="1"/>
  <c r="BE501" i="1"/>
  <c r="BE502" i="1"/>
  <c r="BE505" i="1"/>
  <c r="BE503" i="1"/>
  <c r="BE506" i="1"/>
  <c r="BE498" i="1"/>
  <c r="BE500" i="1"/>
  <c r="BE507" i="1"/>
  <c r="BE510" i="1"/>
  <c r="BE509" i="1"/>
  <c r="BE508" i="1"/>
  <c r="BE514" i="1"/>
  <c r="BE513" i="1"/>
  <c r="BE511" i="1"/>
  <c r="BE515" i="1"/>
  <c r="BE516" i="1"/>
  <c r="BE517" i="1"/>
  <c r="BE512" i="1"/>
  <c r="BE521" i="1"/>
  <c r="BE524" i="1"/>
  <c r="BE525" i="1"/>
  <c r="BE528" i="1"/>
  <c r="BE527" i="1"/>
  <c r="BE523" i="1"/>
  <c r="BE520" i="1"/>
  <c r="BE522" i="1"/>
  <c r="BE518" i="1"/>
  <c r="BE526" i="1"/>
  <c r="BE519" i="1"/>
  <c r="BE531" i="1"/>
  <c r="BE530" i="1"/>
  <c r="BE529" i="1"/>
  <c r="BE539" i="1"/>
  <c r="BE542" i="1"/>
  <c r="BE538" i="1"/>
  <c r="BE541" i="1"/>
  <c r="BE533" i="1"/>
  <c r="BE535" i="1"/>
  <c r="BE537" i="1"/>
  <c r="BE534" i="1"/>
  <c r="BE536" i="1"/>
  <c r="BE540" i="1"/>
  <c r="BE543" i="1"/>
  <c r="BE532" i="1"/>
  <c r="BE550" i="1"/>
  <c r="BE544" i="1"/>
  <c r="BE545" i="1"/>
  <c r="BE547" i="1"/>
  <c r="BE548" i="1"/>
  <c r="BE546" i="1"/>
  <c r="BE549" i="1"/>
  <c r="BE552" i="1"/>
  <c r="BE554" i="1"/>
  <c r="BE551" i="1"/>
  <c r="BE553" i="1"/>
  <c r="BE555" i="1"/>
  <c r="BE558" i="1"/>
  <c r="BE559" i="1"/>
  <c r="BE556" i="1"/>
  <c r="BE557" i="1"/>
  <c r="BE560" i="1"/>
  <c r="BE561" i="1"/>
  <c r="BE572" i="1"/>
  <c r="BE574" i="1"/>
  <c r="BE564" i="1"/>
  <c r="BE567" i="1"/>
  <c r="BE573" i="1"/>
  <c r="BE566" i="1"/>
  <c r="BE570" i="1"/>
  <c r="BE568" i="1"/>
  <c r="BE576" i="1"/>
  <c r="BE569" i="1"/>
  <c r="BE562" i="1"/>
  <c r="BE565" i="1"/>
  <c r="BE575" i="1"/>
  <c r="BE563" i="1"/>
  <c r="BE571" i="1"/>
  <c r="BE580" i="1"/>
  <c r="BE579" i="1"/>
  <c r="BE577" i="1"/>
  <c r="BE578" i="1"/>
  <c r="BE585" i="1"/>
  <c r="BE583" i="1"/>
  <c r="BE581" i="1"/>
  <c r="BE582" i="1"/>
  <c r="BE584" i="1"/>
  <c r="BE587" i="1"/>
  <c r="BE586" i="1"/>
  <c r="BE590" i="1"/>
  <c r="BE595" i="1"/>
  <c r="BE589" i="1"/>
  <c r="BE591" i="1"/>
  <c r="BE594" i="1"/>
  <c r="BE593" i="1"/>
  <c r="BE588" i="1"/>
  <c r="BE592" i="1"/>
  <c r="BE598" i="1"/>
  <c r="BE599" i="1"/>
  <c r="BE600" i="1"/>
  <c r="BE597" i="1"/>
  <c r="BE596" i="1"/>
  <c r="BE603" i="1"/>
  <c r="BE605" i="1"/>
  <c r="BE604" i="1"/>
  <c r="BE601" i="1"/>
  <c r="BE602" i="1"/>
  <c r="BE606" i="1"/>
  <c r="BE608" i="1"/>
  <c r="BE611" i="1"/>
  <c r="BE607" i="1"/>
  <c r="BE610" i="1"/>
  <c r="BE609" i="1"/>
  <c r="BE620" i="1"/>
  <c r="BE612" i="1"/>
  <c r="BE616" i="1"/>
  <c r="BE619" i="1"/>
  <c r="BE613" i="1"/>
  <c r="BE618" i="1"/>
  <c r="BE614" i="1"/>
  <c r="BE617" i="1"/>
  <c r="BE622" i="1"/>
  <c r="BE621" i="1"/>
  <c r="BE615" i="1"/>
  <c r="BE623" i="1"/>
  <c r="BE626" i="1"/>
  <c r="BE624" i="1"/>
  <c r="BE627" i="1"/>
  <c r="BE625" i="1"/>
  <c r="BE630" i="1"/>
  <c r="BE631" i="1"/>
  <c r="BE632" i="1"/>
  <c r="BE629" i="1"/>
  <c r="BE633" i="1"/>
  <c r="BE628" i="1"/>
  <c r="BE634" i="1"/>
  <c r="BE635" i="1"/>
  <c r="BE636" i="1"/>
  <c r="BE637" i="1"/>
  <c r="BE641" i="1"/>
  <c r="BE642" i="1"/>
  <c r="BE645" i="1"/>
  <c r="BE643" i="1"/>
  <c r="BE640" i="1"/>
  <c r="BE646" i="1"/>
  <c r="BE638" i="1"/>
  <c r="BE644" i="1"/>
  <c r="BE639" i="1"/>
  <c r="BE647" i="1"/>
  <c r="BE648" i="1"/>
  <c r="BE651" i="1"/>
  <c r="BE654" i="1"/>
  <c r="BE652" i="1"/>
  <c r="BE653" i="1"/>
  <c r="BE650" i="1"/>
  <c r="BE655" i="1"/>
  <c r="BE649" i="1"/>
  <c r="BE656" i="1"/>
  <c r="BE657" i="1"/>
  <c r="BE663" i="1"/>
  <c r="BE658" i="1"/>
  <c r="BE660" i="1"/>
  <c r="BE659" i="1"/>
  <c r="BE662" i="1"/>
  <c r="BE661" i="1"/>
  <c r="BE666" i="1"/>
  <c r="BE665" i="1"/>
  <c r="BE664" i="1"/>
  <c r="BE668" i="1"/>
  <c r="BE667" i="1"/>
  <c r="BE669" i="1"/>
  <c r="BE670" i="1"/>
  <c r="BE4" i="1"/>
  <c r="AF1" i="2" l="1"/>
  <c r="AT44" i="2"/>
  <c r="AN9" i="2"/>
  <c r="AP1" i="6"/>
  <c r="BJ1" i="1"/>
  <c r="AP1" i="5"/>
  <c r="DG1" i="3"/>
  <c r="AP44" i="2" l="1"/>
  <c r="AT45" i="2"/>
  <c r="AN10" i="2"/>
  <c r="AT47" i="2"/>
  <c r="AT46" i="2"/>
  <c r="AN12" i="2"/>
  <c r="AN11" i="2"/>
  <c r="AJ11" i="2" l="1"/>
  <c r="AO44" i="2"/>
  <c r="AL9" i="2"/>
  <c r="AJ9" i="2"/>
  <c r="AK9" i="2"/>
  <c r="AQ44" i="2"/>
  <c r="AS45" i="2"/>
  <c r="AK10" i="2"/>
  <c r="AQ45" i="2"/>
  <c r="AR44" i="2"/>
  <c r="AP45" i="2"/>
  <c r="AM9" i="2"/>
  <c r="AS44" i="2"/>
  <c r="AR45" i="2"/>
  <c r="AI9" i="2"/>
  <c r="AR46" i="2"/>
  <c r="AO46" i="2"/>
  <c r="AK11" i="2"/>
  <c r="AQ46" i="2"/>
  <c r="AS46" i="2"/>
  <c r="AO45" i="2"/>
  <c r="AP46" i="2"/>
  <c r="AL10" i="2"/>
  <c r="AL11" i="2"/>
  <c r="AI11" i="2"/>
  <c r="AI10" i="2"/>
  <c r="AM10" i="2"/>
  <c r="AJ10" i="2"/>
  <c r="AM11" i="2"/>
  <c r="AT48" i="2"/>
  <c r="AI12" i="2"/>
  <c r="AK12" i="2"/>
  <c r="AM12" i="2"/>
  <c r="AN13" i="2"/>
  <c r="AL12" i="2"/>
  <c r="AH9" i="2" l="1"/>
  <c r="AH44" i="2"/>
  <c r="AH45" i="2"/>
  <c r="AH46" i="2"/>
  <c r="AH11" i="2"/>
  <c r="AH10" i="2"/>
  <c r="AJ12" i="2"/>
  <c r="AH12" i="2" s="1"/>
  <c r="AP47" i="2"/>
  <c r="AT49" i="2"/>
  <c r="AQ47" i="2"/>
  <c r="AR47" i="2"/>
  <c r="AO47" i="2"/>
  <c r="AS47" i="2"/>
  <c r="AJ13" i="2"/>
  <c r="AR48" i="2" l="1"/>
  <c r="AP48" i="2"/>
  <c r="AL13" i="2"/>
  <c r="AI13" i="2"/>
  <c r="AM13" i="2"/>
  <c r="AK13" i="2"/>
  <c r="AS48" i="2"/>
  <c r="AQ48" i="2"/>
  <c r="AN14" i="2"/>
  <c r="AJ14" i="2"/>
  <c r="AO48" i="2"/>
  <c r="AH47" i="2"/>
  <c r="AI14" i="2"/>
  <c r="AH48" i="2" l="1"/>
  <c r="AQ49" i="2"/>
  <c r="AH13" i="2"/>
  <c r="AK14" i="2"/>
  <c r="AL14" i="2"/>
  <c r="AM14" i="2"/>
  <c r="AT51" i="2"/>
  <c r="AL15" i="2"/>
  <c r="AN16" i="2"/>
  <c r="AJ15" i="2"/>
  <c r="AN15" i="2"/>
  <c r="AP49" i="2"/>
  <c r="AR49" i="2"/>
  <c r="AO49" i="2"/>
  <c r="AT50" i="2"/>
  <c r="AS49" i="2"/>
  <c r="AQ50" i="2" l="1"/>
  <c r="AP50" i="2"/>
  <c r="AH14" i="2"/>
  <c r="AO50" i="2"/>
  <c r="AK15" i="2"/>
  <c r="AI15" i="2"/>
  <c r="AM15" i="2"/>
  <c r="AS50" i="2"/>
  <c r="AH49" i="2"/>
  <c r="AT52" i="2"/>
  <c r="AR50" i="2"/>
  <c r="AQ51" i="2" l="1"/>
  <c r="AH50" i="2"/>
  <c r="AH15" i="2"/>
  <c r="AJ16" i="2"/>
  <c r="AL16" i="2"/>
  <c r="AI16" i="2"/>
  <c r="AM16" i="2"/>
  <c r="AK16" i="2"/>
  <c r="AN17" i="2"/>
  <c r="AS51" i="2"/>
  <c r="AP51" i="2"/>
  <c r="AR51" i="2"/>
  <c r="AO51" i="2"/>
  <c r="AH51" i="2" l="1"/>
  <c r="AH16" i="2"/>
  <c r="AJ17" i="2"/>
  <c r="AL17" i="2"/>
  <c r="AM17" i="2"/>
  <c r="AK17" i="2"/>
  <c r="AI17" i="2"/>
  <c r="AS52" i="2"/>
  <c r="AP52" i="2"/>
  <c r="AQ52" i="2"/>
  <c r="AR52" i="2"/>
  <c r="AO52" i="2"/>
  <c r="AH17" i="2" l="1"/>
  <c r="AH19" i="2" s="1"/>
  <c r="AH52" i="2"/>
  <c r="AH54" i="2" s="1"/>
</calcChain>
</file>

<file path=xl/sharedStrings.xml><?xml version="1.0" encoding="utf-8"?>
<sst xmlns="http://schemas.openxmlformats.org/spreadsheetml/2006/main" count="17051" uniqueCount="1135">
  <si>
    <t>State</t>
  </si>
  <si>
    <t>ID</t>
  </si>
  <si>
    <t>Mode</t>
  </si>
  <si>
    <t>Vehicle Operations</t>
  </si>
  <si>
    <t>AK</t>
  </si>
  <si>
    <t>AR</t>
  </si>
  <si>
    <t>MB</t>
  </si>
  <si>
    <t>VP</t>
  </si>
  <si>
    <t>AL</t>
  </si>
  <si>
    <t>DR</t>
  </si>
  <si>
    <t>SR</t>
  </si>
  <si>
    <t>AZ</t>
  </si>
  <si>
    <t>CA</t>
  </si>
  <si>
    <t>CB</t>
  </si>
  <si>
    <t>FB</t>
  </si>
  <si>
    <t>HR</t>
  </si>
  <si>
    <t>LR</t>
  </si>
  <si>
    <t>RB</t>
  </si>
  <si>
    <t>Paratransit, Inc.</t>
  </si>
  <si>
    <t>CC</t>
  </si>
  <si>
    <t>TB</t>
  </si>
  <si>
    <t>CO</t>
  </si>
  <si>
    <t>CT</t>
  </si>
  <si>
    <t>Norwalk Transit District</t>
  </si>
  <si>
    <t>DC</t>
  </si>
  <si>
    <t>DE</t>
  </si>
  <si>
    <t>FL</t>
  </si>
  <si>
    <t>MG</t>
  </si>
  <si>
    <t>GA</t>
  </si>
  <si>
    <t>IA</t>
  </si>
  <si>
    <t>IL</t>
  </si>
  <si>
    <t>CR</t>
  </si>
  <si>
    <t>IN</t>
  </si>
  <si>
    <t>KS</t>
  </si>
  <si>
    <t>KY</t>
  </si>
  <si>
    <t>LA</t>
  </si>
  <si>
    <t>MA</t>
  </si>
  <si>
    <t>MD</t>
  </si>
  <si>
    <t>ME</t>
  </si>
  <si>
    <t>MI</t>
  </si>
  <si>
    <t>MN</t>
  </si>
  <si>
    <t>MO</t>
  </si>
  <si>
    <t>MS</t>
  </si>
  <si>
    <t>MT</t>
  </si>
  <si>
    <t>NC</t>
  </si>
  <si>
    <t>ND</t>
  </si>
  <si>
    <t>NE</t>
  </si>
  <si>
    <t>NH</t>
  </si>
  <si>
    <t>NJ</t>
  </si>
  <si>
    <t>Academy Lines, Inc.</t>
  </si>
  <si>
    <t>DeCamp Bus Lines</t>
  </si>
  <si>
    <t>Lakeland Bus Lines, Inc.</t>
  </si>
  <si>
    <t>Rockland Coaches, Inc.</t>
  </si>
  <si>
    <t>NM</t>
  </si>
  <si>
    <t>NY</t>
  </si>
  <si>
    <t>Monsey New Square Trails Corporation</t>
  </si>
  <si>
    <t>OH</t>
  </si>
  <si>
    <t>Laketran</t>
  </si>
  <si>
    <t>OK</t>
  </si>
  <si>
    <t>OR</t>
  </si>
  <si>
    <t>PA</t>
  </si>
  <si>
    <t>IP</t>
  </si>
  <si>
    <t>PR</t>
  </si>
  <si>
    <t>RI</t>
  </si>
  <si>
    <t>SC</t>
  </si>
  <si>
    <t>SD</t>
  </si>
  <si>
    <t>TN</t>
  </si>
  <si>
    <t>TX</t>
  </si>
  <si>
    <t>UT</t>
  </si>
  <si>
    <t>VA</t>
  </si>
  <si>
    <t>JAUNT, Inc.</t>
  </si>
  <si>
    <t>VT</t>
  </si>
  <si>
    <t>WA</t>
  </si>
  <si>
    <t>Kitsap Transit</t>
  </si>
  <si>
    <t>Skagit Transit</t>
  </si>
  <si>
    <t>WI</t>
  </si>
  <si>
    <t>WV</t>
  </si>
  <si>
    <t>National Totals</t>
  </si>
  <si>
    <t>Alaska Railroad</t>
  </si>
  <si>
    <t>Commuter Bus</t>
  </si>
  <si>
    <t>Cable Car</t>
  </si>
  <si>
    <t>Commuter Rail</t>
  </si>
  <si>
    <t>Demand Response</t>
  </si>
  <si>
    <t>Ferryboat</t>
  </si>
  <si>
    <t>Heavy Rail</t>
  </si>
  <si>
    <t>Inclined Plane</t>
  </si>
  <si>
    <t>Light Rail</t>
  </si>
  <si>
    <t>Bus</t>
  </si>
  <si>
    <t>Monorail/Automated Guideway</t>
  </si>
  <si>
    <t>Bus Rapid Transit</t>
  </si>
  <si>
    <t>Street Car Rail</t>
  </si>
  <si>
    <t>Trolleybus</t>
  </si>
  <si>
    <t>Vanpool</t>
  </si>
  <si>
    <t>City</t>
  </si>
  <si>
    <t>University</t>
  </si>
  <si>
    <t>Total Hours</t>
  </si>
  <si>
    <t>Total Employee Count</t>
  </si>
  <si>
    <t>Reporter Type</t>
  </si>
  <si>
    <t>W</t>
  </si>
  <si>
    <t>Q</t>
  </si>
  <si>
    <t>Hampton Jitney, Inc.</t>
  </si>
  <si>
    <t>West Virginia University - Morgantown Personal Rapid Transit</t>
  </si>
  <si>
    <t>Primary UZA Population</t>
  </si>
  <si>
    <t>Salary Expenses</t>
  </si>
  <si>
    <t>Vehicle Maintenance</t>
  </si>
  <si>
    <t>Facility Maintenance</t>
  </si>
  <si>
    <t>General Administration</t>
  </si>
  <si>
    <t>Agency VOMS</t>
  </si>
  <si>
    <t>Mode VOMS</t>
  </si>
  <si>
    <t>Vehicle Operations Hours</t>
  </si>
  <si>
    <t>Vehicle Maintenance Hours</t>
  </si>
  <si>
    <t>Facility Maintenance Hours</t>
  </si>
  <si>
    <t>General Administration Hours</t>
  </si>
  <si>
    <t>Capital Labor Hours</t>
  </si>
  <si>
    <t>Vehicle Operations Count</t>
  </si>
  <si>
    <t>Vehicle Maintenance Count</t>
  </si>
  <si>
    <t>Facility Maintenance Count</t>
  </si>
  <si>
    <t>General Administration Count</t>
  </si>
  <si>
    <t>Capital Labor Count</t>
  </si>
  <si>
    <t>Vehicle Operations Salary Expenses</t>
  </si>
  <si>
    <t>Vehicle Maintenance Salary Expenses</t>
  </si>
  <si>
    <t>Facility Maintenance Salary Expenses</t>
  </si>
  <si>
    <t>General Administration Salary Expenses</t>
  </si>
  <si>
    <t>Total Operating Salary Expenses</t>
  </si>
  <si>
    <t>Vehicle Operations Average Hourly Wage</t>
  </si>
  <si>
    <t>Vehicle Maintenance Average Hourly Wage</t>
  </si>
  <si>
    <t>Facility Maintenance Average Hourly Wage</t>
  </si>
  <si>
    <t>General Administration Average Hourly Wage</t>
  </si>
  <si>
    <t>Total Operating Average Hourly Wage</t>
  </si>
  <si>
    <t>TOS</t>
  </si>
  <si>
    <t>Alaska Railroad Corporation</t>
  </si>
  <si>
    <t>State Government Unit or Department of Transportation</t>
  </si>
  <si>
    <t>Full Reporter</t>
  </si>
  <si>
    <t>DO</t>
  </si>
  <si>
    <t>City, County or Local Government Unit or Department of Transportation</t>
  </si>
  <si>
    <t>Independent Public Agency or Authority of Transit Service</t>
  </si>
  <si>
    <t>Hill Country Transit District</t>
  </si>
  <si>
    <t>Butler County Regional Transit Authority</t>
  </si>
  <si>
    <t>Private-For-Profit Corporation</t>
  </si>
  <si>
    <t>Adirondack Transit Lines, Inc,</t>
  </si>
  <si>
    <t>Private-Non-Profit Corporation</t>
  </si>
  <si>
    <t>MPO, COG or Other Planning Agency</t>
  </si>
  <si>
    <t>Albany</t>
  </si>
  <si>
    <t>Ann Arbor Area Transportation Authority</t>
  </si>
  <si>
    <t>Ann Arbor</t>
  </si>
  <si>
    <t>Bay Metropolitan Transit Authority</t>
  </si>
  <si>
    <t>Beaver County Transit Authority</t>
  </si>
  <si>
    <t>Rochester</t>
  </si>
  <si>
    <t>Ben Franklin Transit</t>
  </si>
  <si>
    <t>Birmingham-Jefferson County Transit Authority</t>
  </si>
  <si>
    <t>Bloomington Public Transportation Corporation</t>
  </si>
  <si>
    <t>Bloomington-Normal Public Transit System</t>
  </si>
  <si>
    <t>Brazos Transit District</t>
  </si>
  <si>
    <t>Subsidiary Unit of a Transit Agency, Reporting Separately</t>
  </si>
  <si>
    <t>Private Provider Reporting on Behalf of a Public Entity</t>
  </si>
  <si>
    <t>Cambria County Transit Authority</t>
  </si>
  <si>
    <t>Capital Area Transportation Authority</t>
  </si>
  <si>
    <t>Capital District Transportation Authority</t>
  </si>
  <si>
    <t>Capital Area Transit System</t>
  </si>
  <si>
    <t>Casco Bay Island Transit District</t>
  </si>
  <si>
    <t>Central Florida Regional Transportation Authority</t>
  </si>
  <si>
    <t>Central Ohio Transit Authority</t>
  </si>
  <si>
    <t>Centre Area Transportation Authority</t>
  </si>
  <si>
    <t>Champaign-Urbana Mass Transit District</t>
  </si>
  <si>
    <t>Charlotte</t>
  </si>
  <si>
    <t>Chatham Area Transit Authority</t>
  </si>
  <si>
    <t>Chattanooga Area Regional Transportation Authority</t>
  </si>
  <si>
    <t>Chicago Transit Authority</t>
  </si>
  <si>
    <t>Chicago</t>
  </si>
  <si>
    <t>Detroit</t>
  </si>
  <si>
    <t>Gardena</t>
  </si>
  <si>
    <t>City of Kokomo</t>
  </si>
  <si>
    <t>City of Long Beach</t>
  </si>
  <si>
    <t>City of Santa Rosa</t>
  </si>
  <si>
    <t>Clark County Public Transportation Benefit Area Authority</t>
  </si>
  <si>
    <t>Columbia</t>
  </si>
  <si>
    <t>RiverCities Transit</t>
  </si>
  <si>
    <t>Connecticut Department of Transportation - CTTRANSIT - Hartford Division</t>
  </si>
  <si>
    <t>Hartford</t>
  </si>
  <si>
    <t>Connecticut Department of Transportation - CTTRANSIT New Haven Division</t>
  </si>
  <si>
    <t>Connecticut Department of Transportation - CTTRANSIT Stamford Division</t>
  </si>
  <si>
    <t>County of Lackawanna Transit System</t>
  </si>
  <si>
    <t>County of Volusia, dba: VOTRAN</t>
  </si>
  <si>
    <t>Dallas Area Rapid Transit</t>
  </si>
  <si>
    <t>Dallas</t>
  </si>
  <si>
    <t>Delaware Transit Corporation</t>
  </si>
  <si>
    <t>Des Moines Area Regional Transit Authority</t>
  </si>
  <si>
    <t>Detroit Transportation Corporation</t>
  </si>
  <si>
    <t>Duluth Transit Authority</t>
  </si>
  <si>
    <t>Erie Metropolitan Transit Authority</t>
  </si>
  <si>
    <t>Everett</t>
  </si>
  <si>
    <t>Fort Wayne Public Transportation Corporation</t>
  </si>
  <si>
    <t>Fort Worth</t>
  </si>
  <si>
    <t>Gary Public Transportation Corporation</t>
  </si>
  <si>
    <t>Golden Empire Transit District</t>
  </si>
  <si>
    <t>Golden Gate Bridge, Highway and Transportation District</t>
  </si>
  <si>
    <t>Cities Area Transit</t>
  </si>
  <si>
    <t>Grand Rapids</t>
  </si>
  <si>
    <t>Greater Bridgeport Transit Authority</t>
  </si>
  <si>
    <t>Greater Lafayette Public Transportation Corporation</t>
  </si>
  <si>
    <t>Greater Lynchburg Transit Company</t>
  </si>
  <si>
    <t>Greater Peoria Mass Transit District</t>
  </si>
  <si>
    <t>Greater Portland Transit District</t>
  </si>
  <si>
    <t>Greater Richmond Transit Company</t>
  </si>
  <si>
    <t>Other Publicly-Owned or Privately Chartered Corporation</t>
  </si>
  <si>
    <t>Greater Roanoke Transit Company</t>
  </si>
  <si>
    <t>Greenville Transit Authority</t>
  </si>
  <si>
    <t>Hillsborough Area Regional Transit Authority</t>
  </si>
  <si>
    <t>Hudson Transit Lines, Inc.</t>
  </si>
  <si>
    <t>Indianapolis and Marion County Public Transportation</t>
  </si>
  <si>
    <t>Intercity Transit</t>
  </si>
  <si>
    <t>Iowa City</t>
  </si>
  <si>
    <t>Jackson Transit Authority</t>
  </si>
  <si>
    <t>Jacksonville Transportation Authority</t>
  </si>
  <si>
    <t>Williamsburg Area Transit Authority</t>
  </si>
  <si>
    <t>Williamsburg</t>
  </si>
  <si>
    <t>Kanawha Valley Regional Transportation Authority</t>
  </si>
  <si>
    <t>Kansas City Area Transportation Authority</t>
  </si>
  <si>
    <t>Lane Transit District</t>
  </si>
  <si>
    <t>Lehigh and Northampton Transportation Authority</t>
  </si>
  <si>
    <t>Long Beach Transit</t>
  </si>
  <si>
    <t>MTA Long Island Rail Road</t>
  </si>
  <si>
    <t>Jamaica</t>
  </si>
  <si>
    <t>Luzerne County Transportation Authority</t>
  </si>
  <si>
    <t>Madison County Transit District</t>
  </si>
  <si>
    <t>Maryland Transit Administration</t>
  </si>
  <si>
    <t>Baltimore</t>
  </si>
  <si>
    <t>Massachusetts Bay Transportation Authority</t>
  </si>
  <si>
    <t>Metro-North Commuter Railroad Company, dba: MTA Metro-North Railroad</t>
  </si>
  <si>
    <t>New York</t>
  </si>
  <si>
    <t>Metropolitan Atlanta Rapid Transit Authority</t>
  </si>
  <si>
    <t>Metropolitan Bus Authority</t>
  </si>
  <si>
    <t>Metropolitan Transit Authority</t>
  </si>
  <si>
    <t>Metropolitan Tulsa Transit Authority</t>
  </si>
  <si>
    <t>Greater Dayton Regional Transit Authority</t>
  </si>
  <si>
    <t>Milford Transit District</t>
  </si>
  <si>
    <t>Spring Valley</t>
  </si>
  <si>
    <t>Monterey-Salinas Transit</t>
  </si>
  <si>
    <t>Muncie Indiana Transit System</t>
  </si>
  <si>
    <t>Newark</t>
  </si>
  <si>
    <t>New Jersey Transit Corporation</t>
  </si>
  <si>
    <t>New York City Department of Transportation</t>
  </si>
  <si>
    <t>MTA New York City Transit</t>
  </si>
  <si>
    <t>Niagara Frontier Transportation Authority</t>
  </si>
  <si>
    <t>Northern Indiana Commuter Transportation District</t>
  </si>
  <si>
    <t>Northwest Alabama Council of Local Governments</t>
  </si>
  <si>
    <t>Omnitrans</t>
  </si>
  <si>
    <t>Ohio Valley Regional Transportation Authority</t>
  </si>
  <si>
    <t>Elizabeth</t>
  </si>
  <si>
    <t>Orange County Transportation Authority</t>
  </si>
  <si>
    <t>Orange-Newark-Elizabeth, Inc.</t>
  </si>
  <si>
    <t>Pace - Suburban Bus Division</t>
  </si>
  <si>
    <t>Pierce County Transportation Benefit Area Authority</t>
  </si>
  <si>
    <t>Pinellas Suncoast Transit Authority</t>
  </si>
  <si>
    <t>Port Authority Trans-Hudson Corporation</t>
  </si>
  <si>
    <t>Port Authority Transit Corporation</t>
  </si>
  <si>
    <t>Port Authority of Allegheny County</t>
  </si>
  <si>
    <t>Portage Area Regional Transportation Authority</t>
  </si>
  <si>
    <t>Denver Regional Transportation District</t>
  </si>
  <si>
    <t>Rhode Island Public Transit Authority</t>
  </si>
  <si>
    <t>Riverside Transit Agency</t>
  </si>
  <si>
    <t>Rock Island County Metropolitan Mass Transit District</t>
  </si>
  <si>
    <t>Rockford Mass Transit District</t>
  </si>
  <si>
    <t>Rogue Valley Transportation District</t>
  </si>
  <si>
    <t>San Mateo County Transit District</t>
  </si>
  <si>
    <t>Saginaw Transit Authority Regional Service</t>
  </si>
  <si>
    <t>San Diego Metropolitan Transit System</t>
  </si>
  <si>
    <t>San Francisco Bay Area Rapid Transit District</t>
  </si>
  <si>
    <t>San Joaquin Regional Transit District</t>
  </si>
  <si>
    <t>Santa Barbara Metropolitan Transit District</t>
  </si>
  <si>
    <t>Santa Clara Valley Transportation Authority</t>
  </si>
  <si>
    <t>Santa Cruz Metropolitan Transit District</t>
  </si>
  <si>
    <t>Santee Wateree Regional Transportation Authority</t>
  </si>
  <si>
    <t>Snohomish County Public Transportation Benefit Area Corporation</t>
  </si>
  <si>
    <t>South Bend Public Transportation Corporation</t>
  </si>
  <si>
    <t>Southeastern Pennsylvania Transportation Authority</t>
  </si>
  <si>
    <t>Spokane Transit Authority</t>
  </si>
  <si>
    <t>Stark Area Regional Transit Authority</t>
  </si>
  <si>
    <t>Staten Island</t>
  </si>
  <si>
    <t>Suburban Mobility Authority for Regional Transportation</t>
  </si>
  <si>
    <t>Suburban Transit Corporation</t>
  </si>
  <si>
    <t>SunLine Transit Agency</t>
  </si>
  <si>
    <t>The Greater Cleveland Regional Transit Authority</t>
  </si>
  <si>
    <t>The Tri-State Transit Authority</t>
  </si>
  <si>
    <t>Toledo Area Regional Transit Authority</t>
  </si>
  <si>
    <t>Tompkins Consolidated Area Transit</t>
  </si>
  <si>
    <t>Topeka Metropolitan Transit Authority</t>
  </si>
  <si>
    <t>Transit Authority of Northern Kentucky</t>
  </si>
  <si>
    <t>Transit Authority of Omaha</t>
  </si>
  <si>
    <t>Transit Authority of River City</t>
  </si>
  <si>
    <t>Santa Fe</t>
  </si>
  <si>
    <t>Tri-County Metropolitan Transportation District of Oregon</t>
  </si>
  <si>
    <t>University of Iowa</t>
  </si>
  <si>
    <t>Utah Transit Authority</t>
  </si>
  <si>
    <t>VIA Metropolitan Transit</t>
  </si>
  <si>
    <t>Valley Transit District</t>
  </si>
  <si>
    <t>Washington Metropolitan Area Transit Authority</t>
  </si>
  <si>
    <t>Washington</t>
  </si>
  <si>
    <t>Washington State Ferries</t>
  </si>
  <si>
    <t>Western Reserve Transit Authority</t>
  </si>
  <si>
    <t>Whatcom Transportation Authority</t>
  </si>
  <si>
    <t>Worcester Regional Transit Authority</t>
  </si>
  <si>
    <t>Great Falls Transit District</t>
  </si>
  <si>
    <t>University of Michigan Parking and Transportation Services</t>
  </si>
  <si>
    <t>County of Lebanon Transit Authority</t>
  </si>
  <si>
    <t>The Tri-County Council for the Lower Eastern Shore of Maryland</t>
  </si>
  <si>
    <t>San Luis Obispo Regional Transit Authority</t>
  </si>
  <si>
    <t>MTA Bus Company</t>
  </si>
  <si>
    <t>Denton County Transportation Authority</t>
  </si>
  <si>
    <t>Concho Valley Transit District</t>
  </si>
  <si>
    <t>Cache Valley Transit District</t>
  </si>
  <si>
    <t>Macatawa Area Express Transportation Authority</t>
  </si>
  <si>
    <t>Holland</t>
  </si>
  <si>
    <t>Northern Arizona Intergovernmental Public Transportation Authority</t>
  </si>
  <si>
    <t>Piedmont Authority for Regional Transportation</t>
  </si>
  <si>
    <t>The Transportation Management Association Group</t>
  </si>
  <si>
    <t>Rio Metro Regional Transit District</t>
  </si>
  <si>
    <t>STAR Transit</t>
  </si>
  <si>
    <t>Terrell</t>
  </si>
  <si>
    <t>Kentuckiana Regional Planning and Development Agency</t>
  </si>
  <si>
    <t>Senior Citizens United Community Services of Camden County, Inc.</t>
  </si>
  <si>
    <t>County of Atlantic</t>
  </si>
  <si>
    <t>River Bend Transit</t>
  </si>
  <si>
    <t>Farmington Hills</t>
  </si>
  <si>
    <t>California Vanpool Authority</t>
  </si>
  <si>
    <t>Hanford</t>
  </si>
  <si>
    <t>Central Oregon Intergovernmental Council</t>
  </si>
  <si>
    <t>Medina County Public Transit</t>
  </si>
  <si>
    <t>Plaquemines Parish Government</t>
  </si>
  <si>
    <t>Belle Chasse</t>
  </si>
  <si>
    <t>Delaware County Transit Board</t>
  </si>
  <si>
    <t>Delaware</t>
  </si>
  <si>
    <t>Rides Mass Transit District</t>
  </si>
  <si>
    <t>McKinney Avenue Transit Authority</t>
  </si>
  <si>
    <t>3R04-012</t>
  </si>
  <si>
    <t>Alamo Area Council of Governments</t>
  </si>
  <si>
    <t>All Employee Types:</t>
  </si>
  <si>
    <t>Full Time Employees:</t>
  </si>
  <si>
    <t>Part Time Employees:</t>
  </si>
  <si>
    <t>Salary Expenses:</t>
  </si>
  <si>
    <t>Average Hourly Wage:</t>
  </si>
  <si>
    <t>NV</t>
  </si>
  <si>
    <t>HI</t>
  </si>
  <si>
    <t>General Admin Hours</t>
  </si>
  <si>
    <t>Vehicle Operations Employee Count</t>
  </si>
  <si>
    <t>Vehicle Maintenance Employee Count</t>
  </si>
  <si>
    <t>Facility Maintenance Employee Count</t>
  </si>
  <si>
    <t>General Admin Employee Count</t>
  </si>
  <si>
    <t>Capital Labor Employee Count</t>
  </si>
  <si>
    <t>Vehicle Operations Salaries</t>
  </si>
  <si>
    <t>Vehicle Maintenance Salaries</t>
  </si>
  <si>
    <t>Facility Maintenance Salaries</t>
  </si>
  <si>
    <t>General Admin Salaries</t>
  </si>
  <si>
    <t>Total Operating Salaries</t>
  </si>
  <si>
    <t>Vehicle Operations Wage</t>
  </si>
  <si>
    <t>Vehicle Maintenance Wage</t>
  </si>
  <si>
    <t>Facility Maintenance Wage</t>
  </si>
  <si>
    <t>General Admin Wage</t>
  </si>
  <si>
    <t>Total Operating Wage</t>
  </si>
  <si>
    <t>Term</t>
  </si>
  <si>
    <t>Who reports it?</t>
  </si>
  <si>
    <t>Definition</t>
  </si>
  <si>
    <t>Agency</t>
  </si>
  <si>
    <t>All</t>
  </si>
  <si>
    <t>The transit agency's name.</t>
  </si>
  <si>
    <t>The city in which the agency is headquartered.</t>
  </si>
  <si>
    <t>The state in which the agency is headquartered.</t>
  </si>
  <si>
    <t>A four-digit identifying number for each agency used in the legacy NTD system.</t>
  </si>
  <si>
    <t>A five-digit identifying number for each agency used in the current NTD system.</t>
  </si>
  <si>
    <t>Organization Type</t>
  </si>
  <si>
    <t>Description of the agency's legal entity.</t>
  </si>
  <si>
    <t>The type of NTD report that the agency completed this year.</t>
  </si>
  <si>
    <t>DOES NOT APPLY TO: Rural General Public Transit Sub-recipients, Intercity Bus Sub-recipients</t>
  </si>
  <si>
    <t>The population of the urbanized area primarily served by the agency.</t>
  </si>
  <si>
    <t>DOES NOT APPLY TO: Building Reporters, Planning Reporters, Separate Service Reporters, Tribal Subsidy Reporters, Intercity Bus Sub-recipients</t>
  </si>
  <si>
    <t>The number of revenue vehicles operated across the whole agency to meet the annual maximum service requirement. This is the revenue vehicle count during the peak season of the year; on the week and day that maximum service is provided. Vehicles operated in maximum service (VOMS) exclude atypical days and one-time special events.</t>
  </si>
  <si>
    <t>DOES NOT APPLY TO: Planning Reporters, Tribal Subsidy Reporters, Intercity Bus Sub-recipients</t>
  </si>
  <si>
    <t>A system for carrying transit passengers described by specific right-of-way (ROW), technology and operational features.</t>
  </si>
  <si>
    <t>Type of Service</t>
  </si>
  <si>
    <t>Describes how public transportation services are provided by the transit agency: directly operated (DO) or purchased transportation (PT) services.</t>
  </si>
  <si>
    <t>The number of revenue vehicles operated by the given mode and type of service to meet the annual maximum service requirement. This is the revenue vehicle count during the peak season of the year; on the week and day that maximum service is provided. Vehicles operated in maximum service (VOMS) exclude atypical days and one-time special events.</t>
  </si>
  <si>
    <t>Rural General Public Transit</t>
  </si>
  <si>
    <t>Reporter type for agencies that do not operate in an urban area and are not Tribes.</t>
  </si>
  <si>
    <t>Intercity Bus</t>
  </si>
  <si>
    <t>Reporter type for private bus lines providing non-transit service connecting wide-ranging areas.</t>
  </si>
  <si>
    <t>Building Reporter</t>
  </si>
  <si>
    <t>Reporter type for agencies that are building a new transit service but not yet operating it.</t>
  </si>
  <si>
    <t>Planning Reporter</t>
  </si>
  <si>
    <t>Reporter type for entities that expend funds in planning transit but do not operate service.</t>
  </si>
  <si>
    <t>Separate Service</t>
  </si>
  <si>
    <t>Reporter type for agencies that have a contractual relationship with another NTD reporter to provide service but do not report any service themselves.</t>
  </si>
  <si>
    <t>Tribal Subsidy</t>
  </si>
  <si>
    <t>Reporter type for Tribes that subsidize service but do not operate service or pay the full cost of service.</t>
  </si>
  <si>
    <t>Reporter type for agencies that operate urban service and complete the most detailed level of NTD report. Urban agencies that operate more than 30 vehicles or operate Fixed Guideway service are required to complete Full Reports; other urban agencies may do so if they wish.</t>
  </si>
  <si>
    <t>Reduced Reporter</t>
  </si>
  <si>
    <t>Reporter type for agencies that operate urban service but complete a simplified NTD report. Urban agencies that operate 30 or fewer vehicles and do not operate Fixed Guideway service are eligible to complete Reduced Reports. This is sometimes called a Small Systems Report.</t>
  </si>
  <si>
    <t>Urbanized Area (UZA)</t>
  </si>
  <si>
    <t>An area defined by the U. S. Census Bureau that includes: 
- One or more incorporated cities, villages, and towns (central place) 
- The adjacent densely settled surrounding territory (urban fringe) that together has a minimum of 50,000 persons 
The urban fringe generally consists of contiguous territory having a density of at least 1,000 persons per square mile. Urbanized areas do not conform to congressional districts or any other political boundaries.</t>
  </si>
  <si>
    <t>Alaska Railroad (AR)</t>
  </si>
  <si>
    <t>The passenger service portion of the Alaska Railroad Corporation. The service encompasses only car miles for passenger cars; car miles for freight cars are specifically excluded.</t>
  </si>
  <si>
    <t>Bus (MB)</t>
  </si>
  <si>
    <t>A transit mode comprised of rubber-tired passenger vehicles operating on fixed routes and schedules over roadways. Vehicles are powered by: 
- Diesel 
- Gasoline 
- Battery 
- Alternative fuel engines contained within the vehicle</t>
  </si>
  <si>
    <t>Bus Rapid Transit (RB)</t>
  </si>
  <si>
    <t>Fixed-route bus mode: 
- In which the majority of each line operates in a separated right-of-way dedicated for public transportation use during peak periods; and 
- That includes features that emulate the services provided by rail fixed guideway public transportation systems, including: 
   o Defined stations 
   o Traffic signal priority for public transportation vehicles 
   o Short headway bidirectional services for a substantial part of weekdays and weekend days 
   o Pre-board ticketing, platform level boarding, and separate branding 
This mode may include portions of service that are fixed-guideway and non-fixed-guideway.</t>
  </si>
  <si>
    <t>Cable Car (CC)</t>
  </si>
  <si>
    <t>A transit mode that is an electric railway with individually controlled transit vehicles attached to a moving cable located below the street surface and powered by engines or motors at a central location, not onboard the vehicle.</t>
  </si>
  <si>
    <t>Commuter Bus (CB)</t>
  </si>
  <si>
    <t>Fixed-route bus systems that are primarily connecting outlying areas with a central city through bus service that operates with at least five miles of continuous closed-door service. This service may operate motorcoaches (aka over-the-road buses), and usually features peak scheduling, multiple-trip tickets, and limited stops in the central city.</t>
  </si>
  <si>
    <t>Commuter Rail (CR)</t>
  </si>
  <si>
    <t>A transit mode that is an electric or diesel propelled railway for urban passenger train service consisting of local short distance travel operating between a central city and adjacent suburbs. Service must be operated on a regular basis by or under contract with a transit operator for the purpose of transporting passengers within urbanized areas (UZAs), or between urbanized areas and outlying areas. 
Such rail service, using either locomotive hauled or self-propelled railroad passenger cars, is generally characterized by: 
- Multi-trip tickets 
- Specific station to station fares 
- Railroad employment practices 
- Usually only one or two stations in the central business district 
It does not include: 
- Heavy rail (HR) rapid transit 
- Light rail (LR)/streetcar transit service 
Intercity rail service is excluded, except for that portion of such service that is operated by or under contract with a public transit agency for predominantly commuter services. Predominantly commuter service means that for any given trip segment (i.e., distance between any two stations), more than 50 percent of the average daily ridership makes a return trip on the same day. Only the predominantly commuter service portion of an intercity route is eligible for inclusion when determining commuter rail (CR) route miles.</t>
  </si>
  <si>
    <t>Demand Response (DR)</t>
  </si>
  <si>
    <t>A transit mode comprised of automobiles, vans or small buses operating in response to calls from passengers or their agents to the transit operator, who then dispatches a vehicle to pick up the passengers and transport them to their destinations. A demand response (DR) operation is characterized by the following: 
- The vehicles do not operate over a fixed route or on a fixed schedule except, perhaps, on a temporary basis to satisfy a special need; and 
- Typically, the vehicle may be dispatched to pick up several passengers at different pick-up points before taking them to their respective destinations and may even be interrupted en route to these destinations to pick up other passengers. 
The following types of operations fall under the above definitions provided they are not on a scheduled fixed route basis: 
- Many origins—many destinations 
- Many origins—one destination 
- One origin—many destinations 
- One origin—one destination</t>
  </si>
  <si>
    <t>Demand Response Taxi (DT)</t>
  </si>
  <si>
    <t>A special form of the demand response mode operated through taxicab providers. The mode is always purchased transportation type of service. In order to be reportable, there must be a system in place through which passengers can share rides.</t>
  </si>
  <si>
    <t>Ferryboat (FB)</t>
  </si>
  <si>
    <t>A transit mode comprised of vessels carrying passengers and/or vehicles over a body of water that are generally steam or diesel powered. Intercity ferryboat (FB) service is excluded, except for that portion of such service that is operated by or under contract with a public transit agency for predominantly commuter services. Predominantly commuter service means that for any given trip segment (i.e., distance between any two piers), more than 50 percent of the average daily ridership makes a return trip on the ferryboat on the same day. Only the predominantly commuter service portion of an intercity route is eligible for inclusion when determining ferryboat (FB) route miles.</t>
  </si>
  <si>
    <t>Heavy Rail (HR)</t>
  </si>
  <si>
    <t>A transit mode that is an electric railway with the capacity for a heavy volume of traffic. It is characterized by: 
- High speed and rapid acceleration passenger rail cars operating singly or in multi-car trains on fixed rails 
- Separate rights-of-way (ROW) from which all other vehicular and foot traffic are excluded 
- Sophisticated signaling 
- Raised platform loading</t>
  </si>
  <si>
    <t>Hybrid Rail (YR)</t>
  </si>
  <si>
    <t>Rail systems primarily operating routes on the National system of railroads, but not operating with the characteristics of commuter rail. This service typically operates light rail-type vehicles as diesel multipleunit trains (DMU’s). These trains do not meet Federal Railroad Administration standards, and so must operate with temporal separation from freight rail traffic.</t>
  </si>
  <si>
    <t>Inclined Plane (IP)</t>
  </si>
  <si>
    <t>A transit mode that is a railway operating over exclusive right-of-way (ROW) on steep grades (slopes) with powerless vehicles propelled by moving cables attached to the vehicles and powered by engines or motors at a central location not onboard the vehicle. The special tramway types of vehicles have passenger seats that remain horizontal while the undercarriage (truck) is angled parallel to the slope.</t>
  </si>
  <si>
    <t>Light Rail (LR)</t>
  </si>
  <si>
    <t>A transit mode that is typically an electric railway with a light volume traffic capacity compared to heavy rail (HR). It is characterized by: 
- Passenger rail cars operating singly (or in short, usually two car, trains) on fixed rails in shared or exclusive right-of-way (ROW) 
- Low or high platform loading 
- Vehicle power drawn from an overhead electric line via a trolley or a pantograph</t>
  </si>
  <si>
    <t>Monorail/Automated Guideway (MG)</t>
  </si>
  <si>
    <t>Monorail and Automated Guideway modes operate on exclusive guideway without using steel wheels on rails.</t>
  </si>
  <si>
    <t>Streetcar Rail (SR)</t>
  </si>
  <si>
    <t>This mode is for rail transit systems operating entire routes predominantly on streets in mixed-traffic. This service typically operates with single-car trains powered by overhead catenaries and with frequent stops.</t>
  </si>
  <si>
    <t>Trolleybus (TB)</t>
  </si>
  <si>
    <t>A transit mode comprised of electric rubber-tired passenger vehicles, manually steered and operating singly on city streets. Vehicles are propelled by a motor drawing current through overhead wires via trolleys, from a central power source not onboard the vehicle.</t>
  </si>
  <si>
    <t>Vanpool (VP)</t>
  </si>
  <si>
    <t>A transit mode comprised of vans, small buses and other vehicles operating as a ride sharing arrangement, providing transportation to a group of individuals traveling directly between their homes and a regular destination within the same geographical area.</t>
  </si>
  <si>
    <t>Jitney (JT)</t>
  </si>
  <si>
    <t>A transit mode comprising passenger cars or vans operating on fixed routes (sometimes with minor deviations) as demand warrants without fixed schedules or fixed stops.</t>
  </si>
  <si>
    <t>Aerial Tramway (TR)</t>
  </si>
  <si>
    <t>A transit mode that is an electric system of aerial cables with suspended powerless passenger vehicles. The vehicles are propelled by separate cables attached to the vehicle suspension system and powered by engines or motors at a central location not on-board the vehicle.</t>
  </si>
  <si>
    <t>Publico (PB)</t>
  </si>
  <si>
    <t>Questionable (Q)</t>
  </si>
  <si>
    <t>FTA marks a data point as Questionable when there is reason to believe it is incorrect, but the reporting agency has been unable to correct the data or offer an explanation for its anomalous appearance.</t>
  </si>
  <si>
    <t>Waived (W)</t>
  </si>
  <si>
    <t>FTA marks a data point as Waived when the reporting agency has not reported the data point according to NTD reporting requirements, but has received a waiver to report the data as-is for one year.</t>
  </si>
  <si>
    <t>Capital Labor</t>
  </si>
  <si>
    <t>Employee Work Hours</t>
  </si>
  <si>
    <t>Employee Count</t>
  </si>
  <si>
    <t>The Vehicle Operations function includes wages, salaries and expenses related to all activities associated with dispatching and running vehicles to carry passengers, including management, administrative and clerical support.</t>
  </si>
  <si>
    <t>ONLY APPLIES TO: Full Reporters, Separate Service Reporters</t>
  </si>
  <si>
    <t>The Vehicle Maintenance function includes wages, salaries and expenses incurred during all activities related to keeping vehicles operational and in good repair, including administrative and clerical support.</t>
  </si>
  <si>
    <t>The Facility Maintenance function includes all activities related to keeping buildings, structures, roadways, track, and other non-vehicle assets operational and in good repair, including administrative and clerical support.</t>
  </si>
  <si>
    <t>The General Administration function includes wages, salaries, and expenses incurred to perform support and administrative activities.</t>
  </si>
  <si>
    <t>ONLY APPLIES TO: Full Reporters</t>
  </si>
  <si>
    <t>Labor performed by transit agency employees on capital projects.</t>
  </si>
  <si>
    <t>Labor hours that include all work performed during the report year, excluding fringe benefit hours such as: 
• Sick leave 
• Holidays 
• Vacations 
Work hours include: 
• Only labor hours for employees of the transit agency 
• Both full time and part time 
• Permanent and temporary employees</t>
  </si>
  <si>
    <t>The number of people employed by the transit agency at the end of the fiscal year.</t>
  </si>
  <si>
    <t>Salaries include the cost of labor, excluding paid absences and fringe benefits, for the transit agency's employees.</t>
  </si>
  <si>
    <t>Vehicle Operations Hours Questionable</t>
  </si>
  <si>
    <t>Vehicle Maintenance Hours Questionable</t>
  </si>
  <si>
    <t>Facility Maintenance Hours Questionable</t>
  </si>
  <si>
    <t>General Admin Hours Questionable</t>
  </si>
  <si>
    <t>Capital Labor Hours Questionable</t>
  </si>
  <si>
    <t>Total Hours Questionable</t>
  </si>
  <si>
    <t>Vehicle Operations Employee Count Questionable</t>
  </si>
  <si>
    <t>Vehicle Maintenance Employee Count Questionable</t>
  </si>
  <si>
    <t>Facility Maintenance Employee Count Questionable</t>
  </si>
  <si>
    <t>General Admin Employee Count Questionable</t>
  </si>
  <si>
    <t>Capital Labor Employee Count Questionable</t>
  </si>
  <si>
    <t>Total Employee Count Questionable</t>
  </si>
  <si>
    <t>Vehicle Operations Salaries Questionable</t>
  </si>
  <si>
    <t>Vehicle Maintenance Salaries Questionable</t>
  </si>
  <si>
    <t>Facility Maintenance Salaries Questionable</t>
  </si>
  <si>
    <t>General Admin Salaries Questionable</t>
  </si>
  <si>
    <t>Total Operating Salaries Questionable</t>
  </si>
  <si>
    <t>Vehicle Operations Wage Questionable</t>
  </si>
  <si>
    <t>Vehicle Maintenance Wage Questionable</t>
  </si>
  <si>
    <t>Facility Maintenance Wage Questionable</t>
  </si>
  <si>
    <t>General Admin Wage Questionable</t>
  </si>
  <si>
    <t>Total Operating Wage Questionable</t>
  </si>
  <si>
    <t>Any data questionable?</t>
  </si>
  <si>
    <t>General Administration Hours Questionable</t>
  </si>
  <si>
    <t>Vehicle Operations Count Questionable</t>
  </si>
  <si>
    <t>Vehicle Maintenance Count Questionable</t>
  </si>
  <si>
    <t>Facility Maintenance Count Questionable</t>
  </si>
  <si>
    <t>General Administration Count Questionable</t>
  </si>
  <si>
    <t>Capital Labor Count Questionable</t>
  </si>
  <si>
    <t>Any questionable data?</t>
  </si>
  <si>
    <t>Vehicle Operations Salary Expenses Questionable</t>
  </si>
  <si>
    <t>Vehicle Maintenance Salary Expenses Questionable</t>
  </si>
  <si>
    <t>Facility Maintenance Salary Expenses Questionable</t>
  </si>
  <si>
    <t>General Administration Salary Expenses Questionable</t>
  </si>
  <si>
    <t>Total Operating Salary Expenses Questionable</t>
  </si>
  <si>
    <t>Vehicle Operations Average Hourly Wage Questionable</t>
  </si>
  <si>
    <t>Vehicle Maintenance Average Hourly Wage Questionable</t>
  </si>
  <si>
    <t>Facility Maintenance Average Hourly Wage Questionable</t>
  </si>
  <si>
    <t>General Administration Average Hourly Wage Questionable</t>
  </si>
  <si>
    <t>Total Operating Average Hourly Wage Questionable</t>
  </si>
  <si>
    <t>Include questionable data</t>
  </si>
  <si>
    <t>Exclude questionable data</t>
  </si>
  <si>
    <t>By Mode</t>
  </si>
  <si>
    <t>By Agency Size (Vehicles)</t>
  </si>
  <si>
    <t>By State</t>
  </si>
  <si>
    <t>Abbreviation</t>
  </si>
  <si>
    <t>Alaska</t>
  </si>
  <si>
    <t>Alabama</t>
  </si>
  <si>
    <t>Arkansas</t>
  </si>
  <si>
    <t>AS</t>
  </si>
  <si>
    <t>American Samoa</t>
  </si>
  <si>
    <t>Arizona</t>
  </si>
  <si>
    <t>California</t>
  </si>
  <si>
    <t>Colorado</t>
  </si>
  <si>
    <t>Connecticut</t>
  </si>
  <si>
    <t>District of Columbia</t>
  </si>
  <si>
    <t>Florida</t>
  </si>
  <si>
    <t>Georgia</t>
  </si>
  <si>
    <t>GU</t>
  </si>
  <si>
    <t>Guam</t>
  </si>
  <si>
    <t>Hawaii</t>
  </si>
  <si>
    <t>Iowa</t>
  </si>
  <si>
    <t>Idaho</t>
  </si>
  <si>
    <t>Illinois</t>
  </si>
  <si>
    <t>Indiana</t>
  </si>
  <si>
    <t>Kansas</t>
  </si>
  <si>
    <t>Kentucky</t>
  </si>
  <si>
    <t>Lousiana</t>
  </si>
  <si>
    <t>Massachusetts</t>
  </si>
  <si>
    <t>Maryland</t>
  </si>
  <si>
    <t>Maine</t>
  </si>
  <si>
    <t>Michigan</t>
  </si>
  <si>
    <t>Minnesota</t>
  </si>
  <si>
    <t>Missouri</t>
  </si>
  <si>
    <t>MP</t>
  </si>
  <si>
    <t>Northern Marianas</t>
  </si>
  <si>
    <t>Mississippi</t>
  </si>
  <si>
    <t>Montana</t>
  </si>
  <si>
    <t>North Carolina</t>
  </si>
  <si>
    <t>North Dakota</t>
  </si>
  <si>
    <t>Nebraska</t>
  </si>
  <si>
    <t>New Hampshire</t>
  </si>
  <si>
    <t>New Jersey</t>
  </si>
  <si>
    <t>New Mexico</t>
  </si>
  <si>
    <t>Nevada</t>
  </si>
  <si>
    <t>Ohio</t>
  </si>
  <si>
    <t>Oklahoma</t>
  </si>
  <si>
    <t>Oregon</t>
  </si>
  <si>
    <t>Pennsylvania</t>
  </si>
  <si>
    <t>Puerto Rico</t>
  </si>
  <si>
    <t>Rhode Island</t>
  </si>
  <si>
    <t>South Carolina</t>
  </si>
  <si>
    <t>South Dakota</t>
  </si>
  <si>
    <t>Tennessee</t>
  </si>
  <si>
    <t>Texas</t>
  </si>
  <si>
    <t>Utah</t>
  </si>
  <si>
    <t>Virginia</t>
  </si>
  <si>
    <t>VI</t>
  </si>
  <si>
    <t>Virgin Islands</t>
  </si>
  <si>
    <t>Vermont</t>
  </si>
  <si>
    <t>Wisconsin</t>
  </si>
  <si>
    <t>West Virginia</t>
  </si>
  <si>
    <t>WY</t>
  </si>
  <si>
    <t>Wyoming</t>
  </si>
  <si>
    <t>Hide questionable data tags</t>
  </si>
  <si>
    <t>Show questionable data tags</t>
  </si>
  <si>
    <t>By Urbanized Area Size</t>
  </si>
  <si>
    <t>Description</t>
  </si>
  <si>
    <t>General Administration 
Hours</t>
  </si>
  <si>
    <t>FT Vehicle Operations Hours</t>
  </si>
  <si>
    <t>FT Vehicle Operations Hours Questionable</t>
  </si>
  <si>
    <t>FT Vehicle Maintenance Hours</t>
  </si>
  <si>
    <t>FT Vehicle Maintenance Hours Questionable</t>
  </si>
  <si>
    <t>FT Facility Maintenance Hours</t>
  </si>
  <si>
    <t>FT Facility Maintenance Hours Questionable</t>
  </si>
  <si>
    <t>FT General Admin Hours</t>
  </si>
  <si>
    <t>FT General Admin Hours Questionable</t>
  </si>
  <si>
    <t>FT Capital Labor Hours</t>
  </si>
  <si>
    <t>FT Capital Labor Hours Questionable</t>
  </si>
  <si>
    <t>FT Total Hours</t>
  </si>
  <si>
    <t>FT Total Hours Questionable</t>
  </si>
  <si>
    <t>FT Vehicle Operations Employee Count</t>
  </si>
  <si>
    <t>FT Vehicle Operations Employee Count Questionable</t>
  </si>
  <si>
    <t>FT Vehicle Maintenance Employee Count</t>
  </si>
  <si>
    <t>FT Vehicle Maintenance Employee Count Questionable</t>
  </si>
  <si>
    <t>FT Facility Maintenance Employee Count</t>
  </si>
  <si>
    <t>FT Facility Maintenance Employee Count Questionable</t>
  </si>
  <si>
    <t>FT General Admin Employee Count</t>
  </si>
  <si>
    <t>FT General Admin Employee Count Questionable</t>
  </si>
  <si>
    <t>FT Capital Labor Employee Count</t>
  </si>
  <si>
    <t>FT Capital Labor Employee Count Questionable</t>
  </si>
  <si>
    <t>FT Total Employee Count</t>
  </si>
  <si>
    <t>FT Total Employee Count Questionable</t>
  </si>
  <si>
    <t>PT Vehicle Operations Hours</t>
  </si>
  <si>
    <t>PT Vehicle Operations Hours Questionable</t>
  </si>
  <si>
    <t>PT Vehicle Maintenance Hours</t>
  </si>
  <si>
    <t>PT Vehicle Maintenance Hours Questionable</t>
  </si>
  <si>
    <t>PT Facility Maintenance Hours</t>
  </si>
  <si>
    <t>PT Facility Maintenance Hours Questionable</t>
  </si>
  <si>
    <t>PT General Admin Hours</t>
  </si>
  <si>
    <t>PT General Admin Hours Questionable</t>
  </si>
  <si>
    <t>PT Capital Labor Hours</t>
  </si>
  <si>
    <t>PT Capital Labor Hours Questionable</t>
  </si>
  <si>
    <t>PT Total Hours</t>
  </si>
  <si>
    <t>PT Total Hours Questionable</t>
  </si>
  <si>
    <t>PT Vehicle Operations Employee Count</t>
  </si>
  <si>
    <t>PT Vehicle Operations Employee Count Questionable</t>
  </si>
  <si>
    <t>PT Vehicle Maintenance Employee Count</t>
  </si>
  <si>
    <t>PT Vehicle Maintenance Employee Count Questionable</t>
  </si>
  <si>
    <t>PT Facility Maintenance Employee Count</t>
  </si>
  <si>
    <t>PT Facility Maintenance Employee Count Questionable</t>
  </si>
  <si>
    <t>PT General Admin Employee Count</t>
  </si>
  <si>
    <t>PT General Admin Employee Count Questionable</t>
  </si>
  <si>
    <t>PT Capital Labor Employee Count</t>
  </si>
  <si>
    <t>PT Capital Labor Employee Count Questionable</t>
  </si>
  <si>
    <t>PT Total Employee Count</t>
  </si>
  <si>
    <t>PT Total Employee Count Questionable</t>
  </si>
  <si>
    <t xml:space="preserve">Employee Work Hours               </t>
  </si>
  <si>
    <t xml:space="preserve">Employee Count                        </t>
  </si>
  <si>
    <t xml:space="preserve">Salary Expenses                                </t>
  </si>
  <si>
    <t xml:space="preserve">Average Hourly Wage                             </t>
  </si>
  <si>
    <t>Column1</t>
  </si>
  <si>
    <t>Column2</t>
  </si>
  <si>
    <t>Column3</t>
  </si>
  <si>
    <t>Vehicle Operations
Employee Work Hours</t>
  </si>
  <si>
    <t>Vehicle Maintenance
Employee Work Hours</t>
  </si>
  <si>
    <t>Facility Maintenance
Employee Work Hours</t>
  </si>
  <si>
    <t>General Administration
Employee Work Hours</t>
  </si>
  <si>
    <t>Capital
Employee Work Hours</t>
  </si>
  <si>
    <t>Vehicle Operations
Employee Count</t>
  </si>
  <si>
    <t>Vehicle Maintenance
Employee Count</t>
  </si>
  <si>
    <t>Facility Maintenance
Employee Count</t>
  </si>
  <si>
    <t>General Administration
Employee Count</t>
  </si>
  <si>
    <t>Capital
Employee Count</t>
  </si>
  <si>
    <t>Vehicle Operations
Salary Expenses</t>
  </si>
  <si>
    <t>Vehicle Maintenance
Salary Expenses</t>
  </si>
  <si>
    <t>Facility Maintenance
Salary Expenses</t>
  </si>
  <si>
    <t>General Administration
Salary Expenses</t>
  </si>
  <si>
    <t>Vehicle Operations
Average Hourly Wage</t>
  </si>
  <si>
    <t>Vehicle Maintenance
Average Hourly Wage</t>
  </si>
  <si>
    <t>Facility Maintenance
Average Hourly Wage</t>
  </si>
  <si>
    <t>General Administration
Average Hourly Wage</t>
  </si>
  <si>
    <t>Total Operating
Average Hourly Wage</t>
  </si>
  <si>
    <t xml:space="preserve">
Total Hours</t>
  </si>
  <si>
    <t xml:space="preserve">
VOMS</t>
  </si>
  <si>
    <t xml:space="preserve">
Total Count</t>
  </si>
  <si>
    <t xml:space="preserve">
Total Operating
Salary Expenses</t>
  </si>
  <si>
    <t>A transit mode comprised of passenger vans or small buses operating with fixed routes but no fixed schedules in Puerto Rico. Publicos (PB) are a privately owned and operated public transit service which is market oriented and unsubsidized, but regulated through a public service commission, state or local government. Publicos (PB) are operated under franchise agreements, fares are regulated by route and there are special insurance requirements. Vehicle capacity varies from 8 to 24, and the vehicles may be owned or leased by the operator.</t>
  </si>
  <si>
    <t>Cooperative Alliance for Seacoast Transportation</t>
  </si>
  <si>
    <t>Woods Hole, Martha's Vineyard and Nantucket Steamship Authority</t>
  </si>
  <si>
    <t>Spartanburg Regional Health Services, Inc.</t>
  </si>
  <si>
    <t>University of Minnesota Transit</t>
  </si>
  <si>
    <t>Lower Rio Grande Valley Development Council</t>
  </si>
  <si>
    <t>Alameda-Contra Costa Transit District</t>
  </si>
  <si>
    <t>Legacy NTD ID</t>
  </si>
  <si>
    <t>NTD ID</t>
  </si>
  <si>
    <t>Audubon Area Community Services, Inc.</t>
  </si>
  <si>
    <t>4R04-020</t>
  </si>
  <si>
    <t>4R01-005</t>
  </si>
  <si>
    <t>Western Maine Transportation Services, Inc.</t>
  </si>
  <si>
    <t>Under</t>
  </si>
  <si>
    <t>Los Angeles County Metropolitan Transportation Authority , dba: Metro</t>
  </si>
  <si>
    <t>King County Department of Metro Transit, dba: King County Metro</t>
  </si>
  <si>
    <t xml:space="preserve">Metropolitan Transit Authority of Harris County, Texas </t>
  </si>
  <si>
    <t>County of Miami-Dade , dba: Transportation &amp; Public Work</t>
  </si>
  <si>
    <t>Northeast Illinois Regional Commuter Railroad Corporation, dba: Metra</t>
  </si>
  <si>
    <t>City and County of San Francisco, dba: San Francisco Municipal Transportation Agency</t>
  </si>
  <si>
    <t xml:space="preserve">Metro Transit </t>
  </si>
  <si>
    <t>YR</t>
  </si>
  <si>
    <t>Broward County Board of County Commissioners, dba: Broward County Transit Division</t>
  </si>
  <si>
    <t>Board of County Commissioners, Palm Beach County, dba: Palm Tran, Inc.</t>
  </si>
  <si>
    <t>Enterprise Rideshare - Michigan</t>
  </si>
  <si>
    <t>City of Charlotte North Carolina, dba: Charlotte Area Transit System</t>
  </si>
  <si>
    <t>Transportation District Commission of Hampton Roads, dba: Hampton Roads Transit</t>
  </si>
  <si>
    <t>Central Puget Sound Regional Transit Authority, dba: Sound Transit</t>
  </si>
  <si>
    <t>Southwest Ohio Regional Transit Authority, dba: Metro / Access</t>
  </si>
  <si>
    <t>City of Detroit , dba: Detroit Department of Transportation</t>
  </si>
  <si>
    <t>Montgomery County, Maryland, dba: Ride On, Montgomery County Transit</t>
  </si>
  <si>
    <t>Fort Worth Transportation Authority, dba: Trinity Metro</t>
  </si>
  <si>
    <t>City of Madison</t>
  </si>
  <si>
    <t>Central Pennsylvania Transportation Authority</t>
  </si>
  <si>
    <t>Regional Transit Service - Monroe County, dba: RTS Monroe (MB) and RTS Access (DR)</t>
  </si>
  <si>
    <t xml:space="preserve">Mass Transportation Authority </t>
  </si>
  <si>
    <t>Central New York Regional Transportation Authority, dba: New York Regional Transportation Authority</t>
  </si>
  <si>
    <t xml:space="preserve">METRO Regional Transit Authority </t>
  </si>
  <si>
    <t>City of El Paso, dba: Sun Metro</t>
  </si>
  <si>
    <t>South Central Transit Authority</t>
  </si>
  <si>
    <t>City of Colorado Springs, dba: Mountain Metropolitan Transit</t>
  </si>
  <si>
    <t>City of Santa Monica, dba: Big Blue Bus</t>
  </si>
  <si>
    <t>Municipality of Anchorage, dba: Public Transportation</t>
  </si>
  <si>
    <t>City of Gainesville, FL, dba: Regional Transit System</t>
  </si>
  <si>
    <t>City of Fresno, dba: Fresno Area Express</t>
  </si>
  <si>
    <t>City of Memphis, dba: Memphis Area Transit Authority</t>
  </si>
  <si>
    <t>Central Contra Costa Transit Authority, dba: COUNTY CONNECTION</t>
  </si>
  <si>
    <t>Research Triangle Regional Public Transportation Authority, dba: GoTriangle</t>
  </si>
  <si>
    <t>Brevard Board of County Commissioners, dba: Space Coast Area Transit</t>
  </si>
  <si>
    <t>Cumberland Dauphin-Harrisburg Transit Authority, dba: Capital Area Transit</t>
  </si>
  <si>
    <t>Prince George's County, Maryland, dba: Prince George's County Transit</t>
  </si>
  <si>
    <t>City of Montebello, dba: Montebello Bus Lines</t>
  </si>
  <si>
    <t xml:space="preserve">City of Alexandria </t>
  </si>
  <si>
    <t xml:space="preserve">Mecklenburg County </t>
  </si>
  <si>
    <t>City of Lubbock, dba: CITIBUS</t>
  </si>
  <si>
    <t>Town of Chapel Hill, dba: Chapel Hill Transit</t>
  </si>
  <si>
    <t>Sarasota County , dba: Sarasota County Area Transit</t>
  </si>
  <si>
    <t>Ames Transit Agency, dba: CyRide</t>
  </si>
  <si>
    <t>Pasco County Board of County Commissioners, dba: Pasco County Public Transportation</t>
  </si>
  <si>
    <t xml:space="preserve">City of Torrance, dba: Torrance Transit System </t>
  </si>
  <si>
    <t>Ada County Highway District, dba: ACHD Commuteride</t>
  </si>
  <si>
    <t>City of Tallahassee, dba: StarMetro</t>
  </si>
  <si>
    <t>City of Lincoln, dba: StarTran</t>
  </si>
  <si>
    <t>Green Mountain Transit Authority</t>
  </si>
  <si>
    <t>City of Knoxville, dba: Knoxville Area Transit</t>
  </si>
  <si>
    <t>Central Oklahoma Transportation and Parking Authority, dba: EMBARK</t>
  </si>
  <si>
    <t>City of Appleton, dba: Valley Transit</t>
  </si>
  <si>
    <t>County of Rockland , dba: Public Transportation - Transport of Rockland</t>
  </si>
  <si>
    <t>Ride Connection, Inc.</t>
  </si>
  <si>
    <t>0R02-022</t>
  </si>
  <si>
    <t>Bergen County, dba: Bergen County Community Transportation</t>
  </si>
  <si>
    <t>Port Imperial Ferry Corporation, dba: NY Waterway</t>
  </si>
  <si>
    <t>Central County Transportation Authority</t>
  </si>
  <si>
    <t>City of Winston Salem, dba: Winston-Salem Transit Authority</t>
  </si>
  <si>
    <t>Somerset County, dba: Somerset County Transportation</t>
  </si>
  <si>
    <t>Ms Coast Transportation Authority, dba: Coast Transit Authority</t>
  </si>
  <si>
    <t>City of Wichita , dba: Wichita Transit</t>
  </si>
  <si>
    <t>Escambia County Board of County Commissioners, FL, dba: Escambia County Area Transit Authority</t>
  </si>
  <si>
    <t xml:space="preserve">Lakeland Area Mass Transit District </t>
  </si>
  <si>
    <t>University of Georgia, dba: University of Georgia Transit System</t>
  </si>
  <si>
    <t>Springfield Mass Transit District, dba: Sangamon Mass Transit District</t>
  </si>
  <si>
    <t>City of Shreveport, dba: Shreveport Area Transit System</t>
  </si>
  <si>
    <t>City of Yakima, dba: Yakima Transit</t>
  </si>
  <si>
    <t>City of Kenosha, dba: Kenosha Area Transit</t>
  </si>
  <si>
    <t>First Tennessee Human Resource Agency</t>
  </si>
  <si>
    <t>4R08-001</t>
  </si>
  <si>
    <t>St. Cloud Metropolitan Transit Commission, dba: Metro Bus</t>
  </si>
  <si>
    <t>Broome County, dba: Department of Transportation/BC Transit</t>
  </si>
  <si>
    <t>North Front Range Transportation and Air Quality Planning Council, dba: North Front Range MPO / VanGo</t>
  </si>
  <si>
    <t>City of Fort Collins, dba: Transfort</t>
  </si>
  <si>
    <t xml:space="preserve">Trans-Bridge Lines, Inc. </t>
  </si>
  <si>
    <t>Laredo Transit Management, Inc., dba: El Metro</t>
  </si>
  <si>
    <t>County of Douglas, dba: Connect Douglas</t>
  </si>
  <si>
    <t>City of Eau Claire, dba: Eau Claire Transit</t>
  </si>
  <si>
    <t>Western Piedmont Regional Transit Authority , dba: dba: Greenway Public Transportation</t>
  </si>
  <si>
    <t>City of Gardena, dba: GTrans</t>
  </si>
  <si>
    <t>Dutchess County, dba: Dutchess County Public Transit</t>
  </si>
  <si>
    <t>Town of Blacksburg, dba: Blacksburg Transit</t>
  </si>
  <si>
    <t>City of Culver City, dba: Culver City Municipal Bus Lines</t>
  </si>
  <si>
    <t>City of Mobile, dba: THE WAVE TRANSIT SYSTEM</t>
  </si>
  <si>
    <t>Monroe County Transportation  Authority</t>
  </si>
  <si>
    <t>Staten Island Rapid Transit Operating Authority, dba:  MTA Staten Island Railway</t>
  </si>
  <si>
    <t>Manatee County Board of County Commissioners, dba: Manatee County Area Transit</t>
  </si>
  <si>
    <t>Cape Fear Public Transportation Authority, dba: Wave Transit</t>
  </si>
  <si>
    <t>City of Arlington, dba: Handitran</t>
  </si>
  <si>
    <t>Board of  Clermont County Commissioners, dba: Clermont Transportation Connection</t>
  </si>
  <si>
    <t xml:space="preserve">Housatonic Area Regional Transit </t>
  </si>
  <si>
    <t>City of Waukesha , dba: Waukesha Metro Transit</t>
  </si>
  <si>
    <t>City of Fayetteville, dba: Fayetteville Area System of Transit</t>
  </si>
  <si>
    <t>City of Racine, Wisconsin, dba: RYDE</t>
  </si>
  <si>
    <t>Baldwin County Commission, dba: Baldwin Regional Area Transit System</t>
  </si>
  <si>
    <t>City of Santa Fe, dba: Santa Fe Trails</t>
  </si>
  <si>
    <t>North Central Alabama Regional Council of Governments, dba: NARCOG Regional Transit Agency</t>
  </si>
  <si>
    <t>County of Placer, dba: Placer County Department of Public Works</t>
  </si>
  <si>
    <t>City of Columbia, dba: Go COMO</t>
  </si>
  <si>
    <t>City of Rome , dba: City of Rome Transit Department</t>
  </si>
  <si>
    <t>Metropolitan Evansville Transit System, dba: METS</t>
  </si>
  <si>
    <t>Frederick County, Maryland, dba: TransIT Services of Frederick County</t>
  </si>
  <si>
    <t>Knoxville-Knox County Community Action Committee, dba: Knox County CAC Transit</t>
  </si>
  <si>
    <t>City of Cedar Rapids, dba: Cedar Rapids Transit</t>
  </si>
  <si>
    <t>City of Green Bay, dba: Green Bay Metro</t>
  </si>
  <si>
    <t>Altoona Metro Transit, dba: AMTRAN</t>
  </si>
  <si>
    <t>City of Huntsville, Alabama, dba: Department of Parking &amp; Public Transit</t>
  </si>
  <si>
    <t>City of Waco, dba: Waco Transit System, Inc.</t>
  </si>
  <si>
    <t>County of Fayette, dba: Fayette Area Coordinated Transportation</t>
  </si>
  <si>
    <t>City of Billings, dba: Metropolitan Transit System</t>
  </si>
  <si>
    <t>City of Oshkosh, Wisconsin, dba: GO Transit</t>
  </si>
  <si>
    <t>City of Brownsville , dba: Brownsville Metro</t>
  </si>
  <si>
    <t>5R02-008</t>
  </si>
  <si>
    <t>City of Sioux City, dba: Sioux City Transit System</t>
  </si>
  <si>
    <t>City of La Crosse, dba: LaCrosse Municipal Transit Utility</t>
  </si>
  <si>
    <t>City of Williamsport, dba: River Valley Transit</t>
  </si>
  <si>
    <t xml:space="preserve">City of Norwalk , dba: Norwalk Transit System </t>
  </si>
  <si>
    <t>Charlotte County Government, dba: Charlotte County Transit Division</t>
  </si>
  <si>
    <t>City of Montgomery, dba: The M (Montgomery Area Transit System)</t>
  </si>
  <si>
    <t>City of Riverside</t>
  </si>
  <si>
    <t>County of Johnson, Iowa, dba: Johnson County SEATS</t>
  </si>
  <si>
    <t>Lake Erie Transportation Commission, dba: Lake Erie Transit</t>
  </si>
  <si>
    <t>Monroe</t>
  </si>
  <si>
    <t>Ulster County , dba: UCAT</t>
  </si>
  <si>
    <t>Tahoe Transportation District</t>
  </si>
  <si>
    <t>Zephyr Cove</t>
  </si>
  <si>
    <t>9R02-137</t>
  </si>
  <si>
    <t>Athens-Clarke County Unified Government, dba: Athens-Clarke County Transit Department</t>
  </si>
  <si>
    <t>City of Pueblo, dba: Pueblo Transit</t>
  </si>
  <si>
    <t>Town of Huntington, dba: Huntington Area Rapid Transit</t>
  </si>
  <si>
    <t>City of Springfield, dba: City Utilities of Springfield, MO</t>
  </si>
  <si>
    <t>Southeast Area Transit District</t>
  </si>
  <si>
    <t>City of Clemson, dba: Clemson Area Transit</t>
  </si>
  <si>
    <t>City of Iowa City, dba: Iowa City Transit</t>
  </si>
  <si>
    <t>Lafayette City-Parish Consolidated Government, dba: Lafayette Transit System</t>
  </si>
  <si>
    <t>City of Jackson Transportation Authority, dba: Jackson Area Transportation Authority</t>
  </si>
  <si>
    <t xml:space="preserve">City of Glendale </t>
  </si>
  <si>
    <t>City of Wilsonville, dba: South Metro Area Regional Transit</t>
  </si>
  <si>
    <t>City of Albany , dba: Albany Transit System</t>
  </si>
  <si>
    <t>Jackson County Mass Transit District</t>
  </si>
  <si>
    <t>City of Commerce, dba: City of Commerce Municipal Buslines</t>
  </si>
  <si>
    <t>City of Terre Haute , dba: Terre Haute Transit Utility</t>
  </si>
  <si>
    <t>Sonoma-Marin Area Rail Transit District</t>
  </si>
  <si>
    <t>City of Loveland, Colorado, dba: City of Loveland Transit</t>
  </si>
  <si>
    <t>City of Fairfax, dba: CUE Bus</t>
  </si>
  <si>
    <t>City of Coralville, dba: Coralville Transit System</t>
  </si>
  <si>
    <t xml:space="preserve">Puerto Rico Maritime Transport Authority </t>
  </si>
  <si>
    <t>City of Peoria , dba: Peoria Transit</t>
  </si>
  <si>
    <t>University of Montana, dba: UDASH</t>
  </si>
  <si>
    <t>Chicago Water Taxi (Wendella)</t>
  </si>
  <si>
    <t>Hybrid Rail</t>
  </si>
  <si>
    <t>Bi-State Development Agency of the Missouri-Illinois Metropolitan District, dba: (St. Louis) Metro</t>
  </si>
  <si>
    <t>Sacramento Regional Transit District, dba: Sacramento RT</t>
  </si>
  <si>
    <t>Blue Water Area Transportation Commission, dba: Blue Water Area Transit</t>
  </si>
  <si>
    <t>Interurban Transit Partnership, dba: The Rapid</t>
  </si>
  <si>
    <t>New Orleans Regional Transit Authority</t>
  </si>
  <si>
    <t>City of Albuquerque, dba: ABQRIDE</t>
  </si>
  <si>
    <t>Daytona Beach</t>
  </si>
  <si>
    <t>Salem Area Mass Transit District, dba: Salem-Keizer Transit or Cherriots</t>
  </si>
  <si>
    <t>Corpus Christi Regional Transportation Authority, dba: The B</t>
  </si>
  <si>
    <t>Lee County Transit, dba: LeeTran</t>
  </si>
  <si>
    <t>Lexington Transit Authority, dba: Lextran</t>
  </si>
  <si>
    <t>Rock Region Metropolitan Transit Authority</t>
  </si>
  <si>
    <t>Gold Coast Transit District</t>
  </si>
  <si>
    <t>Westmoreland County , dba: Westmoreland County Transit Authority</t>
  </si>
  <si>
    <t>Chelan Douglas PTBA , dba: Link Transit</t>
  </si>
  <si>
    <t>Greater New Haven Transit District</t>
  </si>
  <si>
    <t>Via Mobility Services</t>
  </si>
  <si>
    <t>8R01-019</t>
  </si>
  <si>
    <t>City of Harrisonburg</t>
  </si>
  <si>
    <t>City of Everett, dba: EVERETT TRANSIT</t>
  </si>
  <si>
    <t>Golden Crescent Regional Planning Commission</t>
  </si>
  <si>
    <t>Victoria</t>
  </si>
  <si>
    <t>Su Tran LLC , dba: Sioux Area Metro</t>
  </si>
  <si>
    <t>Missoula Urban Transportation District, dba: Mountain Line</t>
  </si>
  <si>
    <t>The Woodlands Township</t>
  </si>
  <si>
    <t>Transit Authority of Central Kentucky, dba: TACK Transit</t>
  </si>
  <si>
    <t>Swiftwater</t>
  </si>
  <si>
    <t>LINK Hendricks County, dba: Hendricks and Morgan County Connect</t>
  </si>
  <si>
    <t>University of California, Davis, dba: ASUCD-Unitrans</t>
  </si>
  <si>
    <t>Heart of Iowa Regional Transit Agency, dba: HIRTA</t>
  </si>
  <si>
    <t>Urbandale</t>
  </si>
  <si>
    <t>7R01-011</t>
  </si>
  <si>
    <t>Licking County, Ohio, dba: Licking County Transit Board</t>
  </si>
  <si>
    <t>SeaStreak, LLC</t>
  </si>
  <si>
    <t>Atlantic Highlands</t>
  </si>
  <si>
    <t xml:space="preserve">Hyannis Harbor Tours, Inc. </t>
  </si>
  <si>
    <t>M-1 Rail, dba: QLINE Detroit</t>
  </si>
  <si>
    <t>Cape May Lewes Ferry</t>
  </si>
  <si>
    <t>Bay State Cruise Company, dba: 08/31/1998</t>
  </si>
  <si>
    <t>Brooklyn</t>
  </si>
  <si>
    <t>Los Angeles</t>
  </si>
  <si>
    <t>Seattle</t>
  </si>
  <si>
    <t>Boston</t>
  </si>
  <si>
    <t>Philadelphia</t>
  </si>
  <si>
    <t>Miami</t>
  </si>
  <si>
    <t>Houston</t>
  </si>
  <si>
    <t>Salt Lake City</t>
  </si>
  <si>
    <t>Arlington Heights</t>
  </si>
  <si>
    <t>Denver</t>
  </si>
  <si>
    <t>Atlanta</t>
  </si>
  <si>
    <t>San Antonio</t>
  </si>
  <si>
    <t>Pittsburgh</t>
  </si>
  <si>
    <t>San Francisco</t>
  </si>
  <si>
    <t>Portland</t>
  </si>
  <si>
    <t>San Diego</t>
  </si>
  <si>
    <t>Orange</t>
  </si>
  <si>
    <t>Minneapolis</t>
  </si>
  <si>
    <t>Orlando</t>
  </si>
  <si>
    <t>Dover</t>
  </si>
  <si>
    <t>San Jose</t>
  </si>
  <si>
    <t>Oakland</t>
  </si>
  <si>
    <t>Saint Louis</t>
  </si>
  <si>
    <t>Fort Lauderdale</t>
  </si>
  <si>
    <t>West Palm Beach</t>
  </si>
  <si>
    <t>Cleveland</t>
  </si>
  <si>
    <t>Tacoma</t>
  </si>
  <si>
    <t>Hampton</t>
  </si>
  <si>
    <t>Buffalo</t>
  </si>
  <si>
    <t>Cincinnati</t>
  </si>
  <si>
    <t>Saint Petersburg</t>
  </si>
  <si>
    <t>San Carlos</t>
  </si>
  <si>
    <t>Sacramento</t>
  </si>
  <si>
    <t>Providence</t>
  </si>
  <si>
    <t>Indianapolis</t>
  </si>
  <si>
    <t>Columbus</t>
  </si>
  <si>
    <t>Spokane</t>
  </si>
  <si>
    <t>Louisville</t>
  </si>
  <si>
    <t>Richmond</t>
  </si>
  <si>
    <t>Rockville</t>
  </si>
  <si>
    <t>Olympia</t>
  </si>
  <si>
    <t>Jacksonville</t>
  </si>
  <si>
    <t>Richland</t>
  </si>
  <si>
    <t>Flint</t>
  </si>
  <si>
    <t>Kansas City</t>
  </si>
  <si>
    <t>York</t>
  </si>
  <si>
    <t>Bremerton</t>
  </si>
  <si>
    <t>Syracuse</t>
  </si>
  <si>
    <t>Port Huron</t>
  </si>
  <si>
    <t>Tampa</t>
  </si>
  <si>
    <t>Toledo</t>
  </si>
  <si>
    <t>Riverside</t>
  </si>
  <si>
    <t>Madison</t>
  </si>
  <si>
    <t>El Paso</t>
  </si>
  <si>
    <t>Lansing</t>
  </si>
  <si>
    <t>New Orleans</t>
  </si>
  <si>
    <t>Albuquerque</t>
  </si>
  <si>
    <t>Des Moines</t>
  </si>
  <si>
    <t>Akron</t>
  </si>
  <si>
    <t>Vancouver</t>
  </si>
  <si>
    <t>Lancaster</t>
  </si>
  <si>
    <t>Dayton</t>
  </si>
  <si>
    <t>Fresno</t>
  </si>
  <si>
    <t>Gainesville</t>
  </si>
  <si>
    <t>San Bernardino</t>
  </si>
  <si>
    <t>Anchorage</t>
  </si>
  <si>
    <t>Lewisville</t>
  </si>
  <si>
    <t>Burlington</t>
  </si>
  <si>
    <t>Hoboken</t>
  </si>
  <si>
    <t>Long Beach</t>
  </si>
  <si>
    <t>Santa Monica</t>
  </si>
  <si>
    <t>Covington</t>
  </si>
  <si>
    <t>Memphis</t>
  </si>
  <si>
    <t>Allentown</t>
  </si>
  <si>
    <t>Salem</t>
  </si>
  <si>
    <t>Eugene</t>
  </si>
  <si>
    <t>State College</t>
  </si>
  <si>
    <t>Harrisburg</t>
  </si>
  <si>
    <t>Corpus Christi</t>
  </si>
  <si>
    <t>Pontoon Beach</t>
  </si>
  <si>
    <t>San Juan</t>
  </si>
  <si>
    <t>Tallahassee</t>
  </si>
  <si>
    <t>Urbana</t>
  </si>
  <si>
    <t>Omaha</t>
  </si>
  <si>
    <t>Fort Myers</t>
  </si>
  <si>
    <t>Lexington</t>
  </si>
  <si>
    <t>Concord</t>
  </si>
  <si>
    <t>Birmingham</t>
  </si>
  <si>
    <t>Arlington</t>
  </si>
  <si>
    <t>Bellingham</t>
  </si>
  <si>
    <t>Painesville</t>
  </si>
  <si>
    <t>Worcester</t>
  </si>
  <si>
    <t>Largo</t>
  </si>
  <si>
    <t>Sarasota</t>
  </si>
  <si>
    <t>Colorado Springs</t>
  </si>
  <si>
    <t>Bakersfield</t>
  </si>
  <si>
    <t>Durham</t>
  </si>
  <si>
    <t>Tulsa</t>
  </si>
  <si>
    <t>Thousand Palms</t>
  </si>
  <si>
    <t>Peoria</t>
  </si>
  <si>
    <t>Torrance</t>
  </si>
  <si>
    <t>Monterey</t>
  </si>
  <si>
    <t>Titusville</t>
  </si>
  <si>
    <t>Boise</t>
  </si>
  <si>
    <t>Lubbock</t>
  </si>
  <si>
    <t>Montebello</t>
  </si>
  <si>
    <t>Stockton</t>
  </si>
  <si>
    <t>Santa Cruz</t>
  </si>
  <si>
    <t>Alexandria</t>
  </si>
  <si>
    <t>Pensacola</t>
  </si>
  <si>
    <t>Knoxville</t>
  </si>
  <si>
    <t>Chattanooga</t>
  </si>
  <si>
    <t>Santa Barbara</t>
  </si>
  <si>
    <t>Lincoln</t>
  </si>
  <si>
    <t>Lakeland</t>
  </si>
  <si>
    <t>Scranton</t>
  </si>
  <si>
    <t>Oklahoma City</t>
  </si>
  <si>
    <t>Erie</t>
  </si>
  <si>
    <t>North Little Rock</t>
  </si>
  <si>
    <t>Chesterton</t>
  </si>
  <si>
    <t>Oxnard</t>
  </si>
  <si>
    <t>Greensburg</t>
  </si>
  <si>
    <t>Kalamazoo</t>
  </si>
  <si>
    <t>Savannah</t>
  </si>
  <si>
    <t>Canton</t>
  </si>
  <si>
    <t>Chapel Hill</t>
  </si>
  <si>
    <t>Bryan</t>
  </si>
  <si>
    <t>Wichita</t>
  </si>
  <si>
    <t>Duluth</t>
  </si>
  <si>
    <t>Mahwah</t>
  </si>
  <si>
    <t>Springfield</t>
  </si>
  <si>
    <t>Winston Salem</t>
  </si>
  <si>
    <t>Lafayette</t>
  </si>
  <si>
    <t>Kingston</t>
  </si>
  <si>
    <t>Somerville</t>
  </si>
  <si>
    <t>Appleton</t>
  </si>
  <si>
    <t>San Saba</t>
  </si>
  <si>
    <t>Camden</t>
  </si>
  <si>
    <t>Baton Rouge</t>
  </si>
  <si>
    <t>Norwalk</t>
  </si>
  <si>
    <t>Moline</t>
  </si>
  <si>
    <t>Bridgeport</t>
  </si>
  <si>
    <t>Charlottesville</t>
  </si>
  <si>
    <t>Ames</t>
  </si>
  <si>
    <t>Calverton</t>
  </si>
  <si>
    <t>Kenosha</t>
  </si>
  <si>
    <t>Athens</t>
  </si>
  <si>
    <t>Roanoke</t>
  </si>
  <si>
    <t>Saginaw</t>
  </si>
  <si>
    <t>Conover</t>
  </si>
  <si>
    <t>Youngstown</t>
  </si>
  <si>
    <t>Shreveport</t>
  </si>
  <si>
    <t>Binghamton</t>
  </si>
  <si>
    <t>Bay City</t>
  </si>
  <si>
    <t>Poughkeepsie</t>
  </si>
  <si>
    <t>South Bend</t>
  </si>
  <si>
    <t>Ithaca</t>
  </si>
  <si>
    <t>Saint Cloud</t>
  </si>
  <si>
    <t>New City</t>
  </si>
  <si>
    <t>Wenatchee</t>
  </si>
  <si>
    <t>Gulfport</t>
  </si>
  <si>
    <t>Rockford</t>
  </si>
  <si>
    <t>Blacksburg</t>
  </si>
  <si>
    <t>Fort Collins</t>
  </si>
  <si>
    <t>Hamden</t>
  </si>
  <si>
    <t>Audubon</t>
  </si>
  <si>
    <t>Johnstown</t>
  </si>
  <si>
    <t>Greensboro</t>
  </si>
  <si>
    <t>Boulder</t>
  </si>
  <si>
    <t>Hackensack</t>
  </si>
  <si>
    <t>Medford</t>
  </si>
  <si>
    <t>Mobile</t>
  </si>
  <si>
    <t>Yakima</t>
  </si>
  <si>
    <t>Bend</t>
  </si>
  <si>
    <t>Laredo</t>
  </si>
  <si>
    <t>Sumter</t>
  </si>
  <si>
    <t>Danbury</t>
  </si>
  <si>
    <t>Normal</t>
  </si>
  <si>
    <t>New Port Richey</t>
  </si>
  <si>
    <t>Davenport</t>
  </si>
  <si>
    <t>Eau Claire</t>
  </si>
  <si>
    <t>Wilmington</t>
  </si>
  <si>
    <t>Charleston</t>
  </si>
  <si>
    <t>Harrisonburg</t>
  </si>
  <si>
    <t>Johnson City</t>
  </si>
  <si>
    <t>Oshkosh</t>
  </si>
  <si>
    <t>Owensboro</t>
  </si>
  <si>
    <t>Fort Wayne</t>
  </si>
  <si>
    <t>Auburn</t>
  </si>
  <si>
    <t>San Luis Obispo</t>
  </si>
  <si>
    <t>San Angelo</t>
  </si>
  <si>
    <t>Salisbury</t>
  </si>
  <si>
    <t>Fayetteville</t>
  </si>
  <si>
    <t>Muncie</t>
  </si>
  <si>
    <t>Culver City</t>
  </si>
  <si>
    <t>Kent</t>
  </si>
  <si>
    <t>Weslaco</t>
  </si>
  <si>
    <t>Batavia</t>
  </si>
  <si>
    <t>Topeka</t>
  </si>
  <si>
    <t>Altoona</t>
  </si>
  <si>
    <t>Hamilton</t>
  </si>
  <si>
    <t>Frederick</t>
  </si>
  <si>
    <t>Huntington</t>
  </si>
  <si>
    <t>Racine</t>
  </si>
  <si>
    <t>Waukesha</t>
  </si>
  <si>
    <t>Huntsville</t>
  </si>
  <si>
    <t>Sioux Falls</t>
  </si>
  <si>
    <t>Kokomo</t>
  </si>
  <si>
    <t>Atlantic City</t>
  </si>
  <si>
    <t>Franklin</t>
  </si>
  <si>
    <t>Missoula</t>
  </si>
  <si>
    <t>Weehawken</t>
  </si>
  <si>
    <t>Williamsport</t>
  </si>
  <si>
    <t>Sioux City</t>
  </si>
  <si>
    <t>Waco</t>
  </si>
  <si>
    <t>Bloomington</t>
  </si>
  <si>
    <t>The Woodlands</t>
  </si>
  <si>
    <t>Flagstaff</t>
  </si>
  <si>
    <t>Elizabethtown</t>
  </si>
  <si>
    <t>Spartanburg</t>
  </si>
  <si>
    <t>Billings</t>
  </si>
  <si>
    <t>Logan</t>
  </si>
  <si>
    <t>Decatur</t>
  </si>
  <si>
    <t>Bay Minette</t>
  </si>
  <si>
    <t>Uniontown</t>
  </si>
  <si>
    <t>Green Bay</t>
  </si>
  <si>
    <t>Cedar Rapids</t>
  </si>
  <si>
    <t>Evansville</t>
  </si>
  <si>
    <t>Woods Hole</t>
  </si>
  <si>
    <t>Paramus</t>
  </si>
  <si>
    <t>La Crosse</t>
  </si>
  <si>
    <t>Montgomery</t>
  </si>
  <si>
    <t>Muscle Shoals</t>
  </si>
  <si>
    <t>Santa Rosa</t>
  </si>
  <si>
    <t>Pueblo</t>
  </si>
  <si>
    <t>Brownsville</t>
  </si>
  <si>
    <t>New Brunswick</t>
  </si>
  <si>
    <t>Danville</t>
  </si>
  <si>
    <t>Great Falls</t>
  </si>
  <si>
    <t>Lynchburg</t>
  </si>
  <si>
    <t>Greenville</t>
  </si>
  <si>
    <t>Gary</t>
  </si>
  <si>
    <t>Preston</t>
  </si>
  <si>
    <t>Grand Forks</t>
  </si>
  <si>
    <t>Lebanon</t>
  </si>
  <si>
    <t>Medina</t>
  </si>
  <si>
    <t>Davis</t>
  </si>
  <si>
    <t>Longview</t>
  </si>
  <si>
    <t>Wilsonville</t>
  </si>
  <si>
    <t>Jackson</t>
  </si>
  <si>
    <t>Glendale</t>
  </si>
  <si>
    <t>Clemson</t>
  </si>
  <si>
    <t>Port Charlotte</t>
  </si>
  <si>
    <t>Wheeling</t>
  </si>
  <si>
    <t>Douglasville</t>
  </si>
  <si>
    <t>Bethlehem</t>
  </si>
  <si>
    <t>Carbondale</t>
  </si>
  <si>
    <t>Rome</t>
  </si>
  <si>
    <t>Derby</t>
  </si>
  <si>
    <t>Montclair</t>
  </si>
  <si>
    <t>Hurley</t>
  </si>
  <si>
    <t>Commerce</t>
  </si>
  <si>
    <t>Terre Haute</t>
  </si>
  <si>
    <t>Milford</t>
  </si>
  <si>
    <t>Fairfax</t>
  </si>
  <si>
    <t>Petaluma</t>
  </si>
  <si>
    <t/>
  </si>
  <si>
    <t>Loveland</t>
  </si>
  <si>
    <t>Hyannis</t>
  </si>
  <si>
    <t>New Castle</t>
  </si>
  <si>
    <t>Morgantown</t>
  </si>
  <si>
    <t>Under 200,000</t>
  </si>
  <si>
    <t>Between</t>
  </si>
  <si>
    <t>and</t>
  </si>
  <si>
    <t>Between 200,000 and 1,000,000</t>
  </si>
  <si>
    <t>Over</t>
  </si>
  <si>
    <t>Over 1,000,000</t>
  </si>
  <si>
    <t>invalid bin</t>
  </si>
  <si>
    <t>-</t>
  </si>
  <si>
    <t>Under 10</t>
  </si>
  <si>
    <t>Between 10 and 25</t>
  </si>
  <si>
    <t>Between 25 and 50</t>
  </si>
  <si>
    <t>Between 50 and 100</t>
  </si>
  <si>
    <t>Between 100 and 250</t>
  </si>
  <si>
    <t>Between 250 and 500</t>
  </si>
  <si>
    <t>Between 500 and 1,000</t>
  </si>
  <si>
    <t>Between 1,000 and 2,000</t>
  </si>
  <si>
    <t>Over 2,000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</si>
</sst>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43" formatCode="_(* #,##0.00_);_(* \(#,##0.00\);_(* &quot;-&quot;??_);_(@_)"/>
    <numFmt numFmtId="164" formatCode="#,##0.0"/>
    <numFmt numFmtId="165" formatCode="0000"/>
    <numFmt numFmtId="166" formatCode="00000"/>
    <numFmt numFmtId="167" formatCode="&quot;$&quot;#,##0"/>
    <numFmt numFmtId="168" formatCode="&quot;$&quot;#,##0.00"/>
    <numFmt numFmtId="169" formatCode="0000#"/>
    <numFmt numFmtId="170" formatCode="000#"/>
  </numFmts>
  <fonts count="14">
    <font>
      <sz val="10"/>
      <name val="Arial"/>
      <family val="2"/>
    </font>
    <font>
      <sz val="10"/>
      <name val="Arial"/>
      <family val="2"/>
    </font>
    <font>
      <b/>
      <sz val="9"/>
      <name val="Arial"/>
      <family val="2"/>
    </font>
    <font>
      <sz val="9"/>
      <name val="Arial"/>
      <family val="2"/>
    </font>
    <font>
      <sz val="8"/>
      <name val="Arial"/>
      <family val="2"/>
    </font>
    <font>
      <b/>
      <sz val="8"/>
      <name val="Arial"/>
      <family val="2"/>
    </font>
    <font>
      <sz val="8"/>
      <name val="sansserif"/>
    </font>
    <font>
      <b/>
      <u/>
      <sz val="8"/>
      <name val="Arial"/>
      <family val="2"/>
    </font>
    <font>
      <b/>
      <sz val="9"/>
      <name val="Arial"/>
      <family val="2"/>
    </font>
    <font>
      <sz val="8"/>
      <color theme="1"/>
      <name val="Arial"/>
      <family val="2"/>
    </font>
    <font>
      <b/>
      <sz val="8"/>
      <color theme="0"/>
      <name val="Arial"/>
      <family val="2"/>
    </font>
    <font>
      <sz val="10"/>
      <color theme="0"/>
      <name val="Arial"/>
      <family val="2"/>
    </font>
    <font>
      <b/>
      <sz val="8"/>
      <color theme="1"/>
      <name val="Arial"/>
      <family val="2"/>
    </font>
    <font>
      <sz val="8"/>
      <color theme="0"/>
      <name val="Arial"/>
      <family val="2"/>
    </font>
  </fonts>
  <fills count="9">
    <fill>
      <patternFill patternType="none"/>
    </fill>
    <fill>
      <patternFill patternType="gray125"/>
    </fill>
    <fill>
      <patternFill patternType="solid">
        <fgColor theme="0"/>
        <bgColor indexed="64"/>
      </patternFill>
    </fill>
    <fill>
      <patternFill patternType="solid">
        <fgColor rgb="FFBBBBBB"/>
        <bgColor indexed="64"/>
      </patternFill>
    </fill>
    <fill>
      <patternFill patternType="solid">
        <fgColor theme="7" tint="-0.249977111117893"/>
        <bgColor indexed="64"/>
      </patternFill>
    </fill>
    <fill>
      <patternFill patternType="solid">
        <fgColor theme="0" tint="-0.14999847407452621"/>
        <bgColor indexed="64"/>
      </patternFill>
    </fill>
    <fill>
      <patternFill patternType="solid">
        <fgColor theme="0" tint="-0.14996795556505021"/>
        <bgColor indexed="64"/>
      </patternFill>
    </fill>
    <fill>
      <patternFill patternType="solid">
        <fgColor theme="7" tint="-0.499984740745262"/>
        <bgColor indexed="64"/>
      </patternFill>
    </fill>
    <fill>
      <patternFill patternType="solid">
        <fgColor theme="0" tint="-0.34998626667073579"/>
        <bgColor indexed="64"/>
      </patternFill>
    </fill>
  </fills>
  <borders count="82">
    <border>
      <left/>
      <right/>
      <top/>
      <bottom/>
      <diagonal/>
    </border>
    <border>
      <left style="thin">
        <color auto="1"/>
      </left>
      <right style="thin">
        <color auto="1"/>
      </right>
      <top style="thin">
        <color auto="1"/>
      </top>
      <bottom style="thin">
        <color auto="1"/>
      </bottom>
      <diagonal/>
    </border>
    <border>
      <left/>
      <right style="thin">
        <color auto="1"/>
      </right>
      <top/>
      <bottom/>
      <diagonal/>
    </border>
    <border>
      <left/>
      <right/>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top style="thin">
        <color auto="1"/>
      </top>
      <bottom style="thin">
        <color auto="1"/>
      </bottom>
      <diagonal/>
    </border>
    <border>
      <left/>
      <right style="thin">
        <color auto="1"/>
      </right>
      <top style="medium">
        <color auto="1"/>
      </top>
      <bottom/>
      <diagonal/>
    </border>
    <border>
      <left/>
      <right/>
      <top style="medium">
        <color auto="1"/>
      </top>
      <bottom/>
      <diagonal/>
    </border>
    <border>
      <left style="medium">
        <color auto="1"/>
      </left>
      <right/>
      <top/>
      <bottom style="thin">
        <color auto="1"/>
      </bottom>
      <diagonal/>
    </border>
    <border>
      <left/>
      <right style="medium">
        <color auto="1"/>
      </right>
      <top/>
      <bottom/>
      <diagonal/>
    </border>
    <border>
      <left/>
      <right style="medium">
        <color auto="1"/>
      </right>
      <top/>
      <bottom style="medium">
        <color auto="1"/>
      </bottom>
      <diagonal/>
    </border>
    <border>
      <left style="thin">
        <color auto="1"/>
      </left>
      <right/>
      <top/>
      <bottom/>
      <diagonal/>
    </border>
    <border>
      <left style="thin">
        <color auto="1"/>
      </left>
      <right/>
      <top/>
      <bottom style="thin">
        <color auto="1"/>
      </bottom>
      <diagonal/>
    </border>
    <border>
      <left/>
      <right style="thin">
        <color auto="1"/>
      </right>
      <top style="thin">
        <color auto="1"/>
      </top>
      <bottom/>
      <diagonal/>
    </border>
    <border>
      <left/>
      <right/>
      <top style="thin">
        <color auto="1"/>
      </top>
      <bottom/>
      <diagonal/>
    </border>
    <border>
      <left/>
      <right/>
      <top/>
      <bottom style="thick">
        <color auto="1"/>
      </bottom>
      <diagonal/>
    </border>
    <border>
      <left/>
      <right/>
      <top style="thin">
        <color auto="1"/>
      </top>
      <bottom style="thick">
        <color auto="1"/>
      </bottom>
      <diagonal/>
    </border>
    <border>
      <left style="thick">
        <color auto="1"/>
      </left>
      <right/>
      <top/>
      <bottom/>
      <diagonal/>
    </border>
    <border>
      <left/>
      <right style="thick">
        <color auto="1"/>
      </right>
      <top style="thick">
        <color auto="1"/>
      </top>
      <bottom style="thick">
        <color auto="1"/>
      </bottom>
      <diagonal/>
    </border>
    <border>
      <left/>
      <right/>
      <top style="thick">
        <color auto="1"/>
      </top>
      <bottom style="thick">
        <color auto="1"/>
      </bottom>
      <diagonal/>
    </border>
    <border>
      <left style="medium">
        <color auto="1"/>
      </left>
      <right/>
      <top/>
      <bottom style="thin">
        <color theme="0" tint="-0.24994659260841701"/>
      </bottom>
      <diagonal/>
    </border>
    <border>
      <left/>
      <right/>
      <top/>
      <bottom style="thin">
        <color theme="0" tint="-0.24994659260841701"/>
      </bottom>
      <diagonal/>
    </border>
    <border>
      <left style="medium">
        <color auto="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medium">
        <color auto="1"/>
      </left>
      <right/>
      <top style="thin">
        <color theme="0" tint="-0.24994659260841701"/>
      </top>
      <bottom style="thin">
        <color auto="1"/>
      </bottom>
      <diagonal/>
    </border>
    <border>
      <left/>
      <right/>
      <top style="thin">
        <color theme="0" tint="-0.24994659260841701"/>
      </top>
      <bottom style="thin">
        <color auto="1"/>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style="thin">
        <color theme="0" tint="-0.24994659260841701"/>
      </right>
      <top style="thin">
        <color theme="0" tint="-0.24994659260841701"/>
      </top>
      <bottom/>
      <diagonal/>
    </border>
    <border>
      <left style="thin">
        <color theme="0" tint="-0.24994659260841701"/>
      </left>
      <right style="thin">
        <color theme="0" tint="-0.24994659260841701"/>
      </right>
      <top style="thin">
        <color theme="0" tint="-0.24994659260841701"/>
      </top>
      <bottom/>
      <diagonal/>
    </border>
    <border>
      <left/>
      <right/>
      <top style="thick">
        <color auto="1"/>
      </top>
      <bottom/>
      <diagonal/>
    </border>
    <border>
      <left/>
      <right style="thick">
        <color auto="1"/>
      </right>
      <top style="thick">
        <color auto="1"/>
      </top>
      <bottom style="medium">
        <color auto="1"/>
      </bottom>
      <diagonal/>
    </border>
    <border>
      <left/>
      <right/>
      <top style="thick">
        <color auto="1"/>
      </top>
      <bottom style="medium">
        <color auto="1"/>
      </bottom>
      <diagonal/>
    </border>
    <border>
      <left/>
      <right style="thin">
        <color theme="0" tint="-0.24994659260841701"/>
      </right>
      <top style="thin">
        <color auto="1"/>
      </top>
      <bottom style="thin">
        <color theme="0" tint="-0.24994659260841701"/>
      </bottom>
      <diagonal/>
    </border>
    <border>
      <left style="thin">
        <color theme="0" tint="-0.24994659260841701"/>
      </left>
      <right style="thin">
        <color theme="0" tint="-0.24994659260841701"/>
      </right>
      <top style="thin">
        <color auto="1"/>
      </top>
      <bottom style="thin">
        <color theme="0" tint="-0.24994659260841701"/>
      </bottom>
      <diagonal/>
    </border>
    <border>
      <left/>
      <right/>
      <top style="thin">
        <color auto="1"/>
      </top>
      <bottom style="thin">
        <color theme="0" tint="-0.24994659260841701"/>
      </bottom>
      <diagonal/>
    </border>
    <border>
      <left/>
      <right/>
      <top style="thin">
        <color theme="0" tint="-0.24994659260841701"/>
      </top>
      <bottom/>
      <diagonal/>
    </border>
    <border>
      <left style="medium">
        <color auto="1"/>
      </left>
      <right style="thin">
        <color auto="1"/>
      </right>
      <top/>
      <bottom style="thin">
        <color auto="1"/>
      </bottom>
      <diagonal/>
    </border>
    <border>
      <left style="medium">
        <color auto="1"/>
      </left>
      <right/>
      <top style="thin">
        <color theme="0" tint="-0.24994659260841701"/>
      </top>
      <bottom/>
      <diagonal/>
    </border>
    <border>
      <left/>
      <right style="thick">
        <color auto="1"/>
      </right>
      <top/>
      <bottom style="thin">
        <color auto="1"/>
      </bottom>
      <diagonal/>
    </border>
    <border>
      <left style="thin">
        <color auto="1"/>
      </left>
      <right/>
      <top style="thick">
        <color auto="1"/>
      </top>
      <bottom/>
      <diagonal/>
    </border>
    <border>
      <left style="medium">
        <color auto="1"/>
      </left>
      <right/>
      <top style="thick">
        <color auto="1"/>
      </top>
      <bottom/>
      <diagonal/>
    </border>
    <border>
      <left style="medium">
        <color auto="1"/>
      </left>
      <right/>
      <top style="thin">
        <color auto="1"/>
      </top>
      <bottom style="thin">
        <color theme="0" tint="-0.24994659260841701"/>
      </bottom>
      <diagonal/>
    </border>
    <border>
      <left style="thin">
        <color auto="1"/>
      </left>
      <right style="thin">
        <color theme="0" tint="-0.24994659260841701"/>
      </right>
      <top style="thin">
        <color auto="1"/>
      </top>
      <bottom style="thin">
        <color theme="0" tint="-0.24994659260841701"/>
      </bottom>
      <diagonal/>
    </border>
    <border>
      <left style="thin">
        <color auto="1"/>
      </left>
      <right style="thin">
        <color theme="0" tint="-0.24994659260841701"/>
      </right>
      <top style="thin">
        <color theme="0" tint="-0.24994659260841701"/>
      </top>
      <bottom style="thin">
        <color theme="0" tint="-0.24994659260841701"/>
      </bottom>
      <diagonal/>
    </border>
    <border>
      <left style="thin">
        <color auto="1"/>
      </left>
      <right style="thin">
        <color theme="0" tint="-0.24994659260841701"/>
      </right>
      <top style="thin">
        <color theme="0" tint="-0.24994659260841701"/>
      </top>
      <bottom/>
      <diagonal/>
    </border>
    <border>
      <left style="thin">
        <color auto="1"/>
      </left>
      <right/>
      <top style="thin">
        <color auto="1"/>
      </top>
      <bottom/>
      <diagonal/>
    </border>
    <border>
      <left/>
      <right style="thin">
        <color auto="1"/>
      </right>
      <top style="thick">
        <color auto="1"/>
      </top>
      <bottom style="thin">
        <color auto="1"/>
      </bottom>
      <diagonal/>
    </border>
    <border>
      <left style="thin">
        <color auto="1"/>
      </left>
      <right/>
      <top style="thick">
        <color auto="1"/>
      </top>
      <bottom style="thin">
        <color auto="1"/>
      </bottom>
      <diagonal/>
    </border>
    <border>
      <left/>
      <right/>
      <top style="thick">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right style="thick">
        <color auto="1"/>
      </right>
      <top style="thick">
        <color auto="1"/>
      </top>
      <bottom style="thin">
        <color auto="1"/>
      </bottom>
      <diagonal/>
    </border>
    <border>
      <left/>
      <right style="thick">
        <color auto="1"/>
      </right>
      <top style="medium">
        <color auto="1"/>
      </top>
      <bottom style="thin">
        <color auto="1"/>
      </bottom>
      <diagonal/>
    </border>
    <border>
      <left/>
      <right style="thick">
        <color auto="1"/>
      </right>
      <top/>
      <bottom/>
      <diagonal/>
    </border>
    <border>
      <left/>
      <right style="thin">
        <color theme="0" tint="-0.24994659260841701"/>
      </right>
      <top style="thin">
        <color auto="1"/>
      </top>
      <bottom/>
      <diagonal/>
    </border>
    <border>
      <left style="thin">
        <color theme="0" tint="-0.24994659260841701"/>
      </left>
      <right style="thin">
        <color theme="0" tint="-0.24994659260841701"/>
      </right>
      <top style="thin">
        <color auto="1"/>
      </top>
      <bottom/>
      <diagonal/>
    </border>
    <border>
      <left/>
      <right style="thick">
        <color auto="1"/>
      </right>
      <top/>
      <bottom style="thick">
        <color auto="1"/>
      </bottom>
      <diagonal/>
    </border>
    <border>
      <left style="thick">
        <color auto="1"/>
      </left>
      <right style="thin">
        <color auto="1"/>
      </right>
      <top style="thick">
        <color auto="1"/>
      </top>
      <bottom/>
      <diagonal/>
    </border>
    <border>
      <left style="thin">
        <color auto="1"/>
      </left>
      <right style="thin">
        <color auto="1"/>
      </right>
      <top style="thick">
        <color auto="1"/>
      </top>
      <bottom/>
      <diagonal/>
    </border>
    <border>
      <left style="thin">
        <color auto="1"/>
      </left>
      <right style="thin">
        <color auto="1"/>
      </right>
      <top style="medium">
        <color auto="1"/>
      </top>
      <bottom/>
      <diagonal/>
    </border>
    <border>
      <left/>
      <right/>
      <top style="thin">
        <color theme="4" tint="0.39997558519241921"/>
      </top>
      <bottom style="thin">
        <color theme="4" tint="0.39997558519241921"/>
      </bottom>
      <diagonal/>
    </border>
    <border>
      <left style="thin">
        <color auto="1"/>
      </left>
      <right style="thin">
        <color auto="1"/>
      </right>
      <top style="thin">
        <color auto="1"/>
      </top>
      <bottom style="thin">
        <color theme="4" tint="0.39997558519241921"/>
      </bottom>
      <diagonal/>
    </border>
    <border>
      <left/>
      <right style="thin">
        <color auto="1"/>
      </right>
      <top style="thin">
        <color auto="1"/>
      </top>
      <bottom style="thin">
        <color theme="4" tint="0.39997558519241921"/>
      </bottom>
      <diagonal/>
    </border>
    <border>
      <left style="thin">
        <color auto="1"/>
      </left>
      <right/>
      <top style="thin">
        <color auto="1"/>
      </top>
      <bottom style="thin">
        <color auto="1"/>
      </bottom>
      <diagonal/>
    </border>
    <border>
      <left style="thin">
        <color theme="0" tint="-0.24994659260841701"/>
      </left>
      <right/>
      <top style="thin">
        <color auto="1"/>
      </top>
      <bottom/>
      <diagonal/>
    </border>
    <border>
      <left style="thin">
        <color auto="1"/>
      </left>
      <right style="thin">
        <color auto="1"/>
      </right>
      <top style="thin">
        <color theme="4" tint="0.39997558519241921"/>
      </top>
      <bottom style="thin">
        <color auto="1"/>
      </bottom>
      <diagonal/>
    </border>
    <border>
      <left style="thin">
        <color theme="0" tint="-0.24994659260841701"/>
      </left>
      <right/>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style="thin">
        <color theme="4" tint="0.39997558519241921"/>
      </left>
      <right/>
      <top style="thin">
        <color theme="0" tint="-0.24994659260841701"/>
      </top>
      <bottom style="thin">
        <color theme="0" tint="-0.24994659260841701"/>
      </bottom>
      <diagonal/>
    </border>
    <border>
      <left style="thin">
        <color theme="0" tint="-0.24994659260841701"/>
      </left>
      <right/>
      <top style="thin">
        <color auto="1"/>
      </top>
      <bottom style="thin">
        <color theme="0" tint="-0.24994659260841701"/>
      </bottom>
      <diagonal/>
    </border>
    <border>
      <left style="hair">
        <color auto="1"/>
      </left>
      <right/>
      <top/>
      <bottom/>
      <diagonal/>
    </border>
    <border>
      <left/>
      <right style="thin">
        <color auto="1"/>
      </right>
      <top style="thin">
        <color auto="1"/>
      </top>
      <bottom style="thin">
        <color indexed="64"/>
      </bottom>
      <diagonal/>
    </border>
    <border>
      <left style="thick">
        <color auto="1"/>
      </left>
      <right style="thin">
        <color auto="1"/>
      </right>
      <top style="thin">
        <color indexed="64"/>
      </top>
      <bottom style="thin">
        <color auto="1"/>
      </bottom>
      <diagonal/>
    </border>
  </borders>
  <cellStyleXfs count="3">
    <xf numFmtId="0" fontId="0" fillId="0" borderId="0"/>
    <xf numFmtId="0" fontId="1" fillId="0" borderId="0"/>
    <xf numFmtId="43" fontId="1" fillId="0" borderId="0" applyFont="0" applyFill="0" applyBorder="0" applyAlignment="0" applyProtection="0"/>
  </cellStyleXfs>
  <cellXfs count="283">
    <xf numFmtId="0" fontId="0" fillId="0" borderId="0" xfId="0"/>
    <xf numFmtId="0" fontId="4" fillId="0" borderId="0" xfId="0" applyFont="1"/>
    <xf numFmtId="0" fontId="4" fillId="0" borderId="0" xfId="0" applyFont="1" applyAlignment="1">
      <alignment horizontal="center"/>
    </xf>
    <xf numFmtId="164" fontId="4" fillId="0" borderId="0" xfId="0" applyNumberFormat="1" applyFont="1"/>
    <xf numFmtId="164" fontId="4" fillId="0" borderId="0" xfId="0" applyNumberFormat="1" applyFont="1" applyAlignment="1">
      <alignment horizontal="center"/>
    </xf>
    <xf numFmtId="3" fontId="4" fillId="0" borderId="0" xfId="0" applyNumberFormat="1" applyFont="1"/>
    <xf numFmtId="3" fontId="5" fillId="0" borderId="0" xfId="0" applyNumberFormat="1" applyFont="1"/>
    <xf numFmtId="0" fontId="4" fillId="0" borderId="0" xfId="0" applyFont="1" applyAlignment="1">
      <alignment horizontal="center" wrapText="1"/>
    </xf>
    <xf numFmtId="0" fontId="4" fillId="0" borderId="2" xfId="0" applyFont="1" applyBorder="1"/>
    <xf numFmtId="3" fontId="4" fillId="0" borderId="0" xfId="0" applyNumberFormat="1" applyFont="1" applyAlignment="1">
      <alignment horizontal="center"/>
    </xf>
    <xf numFmtId="0" fontId="9" fillId="0" borderId="0" xfId="0" applyFont="1" applyAlignment="1">
      <alignment wrapText="1"/>
    </xf>
    <xf numFmtId="165" fontId="9" fillId="0" borderId="0" xfId="0" applyNumberFormat="1" applyFont="1" applyAlignment="1">
      <alignment wrapText="1"/>
    </xf>
    <xf numFmtId="166" fontId="9" fillId="0" borderId="0" xfId="0" applyNumberFormat="1" applyFont="1" applyAlignment="1">
      <alignment wrapText="1"/>
    </xf>
    <xf numFmtId="3" fontId="9" fillId="0" borderId="0" xfId="0" applyNumberFormat="1" applyFont="1" applyAlignment="1">
      <alignment wrapText="1"/>
    </xf>
    <xf numFmtId="4" fontId="4" fillId="0" borderId="0" xfId="0" applyNumberFormat="1" applyFont="1"/>
    <xf numFmtId="0" fontId="10" fillId="4" borderId="0" xfId="0" applyFont="1" applyFill="1" applyAlignment="1">
      <alignment wrapText="1"/>
    </xf>
    <xf numFmtId="167" fontId="4" fillId="0" borderId="0" xfId="0" applyNumberFormat="1" applyFont="1"/>
    <xf numFmtId="168" fontId="4" fillId="0" borderId="0" xfId="0" applyNumberFormat="1" applyFont="1"/>
    <xf numFmtId="168" fontId="5" fillId="0" borderId="0" xfId="0" applyNumberFormat="1" applyFont="1"/>
    <xf numFmtId="0" fontId="11" fillId="4" borderId="0" xfId="0" applyFont="1" applyFill="1"/>
    <xf numFmtId="167" fontId="5" fillId="0" borderId="0" xfId="0" applyNumberFormat="1" applyFont="1"/>
    <xf numFmtId="0" fontId="4" fillId="0" borderId="0" xfId="0" applyFont="1" applyAlignment="1">
      <alignment horizontal="left"/>
    </xf>
    <xf numFmtId="3" fontId="4" fillId="0" borderId="0" xfId="0" applyNumberFormat="1" applyFont="1" applyAlignment="1">
      <alignment horizontal="center" wrapText="1"/>
    </xf>
    <xf numFmtId="4" fontId="4" fillId="0" borderId="0" xfId="0" applyNumberFormat="1" applyFont="1" applyAlignment="1">
      <alignment horizontal="center"/>
    </xf>
    <xf numFmtId="4" fontId="5" fillId="0" borderId="0" xfId="0" applyNumberFormat="1" applyFont="1"/>
    <xf numFmtId="3" fontId="4" fillId="0" borderId="0" xfId="0" applyNumberFormat="1" applyFont="1" applyAlignment="1">
      <alignment horizontal="right" wrapText="1"/>
    </xf>
    <xf numFmtId="0" fontId="4" fillId="0" borderId="0" xfId="0" applyFont="1" applyAlignment="1">
      <alignment horizontal="left" wrapText="1"/>
    </xf>
    <xf numFmtId="0" fontId="4" fillId="0" borderId="15" xfId="0" applyFont="1" applyBorder="1"/>
    <xf numFmtId="0" fontId="4" fillId="0" borderId="6" xfId="0" applyFont="1" applyBorder="1"/>
    <xf numFmtId="43" fontId="4" fillId="0" borderId="6" xfId="2" applyFont="1" applyBorder="1"/>
    <xf numFmtId="43" fontId="4" fillId="0" borderId="0" xfId="2" applyFont="1"/>
    <xf numFmtId="43" fontId="4" fillId="0" borderId="0" xfId="2" applyFont="1" applyBorder="1"/>
    <xf numFmtId="43" fontId="4" fillId="0" borderId="18" xfId="2" applyFont="1" applyBorder="1"/>
    <xf numFmtId="43" fontId="4" fillId="0" borderId="15" xfId="2" applyFont="1" applyBorder="1"/>
    <xf numFmtId="0" fontId="10" fillId="4" borderId="52" xfId="0" applyFont="1" applyFill="1" applyBorder="1" applyAlignment="1">
      <alignment horizontal="left"/>
    </xf>
    <xf numFmtId="0" fontId="10" fillId="4" borderId="18" xfId="0" applyFont="1" applyFill="1" applyBorder="1" applyAlignment="1">
      <alignment horizontal="left"/>
    </xf>
    <xf numFmtId="0" fontId="10" fillId="4" borderId="18" xfId="0" applyFont="1" applyFill="1" applyBorder="1" applyAlignment="1">
      <alignment horizontal="left" wrapText="1"/>
    </xf>
    <xf numFmtId="0" fontId="10" fillId="4" borderId="18" xfId="0" applyFont="1" applyFill="1" applyBorder="1"/>
    <xf numFmtId="3" fontId="10" fillId="4" borderId="18" xfId="0" applyNumberFormat="1" applyFont="1" applyFill="1" applyBorder="1" applyAlignment="1">
      <alignment wrapText="1"/>
    </xf>
    <xf numFmtId="3" fontId="10" fillId="4" borderId="9" xfId="0" applyNumberFormat="1" applyFont="1" applyFill="1" applyBorder="1" applyAlignment="1">
      <alignment wrapText="1"/>
    </xf>
    <xf numFmtId="164" fontId="10" fillId="4" borderId="9" xfId="0" applyNumberFormat="1" applyFont="1" applyFill="1" applyBorder="1" applyAlignment="1">
      <alignment wrapText="1"/>
    </xf>
    <xf numFmtId="43" fontId="10" fillId="4" borderId="9" xfId="2" applyFont="1" applyFill="1" applyBorder="1" applyAlignment="1">
      <alignment wrapText="1"/>
    </xf>
    <xf numFmtId="43" fontId="10" fillId="7" borderId="9" xfId="2" applyFont="1" applyFill="1" applyBorder="1" applyAlignment="1">
      <alignment wrapText="1"/>
    </xf>
    <xf numFmtId="43" fontId="10" fillId="7" borderId="0" xfId="2" applyFont="1" applyFill="1" applyBorder="1" applyAlignment="1">
      <alignment wrapText="1"/>
    </xf>
    <xf numFmtId="164" fontId="10" fillId="4" borderId="0" xfId="0" applyNumberFormat="1" applyFont="1" applyFill="1" applyAlignment="1">
      <alignment wrapText="1"/>
    </xf>
    <xf numFmtId="43" fontId="10" fillId="4" borderId="0" xfId="2" applyFont="1" applyFill="1" applyBorder="1" applyAlignment="1">
      <alignment wrapText="1"/>
    </xf>
    <xf numFmtId="164" fontId="10" fillId="7" borderId="0" xfId="0" applyNumberFormat="1" applyFont="1" applyFill="1" applyAlignment="1">
      <alignment wrapText="1"/>
    </xf>
    <xf numFmtId="167" fontId="10" fillId="7" borderId="0" xfId="0" applyNumberFormat="1" applyFont="1" applyFill="1" applyAlignment="1">
      <alignment wrapText="1"/>
    </xf>
    <xf numFmtId="168" fontId="10" fillId="4" borderId="0" xfId="0" applyNumberFormat="1" applyFont="1" applyFill="1" applyAlignment="1">
      <alignment wrapText="1"/>
    </xf>
    <xf numFmtId="0" fontId="10" fillId="4" borderId="3" xfId="0" applyFont="1" applyFill="1" applyBorder="1" applyAlignment="1">
      <alignment horizontal="left"/>
    </xf>
    <xf numFmtId="0" fontId="10" fillId="4" borderId="3" xfId="0" applyFont="1" applyFill="1" applyBorder="1" applyAlignment="1">
      <alignment wrapText="1"/>
    </xf>
    <xf numFmtId="164" fontId="10" fillId="4" borderId="3" xfId="0" applyNumberFormat="1" applyFont="1" applyFill="1" applyBorder="1" applyAlignment="1">
      <alignment wrapText="1"/>
    </xf>
    <xf numFmtId="167" fontId="10" fillId="4" borderId="3" xfId="0" applyNumberFormat="1" applyFont="1" applyFill="1" applyBorder="1" applyAlignment="1">
      <alignment wrapText="1"/>
    </xf>
    <xf numFmtId="3" fontId="10" fillId="4" borderId="3" xfId="0" applyNumberFormat="1" applyFont="1" applyFill="1" applyBorder="1" applyAlignment="1">
      <alignment wrapText="1"/>
    </xf>
    <xf numFmtId="4" fontId="10" fillId="4" borderId="3" xfId="0" applyNumberFormat="1" applyFont="1" applyFill="1" applyBorder="1" applyAlignment="1">
      <alignment wrapText="1"/>
    </xf>
    <xf numFmtId="0" fontId="10" fillId="4" borderId="3" xfId="0" applyFont="1" applyFill="1" applyBorder="1" applyAlignment="1">
      <alignment horizontal="left" wrapText="1"/>
    </xf>
    <xf numFmtId="167" fontId="10" fillId="7" borderId="3" xfId="0" applyNumberFormat="1" applyFont="1" applyFill="1" applyBorder="1" applyAlignment="1">
      <alignment wrapText="1"/>
    </xf>
    <xf numFmtId="3" fontId="10" fillId="4" borderId="3" xfId="0" applyNumberFormat="1" applyFont="1" applyFill="1" applyBorder="1" applyAlignment="1">
      <alignment horizontal="left" wrapText="1"/>
    </xf>
    <xf numFmtId="164" fontId="10" fillId="4" borderId="3" xfId="0" applyNumberFormat="1" applyFont="1" applyFill="1" applyBorder="1" applyAlignment="1">
      <alignment horizontal="left" wrapText="1"/>
    </xf>
    <xf numFmtId="3" fontId="10" fillId="4" borderId="18" xfId="0" applyNumberFormat="1" applyFont="1" applyFill="1" applyBorder="1" applyAlignment="1">
      <alignment horizontal="left" wrapText="1"/>
    </xf>
    <xf numFmtId="4" fontId="10" fillId="4" borderId="9" xfId="0" applyNumberFormat="1" applyFont="1" applyFill="1" applyBorder="1" applyAlignment="1">
      <alignment wrapText="1"/>
    </xf>
    <xf numFmtId="4" fontId="10" fillId="4" borderId="9" xfId="2" applyNumberFormat="1" applyFont="1" applyFill="1" applyBorder="1" applyAlignment="1">
      <alignment wrapText="1"/>
    </xf>
    <xf numFmtId="4" fontId="4" fillId="0" borderId="0" xfId="2" applyNumberFormat="1" applyFont="1"/>
    <xf numFmtId="4" fontId="4" fillId="0" borderId="0" xfId="2" applyNumberFormat="1" applyFont="1" applyFill="1"/>
    <xf numFmtId="37" fontId="10" fillId="7" borderId="9" xfId="2" applyNumberFormat="1" applyFont="1" applyFill="1" applyBorder="1" applyAlignment="1">
      <alignment wrapText="1"/>
    </xf>
    <xf numFmtId="37" fontId="4" fillId="0" borderId="0" xfId="2" applyNumberFormat="1" applyFont="1"/>
    <xf numFmtId="37" fontId="10" fillId="7" borderId="0" xfId="2" applyNumberFormat="1" applyFont="1" applyFill="1" applyBorder="1" applyAlignment="1">
      <alignment wrapText="1"/>
    </xf>
    <xf numFmtId="37" fontId="5" fillId="0" borderId="0" xfId="2" applyNumberFormat="1" applyFont="1"/>
    <xf numFmtId="37" fontId="10" fillId="4" borderId="0" xfId="2" applyNumberFormat="1" applyFont="1" applyFill="1" applyBorder="1" applyAlignment="1">
      <alignment wrapText="1"/>
    </xf>
    <xf numFmtId="3" fontId="5" fillId="0" borderId="0" xfId="0" applyNumberFormat="1" applyFont="1" applyAlignment="1">
      <alignment horizontal="center"/>
    </xf>
    <xf numFmtId="4" fontId="5" fillId="0" borderId="0" xfId="2" applyNumberFormat="1" applyFont="1" applyBorder="1"/>
    <xf numFmtId="4" fontId="5" fillId="0" borderId="2" xfId="2" applyNumberFormat="1" applyFont="1" applyFill="1" applyBorder="1"/>
    <xf numFmtId="0" fontId="2" fillId="2" borderId="20" xfId="0" applyFont="1" applyFill="1" applyBorder="1" applyProtection="1">
      <protection locked="0"/>
    </xf>
    <xf numFmtId="0" fontId="3" fillId="2" borderId="20" xfId="0" applyFont="1" applyFill="1" applyBorder="1" applyProtection="1">
      <protection locked="0"/>
    </xf>
    <xf numFmtId="0" fontId="4" fillId="2" borderId="19" xfId="0" applyFont="1" applyFill="1" applyBorder="1" applyProtection="1">
      <protection locked="0"/>
    </xf>
    <xf numFmtId="0" fontId="4" fillId="2" borderId="21" xfId="0" applyFont="1" applyFill="1" applyBorder="1" applyProtection="1">
      <protection locked="0"/>
    </xf>
    <xf numFmtId="0" fontId="4" fillId="2" borderId="0" xfId="0" applyFont="1" applyFill="1" applyProtection="1">
      <protection locked="0"/>
    </xf>
    <xf numFmtId="0" fontId="4" fillId="0" borderId="0" xfId="0" applyFont="1" applyProtection="1">
      <protection locked="0"/>
    </xf>
    <xf numFmtId="0" fontId="0" fillId="5" borderId="0" xfId="0" applyFill="1" applyProtection="1">
      <protection locked="0"/>
    </xf>
    <xf numFmtId="0" fontId="0" fillId="2" borderId="21" xfId="0" applyFill="1" applyBorder="1" applyProtection="1">
      <protection locked="0"/>
    </xf>
    <xf numFmtId="0" fontId="0" fillId="2" borderId="0" xfId="0" applyFill="1" applyProtection="1">
      <protection locked="0"/>
    </xf>
    <xf numFmtId="0" fontId="0" fillId="0" borderId="0" xfId="0" applyProtection="1">
      <protection locked="0"/>
    </xf>
    <xf numFmtId="0" fontId="0" fillId="2" borderId="23" xfId="0" applyFill="1" applyBorder="1" applyProtection="1">
      <protection locked="0"/>
    </xf>
    <xf numFmtId="0" fontId="0" fillId="2" borderId="22" xfId="0" applyFill="1" applyBorder="1" applyProtection="1">
      <protection locked="0"/>
    </xf>
    <xf numFmtId="0" fontId="8" fillId="5" borderId="0" xfId="0" applyFont="1" applyFill="1" applyProtection="1">
      <protection locked="0"/>
    </xf>
    <xf numFmtId="0" fontId="5" fillId="5" borderId="24" xfId="0" applyFont="1" applyFill="1" applyBorder="1" applyAlignment="1" applyProtection="1">
      <alignment wrapText="1"/>
      <protection locked="0"/>
    </xf>
    <xf numFmtId="0" fontId="5" fillId="5" borderId="25" xfId="0" applyFont="1" applyFill="1" applyBorder="1" applyAlignment="1" applyProtection="1">
      <alignment wrapText="1"/>
      <protection locked="0"/>
    </xf>
    <xf numFmtId="0" fontId="7" fillId="0" borderId="25" xfId="0" applyFont="1" applyBorder="1" applyAlignment="1" applyProtection="1">
      <alignment horizontal="center"/>
      <protection locked="0"/>
    </xf>
    <xf numFmtId="4" fontId="4" fillId="2" borderId="0" xfId="0" applyNumberFormat="1" applyFont="1" applyFill="1" applyProtection="1">
      <protection locked="0"/>
    </xf>
    <xf numFmtId="0" fontId="9" fillId="2" borderId="0" xfId="0" applyFont="1" applyFill="1" applyProtection="1">
      <protection locked="0"/>
    </xf>
    <xf numFmtId="0" fontId="6" fillId="3" borderId="6" xfId="0" applyFont="1" applyFill="1" applyBorder="1" applyAlignment="1" applyProtection="1">
      <alignment horizontal="center" vertical="top" wrapText="1"/>
      <protection locked="0"/>
    </xf>
    <xf numFmtId="0" fontId="6" fillId="3" borderId="0" xfId="0" applyFont="1" applyFill="1" applyAlignment="1" applyProtection="1">
      <alignment horizontal="center" vertical="top" wrapText="1"/>
      <protection locked="0"/>
    </xf>
    <xf numFmtId="0" fontId="4" fillId="3" borderId="13" xfId="0" applyFont="1" applyFill="1" applyBorder="1" applyAlignment="1" applyProtection="1">
      <alignment horizontal="left" wrapText="1"/>
      <protection locked="0"/>
    </xf>
    <xf numFmtId="0" fontId="6" fillId="2" borderId="0" xfId="0" applyFont="1" applyFill="1" applyAlignment="1" applyProtection="1">
      <alignment horizontal="center" vertical="top" wrapText="1"/>
      <protection locked="0"/>
    </xf>
    <xf numFmtId="0" fontId="6" fillId="2" borderId="8" xfId="0" applyFont="1" applyFill="1" applyBorder="1" applyAlignment="1" applyProtection="1">
      <alignment horizontal="center" vertical="top" wrapText="1"/>
      <protection locked="0"/>
    </xf>
    <xf numFmtId="0" fontId="4" fillId="2" borderId="8" xfId="0" applyFont="1" applyFill="1" applyBorder="1" applyAlignment="1" applyProtection="1">
      <alignment horizontal="left" wrapText="1"/>
      <protection locked="0"/>
    </xf>
    <xf numFmtId="0" fontId="4" fillId="2" borderId="18" xfId="0" applyFont="1" applyFill="1" applyBorder="1" applyAlignment="1" applyProtection="1">
      <alignment horizontal="center" wrapText="1"/>
      <protection locked="0"/>
    </xf>
    <xf numFmtId="3" fontId="4" fillId="2" borderId="0" xfId="0" applyNumberFormat="1" applyFont="1" applyFill="1" applyProtection="1">
      <protection locked="0"/>
    </xf>
    <xf numFmtId="164" fontId="4" fillId="2" borderId="0" xfId="0" applyNumberFormat="1" applyFont="1" applyFill="1" applyProtection="1">
      <protection locked="0"/>
    </xf>
    <xf numFmtId="164" fontId="5" fillId="2" borderId="0" xfId="0" applyNumberFormat="1" applyFont="1" applyFill="1" applyProtection="1">
      <protection locked="0"/>
    </xf>
    <xf numFmtId="0" fontId="5" fillId="2" borderId="0" xfId="0" applyFont="1" applyFill="1" applyAlignment="1" applyProtection="1">
      <alignment horizontal="center" wrapText="1"/>
      <protection locked="0"/>
    </xf>
    <xf numFmtId="0" fontId="5" fillId="2" borderId="0" xfId="0" applyFont="1" applyFill="1" applyProtection="1">
      <protection locked="0"/>
    </xf>
    <xf numFmtId="0" fontId="8" fillId="2" borderId="38" xfId="0" applyFont="1" applyFill="1" applyBorder="1" applyAlignment="1" applyProtection="1">
      <alignment horizontal="left" wrapText="1"/>
      <protection locked="0"/>
    </xf>
    <xf numFmtId="0" fontId="5" fillId="2" borderId="38" xfId="0" applyFont="1" applyFill="1" applyBorder="1" applyAlignment="1" applyProtection="1">
      <alignment horizontal="center" wrapText="1"/>
      <protection locked="0"/>
    </xf>
    <xf numFmtId="0" fontId="5" fillId="2" borderId="38" xfId="0" applyFont="1" applyFill="1" applyBorder="1" applyProtection="1">
      <protection locked="0"/>
    </xf>
    <xf numFmtId="0" fontId="4" fillId="2" borderId="38" xfId="0" applyFont="1" applyFill="1" applyBorder="1" applyProtection="1">
      <protection locked="0"/>
    </xf>
    <xf numFmtId="0" fontId="4" fillId="2" borderId="37" xfId="0" applyFont="1" applyFill="1" applyBorder="1" applyProtection="1">
      <protection locked="0"/>
    </xf>
    <xf numFmtId="0" fontId="8" fillId="2" borderId="10" xfId="0" applyFont="1" applyFill="1" applyBorder="1" applyAlignment="1" applyProtection="1">
      <alignment horizontal="left" wrapText="1"/>
      <protection locked="0"/>
    </xf>
    <xf numFmtId="0" fontId="5" fillId="2" borderId="11" xfId="0" applyFont="1" applyFill="1" applyBorder="1" applyAlignment="1" applyProtection="1">
      <alignment horizontal="center" wrapText="1"/>
      <protection locked="0"/>
    </xf>
    <xf numFmtId="0" fontId="5" fillId="2" borderId="11" xfId="0" applyFont="1" applyFill="1" applyBorder="1" applyProtection="1">
      <protection locked="0"/>
    </xf>
    <xf numFmtId="0" fontId="5" fillId="2" borderId="10" xfId="0" applyFont="1" applyFill="1" applyBorder="1" applyProtection="1">
      <protection locked="0"/>
    </xf>
    <xf numFmtId="0" fontId="5" fillId="0" borderId="43" xfId="0" applyFont="1" applyBorder="1" applyAlignment="1" applyProtection="1">
      <alignment wrapText="1"/>
      <protection locked="0"/>
    </xf>
    <xf numFmtId="0" fontId="5" fillId="2" borderId="3" xfId="0" applyFont="1" applyFill="1" applyBorder="1" applyAlignment="1" applyProtection="1">
      <alignment wrapText="1"/>
      <protection locked="0"/>
    </xf>
    <xf numFmtId="0" fontId="5" fillId="2" borderId="5" xfId="0" applyFont="1" applyFill="1" applyBorder="1" applyAlignment="1" applyProtection="1">
      <alignment horizontal="center" wrapText="1"/>
      <protection locked="0"/>
    </xf>
    <xf numFmtId="0" fontId="8" fillId="2" borderId="23" xfId="0" applyFont="1" applyFill="1" applyBorder="1" applyAlignment="1" applyProtection="1">
      <alignment horizontal="left"/>
      <protection locked="0"/>
    </xf>
    <xf numFmtId="0" fontId="5" fillId="5" borderId="36" xfId="0" applyFont="1" applyFill="1" applyBorder="1" applyAlignment="1" applyProtection="1">
      <alignment horizontal="left"/>
      <protection locked="0"/>
    </xf>
    <xf numFmtId="0" fontId="5" fillId="5" borderId="36" xfId="0" applyFont="1" applyFill="1" applyBorder="1" applyAlignment="1" applyProtection="1">
      <alignment horizontal="center" wrapText="1"/>
      <protection locked="0"/>
    </xf>
    <xf numFmtId="0" fontId="5" fillId="0" borderId="36" xfId="0" applyFont="1" applyBorder="1" applyProtection="1">
      <protection locked="0"/>
    </xf>
    <xf numFmtId="0" fontId="5" fillId="0" borderId="0" xfId="0" applyFont="1" applyProtection="1">
      <protection locked="0"/>
    </xf>
    <xf numFmtId="0" fontId="6" fillId="0" borderId="6" xfId="0" applyFont="1" applyBorder="1" applyAlignment="1" applyProtection="1">
      <alignment horizontal="center" vertical="top" wrapText="1"/>
      <protection locked="0"/>
    </xf>
    <xf numFmtId="0" fontId="6" fillId="0" borderId="0" xfId="0" applyFont="1" applyAlignment="1" applyProtection="1">
      <alignment horizontal="center" vertical="top" wrapText="1"/>
      <protection locked="0"/>
    </xf>
    <xf numFmtId="0" fontId="6" fillId="0" borderId="7" xfId="0" applyFont="1" applyBorder="1" applyAlignment="1" applyProtection="1">
      <alignment horizontal="center" vertical="top" wrapText="1"/>
      <protection locked="0"/>
    </xf>
    <xf numFmtId="0" fontId="6" fillId="0" borderId="8" xfId="0" applyFont="1" applyBorder="1" applyAlignment="1" applyProtection="1">
      <alignment horizontal="center" vertical="top" wrapText="1"/>
      <protection locked="0"/>
    </xf>
    <xf numFmtId="0" fontId="4" fillId="3" borderId="14" xfId="0" applyFont="1" applyFill="1" applyBorder="1" applyAlignment="1" applyProtection="1">
      <alignment horizontal="left" wrapText="1"/>
      <protection locked="0"/>
    </xf>
    <xf numFmtId="0" fontId="4" fillId="5" borderId="12" xfId="0" applyFont="1" applyFill="1" applyBorder="1" applyAlignment="1" applyProtection="1">
      <alignment horizontal="center" wrapText="1"/>
      <protection locked="0"/>
    </xf>
    <xf numFmtId="3" fontId="4" fillId="5" borderId="3" xfId="0" applyNumberFormat="1" applyFont="1" applyFill="1" applyBorder="1" applyProtection="1">
      <protection locked="0"/>
    </xf>
    <xf numFmtId="164" fontId="4" fillId="5" borderId="3" xfId="0" applyNumberFormat="1" applyFont="1" applyFill="1" applyBorder="1" applyProtection="1">
      <protection locked="0"/>
    </xf>
    <xf numFmtId="164" fontId="5" fillId="5" borderId="3" xfId="0" applyNumberFormat="1" applyFont="1" applyFill="1" applyBorder="1" applyProtection="1">
      <protection locked="0"/>
    </xf>
    <xf numFmtId="0" fontId="4" fillId="5" borderId="3" xfId="0" applyFont="1" applyFill="1" applyBorder="1" applyProtection="1">
      <protection locked="0"/>
    </xf>
    <xf numFmtId="0" fontId="4" fillId="5" borderId="45" xfId="0" applyFont="1" applyFill="1" applyBorder="1" applyProtection="1">
      <protection locked="0"/>
    </xf>
    <xf numFmtId="0" fontId="0" fillId="2" borderId="47" xfId="0" applyFill="1" applyBorder="1" applyProtection="1">
      <protection locked="0"/>
    </xf>
    <xf numFmtId="0" fontId="0" fillId="2" borderId="46" xfId="0" applyFill="1" applyBorder="1" applyProtection="1">
      <protection locked="0"/>
    </xf>
    <xf numFmtId="0" fontId="5" fillId="2" borderId="43" xfId="0" applyFont="1" applyFill="1" applyBorder="1" applyAlignment="1" applyProtection="1">
      <alignment wrapText="1"/>
      <protection locked="0"/>
    </xf>
    <xf numFmtId="0" fontId="0" fillId="2" borderId="36" xfId="0" applyFill="1" applyBorder="1" applyProtection="1">
      <protection locked="0"/>
    </xf>
    <xf numFmtId="3" fontId="4" fillId="6" borderId="30" xfId="0" applyNumberFormat="1" applyFont="1" applyFill="1" applyBorder="1"/>
    <xf numFmtId="3" fontId="4" fillId="6" borderId="31" xfId="0" applyNumberFormat="1" applyFont="1" applyFill="1" applyBorder="1"/>
    <xf numFmtId="167" fontId="4" fillId="6" borderId="31" xfId="0" applyNumberFormat="1" applyFont="1" applyFill="1" applyBorder="1"/>
    <xf numFmtId="168" fontId="4" fillId="6" borderId="31" xfId="0" applyNumberFormat="1" applyFont="1" applyFill="1" applyBorder="1"/>
    <xf numFmtId="3" fontId="4" fillId="6" borderId="32" xfId="0" applyNumberFormat="1" applyFont="1" applyFill="1" applyBorder="1"/>
    <xf numFmtId="3" fontId="4" fillId="6" borderId="33" xfId="0" applyNumberFormat="1" applyFont="1" applyFill="1" applyBorder="1"/>
    <xf numFmtId="167" fontId="4" fillId="6" borderId="33" xfId="0" applyNumberFormat="1" applyFont="1" applyFill="1" applyBorder="1"/>
    <xf numFmtId="168" fontId="4" fillId="6" borderId="33" xfId="0" applyNumberFormat="1" applyFont="1" applyFill="1" applyBorder="1"/>
    <xf numFmtId="3" fontId="4" fillId="6" borderId="34" xfId="0" applyNumberFormat="1" applyFont="1" applyFill="1" applyBorder="1"/>
    <xf numFmtId="3" fontId="4" fillId="6" borderId="35" xfId="0" applyNumberFormat="1" applyFont="1" applyFill="1" applyBorder="1"/>
    <xf numFmtId="167" fontId="4" fillId="6" borderId="35" xfId="0" applyNumberFormat="1" applyFont="1" applyFill="1" applyBorder="1"/>
    <xf numFmtId="168" fontId="4" fillId="6" borderId="35" xfId="0" applyNumberFormat="1" applyFont="1" applyFill="1" applyBorder="1"/>
    <xf numFmtId="0" fontId="6" fillId="5" borderId="26" xfId="0" applyFont="1" applyFill="1" applyBorder="1" applyAlignment="1">
      <alignment horizontal="left" vertical="top" wrapText="1"/>
    </xf>
    <xf numFmtId="3" fontId="6" fillId="5" borderId="27" xfId="0" applyNumberFormat="1" applyFont="1" applyFill="1" applyBorder="1" applyAlignment="1">
      <alignment horizontal="right" vertical="top" wrapText="1"/>
    </xf>
    <xf numFmtId="0" fontId="6" fillId="5" borderId="27" xfId="0" applyFont="1" applyFill="1" applyBorder="1" applyAlignment="1">
      <alignment horizontal="center" vertical="top" wrapText="1"/>
    </xf>
    <xf numFmtId="0" fontId="6" fillId="5" borderId="28" xfId="0" applyFont="1" applyFill="1" applyBorder="1" applyAlignment="1">
      <alignment horizontal="left" vertical="top" wrapText="1"/>
    </xf>
    <xf numFmtId="3" fontId="6" fillId="5" borderId="29" xfId="0" applyNumberFormat="1" applyFont="1" applyFill="1" applyBorder="1" applyAlignment="1">
      <alignment horizontal="right" vertical="top" wrapText="1"/>
    </xf>
    <xf numFmtId="0" fontId="6" fillId="5" borderId="29" xfId="0" applyFont="1" applyFill="1" applyBorder="1" applyAlignment="1">
      <alignment horizontal="center" vertical="top" wrapText="1"/>
    </xf>
    <xf numFmtId="0" fontId="4" fillId="6" borderId="41" xfId="0" applyFont="1" applyFill="1" applyBorder="1" applyAlignment="1">
      <alignment wrapText="1"/>
    </xf>
    <xf numFmtId="0" fontId="4" fillId="6" borderId="41" xfId="0" applyFont="1" applyFill="1" applyBorder="1"/>
    <xf numFmtId="0" fontId="6" fillId="6" borderId="39" xfId="0" applyFont="1" applyFill="1" applyBorder="1" applyAlignment="1">
      <alignment horizontal="center" vertical="top" wrapText="1"/>
    </xf>
    <xf numFmtId="0" fontId="4" fillId="6" borderId="27" xfId="0" applyFont="1" applyFill="1" applyBorder="1" applyAlignment="1">
      <alignment wrapText="1"/>
    </xf>
    <xf numFmtId="0" fontId="4" fillId="6" borderId="27" xfId="0" applyFont="1" applyFill="1" applyBorder="1"/>
    <xf numFmtId="0" fontId="6" fillId="6" borderId="32" xfId="0" applyFont="1" applyFill="1" applyBorder="1" applyAlignment="1">
      <alignment horizontal="center" vertical="top" wrapText="1"/>
    </xf>
    <xf numFmtId="0" fontId="4" fillId="6" borderId="42" xfId="0" applyFont="1" applyFill="1" applyBorder="1" applyAlignment="1">
      <alignment wrapText="1"/>
    </xf>
    <xf numFmtId="0" fontId="4" fillId="6" borderId="42" xfId="0" applyFont="1" applyFill="1" applyBorder="1"/>
    <xf numFmtId="0" fontId="6" fillId="6" borderId="34" xfId="0" applyFont="1" applyFill="1" applyBorder="1" applyAlignment="1">
      <alignment horizontal="center" vertical="top" wrapText="1"/>
    </xf>
    <xf numFmtId="0" fontId="6" fillId="5" borderId="44" xfId="0" applyFont="1" applyFill="1" applyBorder="1" applyAlignment="1">
      <alignment horizontal="left" vertical="top" wrapText="1"/>
    </xf>
    <xf numFmtId="3" fontId="6" fillId="5" borderId="42" xfId="0" applyNumberFormat="1" applyFont="1" applyFill="1" applyBorder="1" applyAlignment="1">
      <alignment horizontal="right" vertical="top" wrapText="1"/>
    </xf>
    <xf numFmtId="0" fontId="6" fillId="5" borderId="42" xfId="0" applyFont="1" applyFill="1" applyBorder="1" applyAlignment="1">
      <alignment horizontal="center" vertical="top" wrapText="1"/>
    </xf>
    <xf numFmtId="0" fontId="9" fillId="5" borderId="48" xfId="0" applyFont="1" applyFill="1" applyBorder="1"/>
    <xf numFmtId="0" fontId="9" fillId="5" borderId="41" xfId="0" applyFont="1" applyFill="1" applyBorder="1"/>
    <xf numFmtId="0" fontId="0" fillId="5" borderId="41" xfId="0" applyFill="1" applyBorder="1"/>
    <xf numFmtId="3" fontId="4" fillId="6" borderId="49" xfId="0" applyNumberFormat="1" applyFont="1" applyFill="1" applyBorder="1"/>
    <xf numFmtId="3" fontId="4" fillId="6" borderId="40" xfId="0" applyNumberFormat="1" applyFont="1" applyFill="1" applyBorder="1"/>
    <xf numFmtId="167" fontId="4" fillId="6" borderId="40" xfId="0" applyNumberFormat="1" applyFont="1" applyFill="1" applyBorder="1"/>
    <xf numFmtId="168" fontId="4" fillId="6" borderId="40" xfId="0" applyNumberFormat="1" applyFont="1" applyFill="1" applyBorder="1"/>
    <xf numFmtId="0" fontId="9" fillId="5" borderId="26" xfId="0" applyFont="1" applyFill="1" applyBorder="1"/>
    <xf numFmtId="0" fontId="9" fillId="5" borderId="27" xfId="0" applyFont="1" applyFill="1" applyBorder="1"/>
    <xf numFmtId="0" fontId="0" fillId="5" borderId="27" xfId="0" applyFill="1" applyBorder="1"/>
    <xf numFmtId="3" fontId="4" fillId="6" borderId="50" xfId="0" applyNumberFormat="1" applyFont="1" applyFill="1" applyBorder="1"/>
    <xf numFmtId="0" fontId="9" fillId="5" borderId="44" xfId="0" applyFont="1" applyFill="1" applyBorder="1"/>
    <xf numFmtId="0" fontId="9" fillId="5" borderId="42" xfId="0" applyFont="1" applyFill="1" applyBorder="1"/>
    <xf numFmtId="0" fontId="0" fillId="5" borderId="42" xfId="0" applyFill="1" applyBorder="1"/>
    <xf numFmtId="3" fontId="4" fillId="6" borderId="51" xfId="0" applyNumberFormat="1" applyFont="1" applyFill="1" applyBorder="1"/>
    <xf numFmtId="37" fontId="10" fillId="7" borderId="2" xfId="2" applyNumberFormat="1" applyFont="1" applyFill="1" applyBorder="1" applyAlignment="1">
      <alignment wrapText="1"/>
    </xf>
    <xf numFmtId="37" fontId="5" fillId="0" borderId="2" xfId="2" applyNumberFormat="1" applyFont="1" applyBorder="1"/>
    <xf numFmtId="43" fontId="4" fillId="0" borderId="0" xfId="2" applyFont="1" applyFill="1"/>
    <xf numFmtId="0" fontId="10" fillId="4" borderId="0" xfId="0" applyFont="1" applyFill="1"/>
    <xf numFmtId="39" fontId="10" fillId="7" borderId="0" xfId="2" applyNumberFormat="1" applyFont="1" applyFill="1" applyBorder="1" applyAlignment="1">
      <alignment wrapText="1"/>
    </xf>
    <xf numFmtId="39" fontId="5" fillId="0" borderId="0" xfId="2" applyNumberFormat="1" applyFont="1"/>
    <xf numFmtId="39" fontId="10" fillId="4" borderId="0" xfId="2" applyNumberFormat="1" applyFont="1" applyFill="1" applyBorder="1" applyAlignment="1">
      <alignment wrapText="1"/>
    </xf>
    <xf numFmtId="0" fontId="5" fillId="2" borderId="3" xfId="0" applyFont="1" applyFill="1" applyBorder="1" applyAlignment="1" applyProtection="1">
      <alignment horizontal="center"/>
      <protection locked="0"/>
    </xf>
    <xf numFmtId="0" fontId="5" fillId="2" borderId="53" xfId="0" applyFont="1" applyFill="1" applyBorder="1" applyAlignment="1" applyProtection="1">
      <alignment horizontal="center"/>
      <protection locked="0"/>
    </xf>
    <xf numFmtId="0" fontId="5" fillId="2" borderId="16" xfId="0" applyFont="1" applyFill="1" applyBorder="1" applyAlignment="1" applyProtection="1">
      <alignment horizontal="right"/>
      <protection locked="0"/>
    </xf>
    <xf numFmtId="0" fontId="5" fillId="2" borderId="54" xfId="0" applyFont="1" applyFill="1" applyBorder="1" applyAlignment="1" applyProtection="1">
      <alignment horizontal="center"/>
      <protection locked="0"/>
    </xf>
    <xf numFmtId="0" fontId="5" fillId="2" borderId="55" xfId="0" applyFont="1" applyFill="1" applyBorder="1" applyAlignment="1" applyProtection="1">
      <alignment horizontal="center"/>
      <protection locked="0"/>
    </xf>
    <xf numFmtId="0" fontId="5" fillId="2" borderId="56" xfId="0" applyFont="1" applyFill="1" applyBorder="1" applyAlignment="1" applyProtection="1">
      <alignment horizontal="center"/>
      <protection locked="0"/>
    </xf>
    <xf numFmtId="0" fontId="5" fillId="2" borderId="57" xfId="0" applyFont="1" applyFill="1" applyBorder="1" applyAlignment="1" applyProtection="1">
      <alignment horizontal="center"/>
      <protection locked="0"/>
    </xf>
    <xf numFmtId="0" fontId="5" fillId="2" borderId="58" xfId="0" applyFont="1" applyFill="1" applyBorder="1" applyAlignment="1" applyProtection="1">
      <alignment horizontal="center"/>
      <protection locked="0"/>
    </xf>
    <xf numFmtId="0" fontId="5" fillId="2" borderId="5" xfId="0" applyFont="1" applyFill="1" applyBorder="1" applyAlignment="1" applyProtection="1">
      <alignment horizontal="center"/>
      <protection locked="0"/>
    </xf>
    <xf numFmtId="0" fontId="5" fillId="2" borderId="3" xfId="0" applyFont="1" applyFill="1" applyBorder="1" applyAlignment="1" applyProtection="1">
      <alignment horizontal="right"/>
      <protection locked="0"/>
    </xf>
    <xf numFmtId="0" fontId="5" fillId="2" borderId="55" xfId="0" applyFont="1" applyFill="1" applyBorder="1" applyAlignment="1" applyProtection="1">
      <alignment horizontal="right"/>
      <protection locked="0"/>
    </xf>
    <xf numFmtId="0" fontId="5" fillId="2" borderId="59" xfId="0" applyFont="1" applyFill="1" applyBorder="1" applyAlignment="1" applyProtection="1">
      <alignment horizontal="center"/>
      <protection locked="0"/>
    </xf>
    <xf numFmtId="0" fontId="5" fillId="2" borderId="60" xfId="0" applyFont="1" applyFill="1" applyBorder="1" applyAlignment="1" applyProtection="1">
      <alignment horizontal="center"/>
      <protection locked="0"/>
    </xf>
    <xf numFmtId="0" fontId="4" fillId="2" borderId="36" xfId="0" applyFont="1" applyFill="1" applyBorder="1" applyProtection="1">
      <protection locked="0"/>
    </xf>
    <xf numFmtId="0" fontId="5" fillId="2" borderId="57" xfId="0" applyFont="1" applyFill="1" applyBorder="1" applyAlignment="1" applyProtection="1">
      <alignment horizontal="right"/>
      <protection locked="0"/>
    </xf>
    <xf numFmtId="0" fontId="5" fillId="2" borderId="15" xfId="0" applyFont="1" applyFill="1" applyBorder="1" applyProtection="1">
      <protection locked="0"/>
    </xf>
    <xf numFmtId="0" fontId="2" fillId="2" borderId="18" xfId="0" applyFont="1" applyFill="1" applyBorder="1" applyAlignment="1" applyProtection="1">
      <alignment wrapText="1"/>
      <protection locked="0"/>
    </xf>
    <xf numFmtId="0" fontId="3" fillId="2" borderId="18" xfId="0" applyFont="1" applyFill="1" applyBorder="1" applyProtection="1">
      <protection locked="0"/>
    </xf>
    <xf numFmtId="0" fontId="0" fillId="2" borderId="19" xfId="0" applyFill="1" applyBorder="1" applyProtection="1">
      <protection locked="0"/>
    </xf>
    <xf numFmtId="0" fontId="5" fillId="2" borderId="61" xfId="0" applyFont="1" applyFill="1" applyBorder="1" applyProtection="1">
      <protection locked="0"/>
    </xf>
    <xf numFmtId="0" fontId="0" fillId="2" borderId="61" xfId="0" applyFill="1" applyBorder="1" applyProtection="1">
      <protection locked="0"/>
    </xf>
    <xf numFmtId="3" fontId="4" fillId="5" borderId="62" xfId="0" applyNumberFormat="1" applyFont="1" applyFill="1" applyBorder="1"/>
    <xf numFmtId="3" fontId="4" fillId="5" borderId="63" xfId="0" applyNumberFormat="1" applyFont="1" applyFill="1" applyBorder="1"/>
    <xf numFmtId="167" fontId="4" fillId="5" borderId="63" xfId="0" applyNumberFormat="1" applyFont="1" applyFill="1" applyBorder="1"/>
    <xf numFmtId="168" fontId="4" fillId="5" borderId="63" xfId="0" applyNumberFormat="1" applyFont="1" applyFill="1" applyBorder="1"/>
    <xf numFmtId="0" fontId="2" fillId="2" borderId="19" xfId="0" applyFont="1" applyFill="1" applyBorder="1" applyProtection="1">
      <protection locked="0"/>
    </xf>
    <xf numFmtId="0" fontId="0" fillId="2" borderId="64" xfId="0" applyFill="1" applyBorder="1" applyProtection="1">
      <protection locked="0"/>
    </xf>
    <xf numFmtId="0" fontId="8" fillId="2" borderId="19" xfId="0" applyFont="1" applyFill="1" applyBorder="1" applyAlignment="1" applyProtection="1">
      <alignment horizontal="left"/>
      <protection locked="0"/>
    </xf>
    <xf numFmtId="0" fontId="5" fillId="2" borderId="19" xfId="0" applyFont="1" applyFill="1" applyBorder="1" applyAlignment="1" applyProtection="1">
      <alignment horizontal="center" wrapText="1"/>
      <protection locked="0"/>
    </xf>
    <xf numFmtId="0" fontId="5" fillId="2" borderId="19" xfId="0" applyFont="1" applyFill="1" applyBorder="1" applyProtection="1">
      <protection locked="0"/>
    </xf>
    <xf numFmtId="0" fontId="4" fillId="2" borderId="64" xfId="0" applyFont="1" applyFill="1" applyBorder="1" applyProtection="1">
      <protection locked="0"/>
    </xf>
    <xf numFmtId="0" fontId="5" fillId="2" borderId="36" xfId="0" applyFont="1" applyFill="1" applyBorder="1" applyAlignment="1" applyProtection="1">
      <alignment horizontal="center" wrapText="1"/>
      <protection locked="0"/>
    </xf>
    <xf numFmtId="0" fontId="0" fillId="2" borderId="0" xfId="0" applyFill="1"/>
    <xf numFmtId="0" fontId="0" fillId="8" borderId="0" xfId="0" applyFill="1"/>
    <xf numFmtId="0" fontId="4" fillId="2" borderId="65" xfId="0" applyFont="1" applyFill="1" applyBorder="1" applyProtection="1">
      <protection locked="0"/>
    </xf>
    <xf numFmtId="0" fontId="4" fillId="2" borderId="66" xfId="0" applyFont="1" applyFill="1" applyBorder="1" applyProtection="1">
      <protection locked="0"/>
    </xf>
    <xf numFmtId="0" fontId="4" fillId="2" borderId="67" xfId="0" applyFont="1" applyFill="1" applyBorder="1" applyProtection="1">
      <protection locked="0"/>
    </xf>
    <xf numFmtId="3" fontId="7" fillId="0" borderId="27" xfId="0" applyNumberFormat="1" applyFont="1" applyBorder="1" applyAlignment="1" applyProtection="1">
      <alignment horizontal="right" wrapText="1"/>
      <protection locked="0"/>
    </xf>
    <xf numFmtId="3" fontId="7" fillId="0" borderId="42" xfId="0" applyNumberFormat="1" applyFont="1" applyBorder="1" applyAlignment="1" applyProtection="1">
      <alignment horizontal="right" wrapText="1"/>
      <protection locked="0"/>
    </xf>
    <xf numFmtId="3" fontId="7" fillId="0" borderId="29" xfId="0" applyNumberFormat="1" applyFont="1" applyBorder="1" applyAlignment="1" applyProtection="1">
      <alignment horizontal="right" wrapText="1"/>
      <protection locked="0"/>
    </xf>
    <xf numFmtId="0" fontId="4" fillId="2" borderId="0" xfId="0" applyFont="1" applyFill="1" applyAlignment="1" applyProtection="1">
      <alignment wrapText="1"/>
      <protection locked="0"/>
    </xf>
    <xf numFmtId="168" fontId="4" fillId="5" borderId="72" xfId="0" applyNumberFormat="1" applyFont="1" applyFill="1" applyBorder="1"/>
    <xf numFmtId="0" fontId="12" fillId="2" borderId="4" xfId="0" applyFont="1" applyFill="1" applyBorder="1" applyAlignment="1" applyProtection="1">
      <alignment vertical="top" wrapText="1"/>
      <protection locked="0"/>
    </xf>
    <xf numFmtId="0" fontId="12" fillId="2" borderId="0" xfId="0" applyFont="1" applyFill="1" applyAlignment="1" applyProtection="1">
      <alignment vertical="top" wrapText="1"/>
      <protection locked="0"/>
    </xf>
    <xf numFmtId="164" fontId="12" fillId="2" borderId="4" xfId="0" applyNumberFormat="1" applyFont="1" applyFill="1" applyBorder="1" applyAlignment="1" applyProtection="1">
      <alignment vertical="top" wrapText="1"/>
      <protection locked="0"/>
    </xf>
    <xf numFmtId="0" fontId="12" fillId="2" borderId="17" xfId="0" applyFont="1" applyFill="1" applyBorder="1" applyAlignment="1" applyProtection="1">
      <alignment vertical="top" wrapText="1"/>
      <protection locked="0"/>
    </xf>
    <xf numFmtId="0" fontId="12" fillId="2" borderId="1" xfId="0" applyFont="1" applyFill="1" applyBorder="1" applyAlignment="1" applyProtection="1">
      <alignment vertical="top" wrapText="1"/>
      <protection locked="0"/>
    </xf>
    <xf numFmtId="0" fontId="12" fillId="2" borderId="71" xfId="0" applyFont="1" applyFill="1" applyBorder="1" applyAlignment="1" applyProtection="1">
      <alignment vertical="top" wrapText="1"/>
      <protection locked="0"/>
    </xf>
    <xf numFmtId="0" fontId="12" fillId="2" borderId="69" xfId="0" applyFont="1" applyFill="1" applyBorder="1" applyAlignment="1">
      <alignment vertical="top" wrapText="1"/>
    </xf>
    <xf numFmtId="0" fontId="12" fillId="2" borderId="68" xfId="0" applyFont="1" applyFill="1" applyBorder="1" applyAlignment="1">
      <alignment vertical="top" wrapText="1"/>
    </xf>
    <xf numFmtId="164" fontId="12" fillId="2" borderId="69" xfId="0" applyNumberFormat="1" applyFont="1" applyFill="1" applyBorder="1" applyAlignment="1">
      <alignment vertical="top" wrapText="1"/>
    </xf>
    <xf numFmtId="0" fontId="12" fillId="2" borderId="70" xfId="0" applyFont="1" applyFill="1" applyBorder="1" applyAlignment="1">
      <alignment vertical="top" wrapText="1"/>
    </xf>
    <xf numFmtId="0" fontId="12" fillId="2" borderId="1" xfId="0" applyFont="1" applyFill="1" applyBorder="1" applyAlignment="1">
      <alignment vertical="top" wrapText="1"/>
    </xf>
    <xf numFmtId="3" fontId="13" fillId="2" borderId="27" xfId="0" applyNumberFormat="1" applyFont="1" applyFill="1" applyBorder="1"/>
    <xf numFmtId="3" fontId="13" fillId="2" borderId="29" xfId="0" applyNumberFormat="1" applyFont="1" applyFill="1" applyBorder="1"/>
    <xf numFmtId="0" fontId="12" fillId="2" borderId="73" xfId="0" applyFont="1" applyFill="1" applyBorder="1" applyAlignment="1">
      <alignment vertical="top" wrapText="1"/>
    </xf>
    <xf numFmtId="0" fontId="12" fillId="2" borderId="71" xfId="0" applyFont="1" applyFill="1" applyBorder="1" applyAlignment="1">
      <alignment vertical="top" wrapText="1"/>
    </xf>
    <xf numFmtId="168" fontId="4" fillId="6" borderId="74" xfId="0" applyNumberFormat="1" applyFont="1" applyFill="1" applyBorder="1"/>
    <xf numFmtId="168" fontId="4" fillId="6" borderId="75" xfId="0" applyNumberFormat="1" applyFont="1" applyFill="1" applyBorder="1"/>
    <xf numFmtId="168" fontId="4" fillId="6" borderId="76" xfId="0" applyNumberFormat="1" applyFont="1" applyFill="1" applyBorder="1"/>
    <xf numFmtId="0" fontId="5" fillId="2" borderId="25" xfId="0" applyFont="1" applyFill="1" applyBorder="1" applyProtection="1">
      <protection locked="0"/>
    </xf>
    <xf numFmtId="0" fontId="4" fillId="2" borderId="61" xfId="0" applyFont="1" applyFill="1" applyBorder="1" applyProtection="1">
      <protection locked="0"/>
    </xf>
    <xf numFmtId="0" fontId="12" fillId="2" borderId="3" xfId="0" applyFont="1" applyFill="1" applyBorder="1" applyAlignment="1" applyProtection="1">
      <alignment wrapText="1"/>
      <protection locked="0"/>
    </xf>
    <xf numFmtId="3" fontId="13" fillId="2" borderId="77" xfId="0" applyNumberFormat="1" applyFont="1" applyFill="1" applyBorder="1"/>
    <xf numFmtId="0" fontId="4" fillId="5" borderId="6" xfId="0" applyFont="1" applyFill="1" applyBorder="1" applyAlignment="1" applyProtection="1">
      <alignment horizontal="center" wrapText="1"/>
      <protection locked="0"/>
    </xf>
    <xf numFmtId="3" fontId="4" fillId="5" borderId="0" xfId="0" applyNumberFormat="1" applyFont="1" applyFill="1" applyProtection="1">
      <protection locked="0"/>
    </xf>
    <xf numFmtId="164" fontId="4" fillId="5" borderId="0" xfId="0" applyNumberFormat="1" applyFont="1" applyFill="1" applyProtection="1">
      <protection locked="0"/>
    </xf>
    <xf numFmtId="164" fontId="5" fillId="5" borderId="0" xfId="0" applyNumberFormat="1" applyFont="1" applyFill="1" applyProtection="1">
      <protection locked="0"/>
    </xf>
    <xf numFmtId="0" fontId="4" fillId="5" borderId="0" xfId="0" applyFont="1" applyFill="1" applyProtection="1">
      <protection locked="0"/>
    </xf>
    <xf numFmtId="0" fontId="4" fillId="5" borderId="61" xfId="0" applyFont="1" applyFill="1" applyBorder="1" applyProtection="1">
      <protection locked="0"/>
    </xf>
    <xf numFmtId="0" fontId="0" fillId="2" borderId="3" xfId="0" applyFill="1" applyBorder="1" applyProtection="1">
      <protection locked="0"/>
    </xf>
    <xf numFmtId="168" fontId="4" fillId="6" borderId="78" xfId="0" applyNumberFormat="1" applyFont="1" applyFill="1" applyBorder="1"/>
    <xf numFmtId="0" fontId="13" fillId="0" borderId="0" xfId="0" applyFont="1" applyAlignment="1" applyProtection="1">
      <alignment wrapText="1"/>
      <protection locked="0"/>
    </xf>
    <xf numFmtId="3" fontId="10" fillId="7" borderId="3" xfId="0" applyNumberFormat="1" applyFont="1" applyFill="1" applyBorder="1" applyAlignment="1">
      <alignment wrapText="1"/>
    </xf>
    <xf numFmtId="0" fontId="10" fillId="7" borderId="3" xfId="0" applyFont="1" applyFill="1" applyBorder="1" applyAlignment="1">
      <alignment wrapText="1"/>
    </xf>
    <xf numFmtId="168" fontId="10" fillId="4" borderId="3" xfId="0" applyNumberFormat="1" applyFont="1" applyFill="1" applyBorder="1" applyAlignment="1">
      <alignment wrapText="1"/>
    </xf>
    <xf numFmtId="3" fontId="10" fillId="7" borderId="3" xfId="0" applyNumberFormat="1" applyFont="1" applyFill="1" applyBorder="1" applyAlignment="1">
      <alignment horizontal="left" wrapText="1"/>
    </xf>
    <xf numFmtId="4" fontId="10" fillId="4" borderId="3" xfId="0" applyNumberFormat="1" applyFont="1" applyFill="1" applyBorder="1" applyAlignment="1">
      <alignment horizontal="left" wrapText="1"/>
    </xf>
    <xf numFmtId="0" fontId="10" fillId="4" borderId="79" xfId="0" applyFont="1" applyFill="1" applyBorder="1" applyAlignment="1">
      <alignment wrapText="1"/>
    </xf>
    <xf numFmtId="164" fontId="4" fillId="0" borderId="79" xfId="0" applyNumberFormat="1" applyFont="1" applyBorder="1"/>
    <xf numFmtId="0" fontId="4" fillId="0" borderId="79" xfId="0" applyFont="1" applyBorder="1"/>
    <xf numFmtId="170" fontId="10" fillId="4" borderId="18" xfId="0" applyNumberFormat="1" applyFont="1" applyFill="1" applyBorder="1" applyAlignment="1">
      <alignment horizontal="left" wrapText="1"/>
    </xf>
    <xf numFmtId="169" fontId="10" fillId="4" borderId="18" xfId="0" applyNumberFormat="1" applyFont="1" applyFill="1" applyBorder="1" applyAlignment="1">
      <alignment horizontal="left" wrapText="1"/>
    </xf>
    <xf numFmtId="170" fontId="4" fillId="0" borderId="0" xfId="0" applyNumberFormat="1" applyFont="1" applyAlignment="1">
      <alignment horizontal="left" wrapText="1"/>
    </xf>
    <xf numFmtId="169" fontId="4" fillId="0" borderId="0" xfId="0" applyNumberFormat="1" applyFont="1" applyAlignment="1">
      <alignment horizontal="left"/>
    </xf>
    <xf numFmtId="170" fontId="10" fillId="4" borderId="3" xfId="0" applyNumberFormat="1" applyFont="1" applyFill="1" applyBorder="1" applyAlignment="1">
      <alignment horizontal="left" wrapText="1"/>
    </xf>
    <xf numFmtId="169" fontId="10" fillId="4" borderId="3" xfId="0" applyNumberFormat="1" applyFont="1" applyFill="1" applyBorder="1" applyAlignment="1">
      <alignment horizontal="left" wrapText="1"/>
    </xf>
    <xf numFmtId="170" fontId="4" fillId="0" borderId="0" xfId="0" applyNumberFormat="1" applyFont="1" applyAlignment="1">
      <alignment horizontal="left"/>
    </xf>
    <xf numFmtId="0" fontId="13" fillId="2" borderId="0" xfId="0" applyFont="1" applyFill="1" applyProtection="1">
      <protection locked="0"/>
    </xf>
    <xf numFmtId="0" fontId="11" fillId="2" borderId="0" xfId="0" applyFont="1" applyFill="1" applyProtection="1">
      <protection locked="0"/>
    </xf>
    <xf numFmtId="4" fontId="13" fillId="2" borderId="0" xfId="0" applyNumberFormat="1" applyFont="1" applyFill="1" applyProtection="1">
      <protection locked="0"/>
    </xf>
    <xf numFmtId="0" fontId="11" fillId="0" borderId="0" xfId="0" applyFont="1" applyProtection="1">
      <protection locked="0"/>
    </xf>
    <xf numFmtId="0" fontId="12" fillId="2" borderId="9" xfId="0" applyFont="1" applyFill="1" applyBorder="1" applyAlignment="1">
      <alignment vertical="top" wrapText="1"/>
    </xf>
    <xf numFmtId="164" fontId="12" fillId="2" borderId="1" xfId="0" applyNumberFormat="1" applyFont="1" applyFill="1" applyBorder="1" applyAlignment="1">
      <alignment vertical="top" wrapText="1"/>
    </xf>
    <xf numFmtId="0" fontId="12" fillId="2" borderId="80" xfId="0" applyFont="1" applyFill="1" applyBorder="1" applyAlignment="1">
      <alignment vertical="top" wrapText="1"/>
    </xf>
    <xf numFmtId="0" fontId="12" fillId="2" borderId="81" xfId="0" applyFont="1" applyFill="1" applyBorder="1" applyAlignment="1" applyProtection="1">
      <alignment vertical="top" wrapText="1"/>
      <protection locked="0"/>
    </xf>
    <xf numFmtId="0" fontId="13" fillId="0" borderId="0" xfId="0" applyFont="1"/>
  </cellXfs>
  <cellStyles count="3">
    <cellStyle name="Comma" xfId="2" builtinId="3"/>
    <cellStyle name="Normal" xfId="0" builtinId="0"/>
    <cellStyle name="Normal 2" xfId="1" xr:uid="{00000000-0005-0000-0000-000002000000}"/>
  </cellStyles>
  <dxfs count="154">
    <dxf>
      <font>
        <b val="0"/>
        <i val="0"/>
        <strike val="0"/>
        <condense val="0"/>
        <extend val="0"/>
        <outline val="0"/>
        <shadow val="0"/>
        <u val="none"/>
        <vertAlign val="baseline"/>
        <sz val="8"/>
        <color auto="1"/>
        <name val="Arial"/>
        <family val="2"/>
        <scheme val="none"/>
      </font>
      <numFmt numFmtId="168" formatCode="&quot;$&quot;#,##0.00"/>
      <fill>
        <patternFill patternType="solid">
          <fgColor indexed="64"/>
          <bgColor theme="0" tint="-0.14996795556505021"/>
        </patternFill>
      </fill>
      <border diagonalUp="0" diagonalDown="0">
        <left style="thin">
          <color theme="0" tint="-0.24994659260841701"/>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8" formatCode="&quot;$&quot;#,##0.0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8" formatCode="&quot;$&quot;#,##0.0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8" formatCode="&quot;$&quot;#,##0.0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8" formatCode="&quot;$&quot;#,##0.0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7" formatCode="&quot;$&quot;#,##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7" formatCode="&quot;$&quot;#,##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7" formatCode="&quot;$&quot;#,##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7" formatCode="&quot;$&quot;#,##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7" formatCode="&quot;$&quot;#,##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auto="1"/>
        </left>
        <right style="thin">
          <color theme="0" tint="-0.24994659260841701"/>
        </right>
        <top style="thin">
          <color theme="0" tint="-0.24994659260841701"/>
        </top>
        <bottom style="thin">
          <color theme="0" tint="-0.24994659260841701"/>
        </bottom>
        <vertical/>
        <horizontal/>
      </border>
      <protection locked="1" hidden="0"/>
    </dxf>
    <dxf>
      <fill>
        <patternFill patternType="solid">
          <fgColor indexed="64"/>
          <bgColor theme="0" tint="-0.14999847407452621"/>
        </patternFill>
      </fill>
      <border diagonalUp="0" diagonalDown="0">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fill>
        <patternFill patternType="solid">
          <fgColor indexed="64"/>
          <bgColor theme="0" tint="-0.14999847407452621"/>
        </patternFill>
      </fill>
      <alignment horizontal="general" vertical="bottom" textRotation="0" wrapText="0" indent="0" justifyLastLine="0" shrinkToFit="0" readingOrder="0"/>
      <border diagonalUp="0" diagonalDown="0">
        <left/>
        <right/>
        <top style="thin">
          <color theme="0" tint="-0.24994659260841701"/>
        </top>
        <bottom style="thin">
          <color theme="0" tint="-0.24994659260841701"/>
        </bottom>
        <vertical/>
        <horizontal/>
      </border>
      <protection locked="1" hidden="0"/>
    </dxf>
    <dxf>
      <border outline="0">
        <right style="thick">
          <color auto="1"/>
        </right>
        <bottom style="thick">
          <color auto="1"/>
        </bottom>
      </border>
    </dxf>
    <dxf>
      <font>
        <b val="0"/>
        <i val="0"/>
        <strike val="0"/>
        <condense val="0"/>
        <extend val="0"/>
        <outline val="0"/>
        <shadow val="0"/>
        <u val="none"/>
        <vertAlign val="baseline"/>
        <sz val="8"/>
        <color auto="1"/>
        <name val="Arial"/>
        <family val="2"/>
        <scheme val="none"/>
      </font>
      <fill>
        <patternFill patternType="solid">
          <fgColor indexed="64"/>
          <bgColor theme="0" tint="-0.14996795556505021"/>
        </patternFill>
      </fill>
      <protection locked="1" hidden="0"/>
    </dxf>
    <dxf>
      <font>
        <b/>
        <i val="0"/>
        <strike val="0"/>
        <condense val="0"/>
        <extend val="0"/>
        <outline val="0"/>
        <shadow val="0"/>
        <u val="none"/>
        <vertAlign val="baseline"/>
        <sz val="8"/>
        <color theme="1"/>
        <name val="Arial"/>
        <family val="2"/>
        <scheme val="none"/>
      </font>
      <fill>
        <patternFill patternType="solid">
          <fgColor indexed="64"/>
          <bgColor theme="0"/>
        </patternFill>
      </fill>
      <alignment horizontal="general"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family val="2"/>
        <scheme val="none"/>
      </font>
      <numFmt numFmtId="168" formatCode="&quot;$&quot;#,##0.00"/>
      <fill>
        <patternFill patternType="solid">
          <fgColor indexed="64"/>
          <bgColor theme="0" tint="-0.14996795556505021"/>
        </patternFill>
      </fill>
      <border diagonalUp="0" diagonalDown="0">
        <left style="thin">
          <color theme="0" tint="-0.24994659260841701"/>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8" formatCode="&quot;$&quot;#,##0.0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8" formatCode="&quot;$&quot;#,##0.0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8" formatCode="&quot;$&quot;#,##0.0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8" formatCode="&quot;$&quot;#,##0.0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7" formatCode="&quot;$&quot;#,##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7" formatCode="&quot;$&quot;#,##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7" formatCode="&quot;$&quot;#,##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7" formatCode="&quot;$&quot;#,##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7" formatCode="&quot;$&quot;#,##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0"/>
        <name val="Arial"/>
        <family val="2"/>
        <scheme val="none"/>
      </font>
      <numFmt numFmtId="3" formatCode="#,##0"/>
      <fill>
        <patternFill patternType="solid">
          <fgColor indexed="64"/>
          <bgColor theme="0"/>
        </patternFill>
      </fill>
      <border diagonalUp="0" diagonalDown="0">
        <left style="thin">
          <color theme="4" tint="0.39997558519241921"/>
        </left>
        <right/>
        <top style="thin">
          <color theme="0" tint="-0.24994659260841701"/>
        </top>
        <bottom style="thin">
          <color theme="0" tint="-0.24994659260841701"/>
        </bottom>
        <vertical/>
        <horizontal/>
      </border>
    </dxf>
    <dxf>
      <border outline="0">
        <right style="thick">
          <color auto="1"/>
        </right>
        <bottom style="thin">
          <color auto="1"/>
        </bottom>
      </border>
    </dxf>
    <dxf>
      <font>
        <b val="0"/>
        <i val="0"/>
        <strike val="0"/>
        <condense val="0"/>
        <extend val="0"/>
        <outline val="0"/>
        <shadow val="0"/>
        <u val="none"/>
        <vertAlign val="baseline"/>
        <sz val="8"/>
        <color auto="1"/>
        <name val="Arial"/>
        <family val="2"/>
        <scheme val="none"/>
      </font>
      <fill>
        <patternFill patternType="solid">
          <fgColor indexed="64"/>
          <bgColor theme="0" tint="-0.14996795556505021"/>
        </patternFill>
      </fill>
      <protection locked="1" hidden="0"/>
    </dxf>
    <dxf>
      <font>
        <b/>
        <i val="0"/>
        <strike val="0"/>
        <condense val="0"/>
        <extend val="0"/>
        <outline val="0"/>
        <shadow val="0"/>
        <u val="none"/>
        <vertAlign val="baseline"/>
        <sz val="8"/>
        <color theme="1"/>
        <name val="Arial"/>
        <family val="2"/>
        <scheme val="none"/>
      </font>
      <fill>
        <patternFill patternType="solid">
          <fgColor indexed="64"/>
          <bgColor theme="0"/>
        </patternFill>
      </fill>
      <alignment horizontal="general"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family val="2"/>
        <scheme val="none"/>
      </font>
      <numFmt numFmtId="168" formatCode="&quot;$&quot;#,##0.00"/>
      <fill>
        <patternFill patternType="solid">
          <fgColor indexed="64"/>
          <bgColor theme="0" tint="-0.14996795556505021"/>
        </patternFill>
      </fill>
      <border diagonalUp="0" diagonalDown="0">
        <left style="thin">
          <color theme="0" tint="-0.24994659260841701"/>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8" formatCode="&quot;$&quot;#,##0.0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8" formatCode="&quot;$&quot;#,##0.0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8" formatCode="&quot;$&quot;#,##0.0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8" formatCode="&quot;$&quot;#,##0.0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7" formatCode="&quot;$&quot;#,##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7" formatCode="&quot;$&quot;#,##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7" formatCode="&quot;$&quot;#,##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7" formatCode="&quot;$&quot;#,##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7" formatCode="&quot;$&quot;#,##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sansserif"/>
        <scheme val="none"/>
      </font>
      <fill>
        <patternFill patternType="solid">
          <fgColor indexed="64"/>
          <bgColor theme="0" tint="-0.14996795556505021"/>
        </patternFill>
      </fill>
      <alignment horizontal="center" vertical="top" textRotation="0" wrapText="1" indent="0" justifyLastLine="0" shrinkToFit="0" readingOrder="0"/>
      <border diagonalUp="0" diagonalDown="0">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fill>
        <patternFill patternType="solid">
          <fgColor indexed="64"/>
          <bgColor theme="0" tint="-0.14996795556505021"/>
        </patternFill>
      </fill>
      <alignment horizontal="general" vertical="bottom" textRotation="0" wrapText="1" indent="0" justifyLastLine="0" shrinkToFit="0" readingOrder="0"/>
      <border diagonalUp="0" diagonalDown="0">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fill>
        <patternFill patternType="solid">
          <fgColor indexed="64"/>
          <bgColor theme="0" tint="-0.14996795556505021"/>
        </patternFill>
      </fill>
      <border diagonalUp="0" diagonalDown="0">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fill>
        <patternFill patternType="solid">
          <fgColor indexed="64"/>
          <bgColor theme="0" tint="-0.14996795556505021"/>
        </patternFill>
      </fill>
      <alignment horizontal="general" vertical="bottom" textRotation="0" wrapText="0" indent="0" justifyLastLine="0" shrinkToFit="0" readingOrder="0"/>
      <border diagonalUp="0" diagonalDown="0">
        <left/>
        <right/>
        <top style="thin">
          <color theme="0" tint="-0.24994659260841701"/>
        </top>
        <bottom style="thin">
          <color theme="0" tint="-0.24994659260841701"/>
        </bottom>
        <vertical/>
        <horizontal/>
      </border>
      <protection locked="1" hidden="0"/>
    </dxf>
    <dxf>
      <border outline="0">
        <right style="thick">
          <color auto="1"/>
        </right>
        <bottom style="thick">
          <color auto="1"/>
        </bottom>
      </border>
    </dxf>
    <dxf>
      <font>
        <b val="0"/>
        <i val="0"/>
        <strike val="0"/>
        <condense val="0"/>
        <extend val="0"/>
        <outline val="0"/>
        <shadow val="0"/>
        <u val="none"/>
        <vertAlign val="baseline"/>
        <sz val="8"/>
        <color auto="1"/>
        <name val="Arial"/>
        <family val="2"/>
        <scheme val="none"/>
      </font>
      <fill>
        <patternFill patternType="solid">
          <fgColor indexed="64"/>
          <bgColor theme="0" tint="-0.14996795556505021"/>
        </patternFill>
      </fill>
      <protection locked="1" hidden="0"/>
    </dxf>
    <dxf>
      <font>
        <b/>
        <i val="0"/>
        <strike val="0"/>
        <condense val="0"/>
        <extend val="0"/>
        <outline val="0"/>
        <shadow val="0"/>
        <u val="none"/>
        <vertAlign val="baseline"/>
        <sz val="8"/>
        <color theme="1"/>
        <name val="Arial"/>
        <family val="2"/>
        <scheme val="none"/>
      </font>
      <fill>
        <patternFill patternType="solid">
          <fgColor indexed="64"/>
          <bgColor theme="0"/>
        </patternFill>
      </fill>
      <alignment horizontal="general"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family val="2"/>
        <scheme val="none"/>
      </font>
      <numFmt numFmtId="168" formatCode="&quot;$&quot;#,##0.00"/>
      <fill>
        <patternFill patternType="solid">
          <fgColor indexed="64"/>
          <bgColor theme="0" tint="-0.14996795556505021"/>
        </patternFill>
      </fill>
      <border diagonalUp="0" diagonalDown="0">
        <left style="thin">
          <color theme="0" tint="-0.24994659260841701"/>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8" formatCode="&quot;$&quot;#,##0.0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8" formatCode="&quot;$&quot;#,##0.0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8" formatCode="&quot;$&quot;#,##0.0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8" formatCode="&quot;$&quot;#,##0.0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7" formatCode="&quot;$&quot;#,##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7" formatCode="&quot;$&quot;#,##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7" formatCode="&quot;$&quot;#,##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7" formatCode="&quot;$&quot;#,##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7" formatCode="&quot;$&quot;#,##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0"/>
        <name val="Arial"/>
        <family val="2"/>
        <scheme val="none"/>
      </font>
      <numFmt numFmtId="3" formatCode="#,##0"/>
      <fill>
        <patternFill patternType="solid">
          <fgColor indexed="64"/>
          <bgColor theme="0"/>
        </patternFill>
      </fill>
      <border diagonalUp="0" diagonalDown="0">
        <left/>
        <right/>
        <top style="thin">
          <color theme="0" tint="-0.24994659260841701"/>
        </top>
        <bottom style="thin">
          <color theme="0" tint="-0.24994659260841701"/>
        </bottom>
        <vertical/>
        <horizontal/>
      </border>
      <protection locked="1" hidden="0"/>
    </dxf>
    <dxf>
      <border outline="0">
        <right style="thick">
          <color auto="1"/>
        </right>
        <bottom style="thin">
          <color auto="1"/>
        </bottom>
      </border>
    </dxf>
    <dxf>
      <font>
        <b val="0"/>
        <i val="0"/>
        <strike val="0"/>
        <condense val="0"/>
        <extend val="0"/>
        <outline val="0"/>
        <shadow val="0"/>
        <u val="none"/>
        <vertAlign val="baseline"/>
        <sz val="8"/>
        <color auto="1"/>
        <name val="Arial"/>
        <family val="2"/>
        <scheme val="none"/>
      </font>
      <fill>
        <patternFill patternType="solid">
          <fgColor indexed="64"/>
          <bgColor theme="0" tint="-0.14996795556505021"/>
        </patternFill>
      </fill>
      <protection locked="1" hidden="0"/>
    </dxf>
    <dxf>
      <font>
        <b/>
        <i val="0"/>
        <strike val="0"/>
        <condense val="0"/>
        <extend val="0"/>
        <outline val="0"/>
        <shadow val="0"/>
        <u val="none"/>
        <vertAlign val="baseline"/>
        <sz val="8"/>
        <color theme="1"/>
        <name val="Arial"/>
        <family val="2"/>
        <scheme val="none"/>
      </font>
      <fill>
        <patternFill patternType="solid">
          <fgColor indexed="64"/>
          <bgColor theme="0"/>
        </patternFill>
      </fill>
      <alignment horizontal="general" vertical="top"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family val="2"/>
        <scheme val="none"/>
      </font>
      <numFmt numFmtId="168" formatCode="&quot;$&quot;#,##0.00"/>
      <fill>
        <patternFill patternType="solid">
          <fgColor indexed="64"/>
          <bgColor theme="0" tint="-0.14999847407452621"/>
        </patternFill>
      </fill>
      <border diagonalUp="0" diagonalDown="0">
        <left style="thin">
          <color theme="0" tint="-0.24994659260841701"/>
        </left>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168" formatCode="&quot;$&quot;#,##0.0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168" formatCode="&quot;$&quot;#,##0.0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168" formatCode="&quot;$&quot;#,##0.0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168" formatCode="&quot;$&quot;#,##0.0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167" formatCode="&quot;$&quot;#,##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167" formatCode="&quot;$&quot;#,##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167" formatCode="&quot;$&quot;#,##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167" formatCode="&quot;$&quot;#,##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167" formatCode="&quot;$&quot;#,##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right style="thin">
          <color theme="0" tint="-0.24994659260841701"/>
        </right>
        <top style="thin">
          <color auto="1"/>
        </top>
        <bottom style="thin">
          <color auto="1"/>
        </bottom>
        <vertical/>
        <horizontal style="thin">
          <color auto="1"/>
        </horizontal>
      </border>
      <protection locked="1" hidden="0"/>
    </dxf>
    <dxf>
      <border outline="0">
        <left style="thick">
          <color auto="1"/>
        </left>
        <right style="thick">
          <color auto="1"/>
        </right>
        <bottom style="thick">
          <color auto="1"/>
        </bottom>
      </border>
    </dxf>
    <dxf>
      <font>
        <b val="0"/>
        <i val="0"/>
        <strike val="0"/>
        <condense val="0"/>
        <extend val="0"/>
        <outline val="0"/>
        <shadow val="0"/>
        <u val="none"/>
        <vertAlign val="baseline"/>
        <sz val="8"/>
        <color auto="1"/>
        <name val="Arial"/>
        <family val="2"/>
        <scheme val="none"/>
      </font>
      <fill>
        <patternFill patternType="solid">
          <fgColor indexed="64"/>
          <bgColor theme="0" tint="-0.14999847407452621"/>
        </patternFill>
      </fill>
      <protection locked="1" hidden="0"/>
    </dxf>
    <dxf>
      <font>
        <b/>
        <i val="0"/>
        <strike val="0"/>
        <condense val="0"/>
        <extend val="0"/>
        <outline val="0"/>
        <shadow val="0"/>
        <u val="none"/>
        <vertAlign val="baseline"/>
        <sz val="8"/>
        <color auto="1"/>
        <name val="Arial"/>
        <family val="2"/>
        <scheme val="none"/>
      </font>
      <fill>
        <patternFill patternType="none">
          <fgColor indexed="64"/>
          <bgColor indexed="65"/>
        </patternFill>
      </fill>
      <alignment horizontal="general" vertical="top" textRotation="0" wrapText="1" indent="0" justifyLastLine="0" shrinkToFit="0" readingOrder="0"/>
      <border diagonalUp="0" diagonalDown="0" outline="0">
        <left style="thin">
          <color auto="1"/>
        </left>
        <right style="thin">
          <color auto="1"/>
        </right>
        <top/>
        <bottom/>
      </border>
      <protection locked="0" hidden="0"/>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4.9989318521683403E-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53"/>
      <tableStyleElement type="headerRow" dxfId="152"/>
    </tableStyle>
  </tableStyles>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Average Hourly Wage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v>Vehicle Operations</c:v>
          </c:tx>
          <c:spPr>
            <a:solidFill>
              <a:schemeClr val="accent1"/>
            </a:solidFill>
            <a:ln>
              <a:noFill/>
            </a:ln>
            <a:effectLst/>
          </c:spPr>
          <c:invertIfNegative val="0"/>
          <c:cat>
            <c:strRef>
              <c:f>'Summary Tables'!$AN$9:$AN$17</c:f>
              <c:strCache>
                <c:ptCount val="3"/>
                <c:pt idx="0">
                  <c:v>Under 200,000</c:v>
                </c:pt>
                <c:pt idx="1">
                  <c:v>200,000 to 1,000,000</c:v>
                </c:pt>
                <c:pt idx="2">
                  <c:v>Over 1,000,000</c:v>
                </c:pt>
              </c:strCache>
            </c:strRef>
          </c:cat>
          <c:val>
            <c:numRef>
              <c:f>'Summary Tables'!VO_UZA</c:f>
              <c:numCache>
                <c:formatCode>#,##0.00</c:formatCode>
                <c:ptCount val="3"/>
                <c:pt idx="0">
                  <c:v>23.080307980151318</c:v>
                </c:pt>
                <c:pt idx="1">
                  <c:v>24.581893772424031</c:v>
                </c:pt>
                <c:pt idx="2">
                  <c:v>34.756598865177736</c:v>
                </c:pt>
              </c:numCache>
            </c:numRef>
          </c:val>
          <c:extLst>
            <c:ext xmlns:c16="http://schemas.microsoft.com/office/drawing/2014/chart" uri="{C3380CC4-5D6E-409C-BE32-E72D297353CC}">
              <c16:uniqueId val="{00000002-DF50-4740-9E39-F78310654F36}"/>
            </c:ext>
          </c:extLst>
        </c:ser>
        <c:ser>
          <c:idx val="1"/>
          <c:order val="1"/>
          <c:tx>
            <c:v>Vehicle Maintenance</c:v>
          </c:tx>
          <c:spPr>
            <a:solidFill>
              <a:schemeClr val="accent2"/>
            </a:solidFill>
            <a:ln>
              <a:noFill/>
            </a:ln>
            <a:effectLst/>
          </c:spPr>
          <c:invertIfNegative val="0"/>
          <c:cat>
            <c:strRef>
              <c:f>'Summary Tables'!$AN$9:$AN$17</c:f>
              <c:strCache>
                <c:ptCount val="3"/>
                <c:pt idx="0">
                  <c:v>Under 200,000</c:v>
                </c:pt>
                <c:pt idx="1">
                  <c:v>200,000 to 1,000,000</c:v>
                </c:pt>
                <c:pt idx="2">
                  <c:v>Over 1,000,000</c:v>
                </c:pt>
              </c:strCache>
            </c:strRef>
          </c:cat>
          <c:val>
            <c:numRef>
              <c:f>'Summary Tables'!VM_UZA</c:f>
              <c:numCache>
                <c:formatCode>#,##0.00</c:formatCode>
                <c:ptCount val="3"/>
                <c:pt idx="0">
                  <c:v>26.431752113094756</c:v>
                </c:pt>
                <c:pt idx="1">
                  <c:v>27.548999146771791</c:v>
                </c:pt>
                <c:pt idx="2">
                  <c:v>37.621562319825173</c:v>
                </c:pt>
              </c:numCache>
            </c:numRef>
          </c:val>
          <c:extLst>
            <c:ext xmlns:c16="http://schemas.microsoft.com/office/drawing/2014/chart" uri="{C3380CC4-5D6E-409C-BE32-E72D297353CC}">
              <c16:uniqueId val="{00000003-DF50-4740-9E39-F78310654F36}"/>
            </c:ext>
          </c:extLst>
        </c:ser>
        <c:ser>
          <c:idx val="2"/>
          <c:order val="2"/>
          <c:tx>
            <c:v>Facility Maintenance</c:v>
          </c:tx>
          <c:spPr>
            <a:solidFill>
              <a:schemeClr val="accent3"/>
            </a:solidFill>
            <a:ln>
              <a:noFill/>
            </a:ln>
            <a:effectLst/>
          </c:spPr>
          <c:invertIfNegative val="0"/>
          <c:val>
            <c:numRef>
              <c:f>'Summary Tables'!FM_UZA</c:f>
              <c:numCache>
                <c:formatCode>#,##0.00</c:formatCode>
                <c:ptCount val="3"/>
                <c:pt idx="0">
                  <c:v>22.85463310891916</c:v>
                </c:pt>
                <c:pt idx="1">
                  <c:v>25.26765254805543</c:v>
                </c:pt>
                <c:pt idx="2">
                  <c:v>39.628373607159382</c:v>
                </c:pt>
              </c:numCache>
            </c:numRef>
          </c:val>
          <c:extLst>
            <c:ext xmlns:c16="http://schemas.microsoft.com/office/drawing/2014/chart" uri="{C3380CC4-5D6E-409C-BE32-E72D297353CC}">
              <c16:uniqueId val="{00000004-DF50-4740-9E39-F78310654F36}"/>
            </c:ext>
          </c:extLst>
        </c:ser>
        <c:ser>
          <c:idx val="3"/>
          <c:order val="3"/>
          <c:tx>
            <c:v>General Administration</c:v>
          </c:tx>
          <c:spPr>
            <a:solidFill>
              <a:schemeClr val="accent4"/>
            </a:solidFill>
            <a:ln>
              <a:noFill/>
            </a:ln>
            <a:effectLst/>
          </c:spPr>
          <c:invertIfNegative val="0"/>
          <c:val>
            <c:numRef>
              <c:f>'Summary Tables'!GA_UZA</c:f>
              <c:numCache>
                <c:formatCode>#,##0.00</c:formatCode>
                <c:ptCount val="3"/>
                <c:pt idx="0">
                  <c:v>32.34627420010866</c:v>
                </c:pt>
                <c:pt idx="1">
                  <c:v>32.75403332119204</c:v>
                </c:pt>
                <c:pt idx="2">
                  <c:v>40.192465728710694</c:v>
                </c:pt>
              </c:numCache>
            </c:numRef>
          </c:val>
          <c:extLst>
            <c:ext xmlns:c16="http://schemas.microsoft.com/office/drawing/2014/chart" uri="{C3380CC4-5D6E-409C-BE32-E72D297353CC}">
              <c16:uniqueId val="{00000005-DF50-4740-9E39-F78310654F36}"/>
            </c:ext>
          </c:extLst>
        </c:ser>
        <c:ser>
          <c:idx val="4"/>
          <c:order val="4"/>
          <c:tx>
            <c:v>Total</c:v>
          </c:tx>
          <c:spPr>
            <a:solidFill>
              <a:schemeClr val="accent5"/>
            </a:solidFill>
            <a:ln>
              <a:noFill/>
            </a:ln>
            <a:effectLst/>
          </c:spPr>
          <c:invertIfNegative val="0"/>
          <c:val>
            <c:numRef>
              <c:f>'Summary Tables'!Total_UZA</c:f>
              <c:numCache>
                <c:formatCode>#,##0.00</c:formatCode>
                <c:ptCount val="3"/>
                <c:pt idx="0">
                  <c:v>24.559051987691795</c:v>
                </c:pt>
                <c:pt idx="1">
                  <c:v>25.909326479898017</c:v>
                </c:pt>
                <c:pt idx="2">
                  <c:v>36.568115609662179</c:v>
                </c:pt>
              </c:numCache>
            </c:numRef>
          </c:val>
          <c:extLst>
            <c:ext xmlns:c16="http://schemas.microsoft.com/office/drawing/2014/chart" uri="{C3380CC4-5D6E-409C-BE32-E72D297353CC}">
              <c16:uniqueId val="{00000007-DF50-4740-9E39-F78310654F36}"/>
            </c:ext>
          </c:extLst>
        </c:ser>
        <c:dLbls>
          <c:showLegendKey val="0"/>
          <c:showVal val="0"/>
          <c:showCatName val="0"/>
          <c:showSerName val="0"/>
          <c:showPercent val="0"/>
          <c:showBubbleSize val="0"/>
        </c:dLbls>
        <c:gapWidth val="219"/>
        <c:overlap val="-27"/>
        <c:axId val="2140732896"/>
        <c:axId val="2140119296"/>
      </c:barChart>
      <c:catAx>
        <c:axId val="214073289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Urbanized Area Population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40119296"/>
        <c:crosses val="autoZero"/>
        <c:auto val="1"/>
        <c:lblAlgn val="ctr"/>
        <c:lblOffset val="100"/>
        <c:noMultiLvlLbl val="0"/>
      </c:catAx>
      <c:valAx>
        <c:axId val="2140119296"/>
        <c:scaling>
          <c:orientation val="minMax"/>
        </c:scaling>
        <c:delete val="0"/>
        <c:axPos val="l"/>
        <c:majorGridlines>
          <c:spPr>
            <a:ln w="9525" cap="flat" cmpd="sng" algn="ctr">
              <a:solidFill>
                <a:schemeClr val="tx1">
                  <a:lumMod val="15000"/>
                  <a:lumOff val="85000"/>
                </a:schemeClr>
              </a:solidFill>
              <a:round/>
            </a:ln>
            <a:effectLst/>
          </c:spPr>
        </c:majorGridlines>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40732896"/>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Average Hourly Wage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v>Vehicle Operations</c:v>
          </c:tx>
          <c:spPr>
            <a:solidFill>
              <a:schemeClr val="accent1"/>
            </a:solidFill>
            <a:ln>
              <a:noFill/>
            </a:ln>
            <a:effectLst/>
          </c:spPr>
          <c:invertIfNegative val="0"/>
          <c:cat>
            <c:strRef>
              <c:f>'Summary Tables'!$AT$44:$AT$52</c:f>
              <c:strCache>
                <c:ptCount val="9"/>
                <c:pt idx="0">
                  <c:v>Under 10</c:v>
                </c:pt>
                <c:pt idx="1">
                  <c:v>10 to 25</c:v>
                </c:pt>
                <c:pt idx="2">
                  <c:v>25 to 50</c:v>
                </c:pt>
                <c:pt idx="3">
                  <c:v>50 to 100</c:v>
                </c:pt>
                <c:pt idx="4">
                  <c:v>100 to 250</c:v>
                </c:pt>
                <c:pt idx="5">
                  <c:v>250 to 500</c:v>
                </c:pt>
                <c:pt idx="6">
                  <c:v>500 to 1,000</c:v>
                </c:pt>
                <c:pt idx="7">
                  <c:v>1,000 to 2,000</c:v>
                </c:pt>
                <c:pt idx="8">
                  <c:v>Over 2,000</c:v>
                </c:pt>
              </c:strCache>
            </c:strRef>
          </c:cat>
          <c:val>
            <c:numRef>
              <c:f>'Summary Tables'!VO_Vehicles</c:f>
              <c:numCache>
                <c:formatCode>#,##0.00</c:formatCode>
                <c:ptCount val="9"/>
                <c:pt idx="0">
                  <c:v>27.73495868291554</c:v>
                </c:pt>
                <c:pt idx="1">
                  <c:v>30.431340568355115</c:v>
                </c:pt>
                <c:pt idx="2">
                  <c:v>23.246850119939683</c:v>
                </c:pt>
                <c:pt idx="3">
                  <c:v>24.284833713635688</c:v>
                </c:pt>
                <c:pt idx="4">
                  <c:v>25.545417420024869</c:v>
                </c:pt>
                <c:pt idx="5">
                  <c:v>28.882997803843949</c:v>
                </c:pt>
                <c:pt idx="6">
                  <c:v>33.369753280057097</c:v>
                </c:pt>
                <c:pt idx="7">
                  <c:v>35.072735398050462</c:v>
                </c:pt>
                <c:pt idx="8">
                  <c:v>37.773872024894906</c:v>
                </c:pt>
              </c:numCache>
            </c:numRef>
          </c:val>
          <c:extLst>
            <c:ext xmlns:c16="http://schemas.microsoft.com/office/drawing/2014/chart" uri="{C3380CC4-5D6E-409C-BE32-E72D297353CC}">
              <c16:uniqueId val="{00000000-7BD6-407C-90BF-760CB97E30C3}"/>
            </c:ext>
          </c:extLst>
        </c:ser>
        <c:ser>
          <c:idx val="1"/>
          <c:order val="1"/>
          <c:tx>
            <c:v>Vehicle Maintenance</c:v>
          </c:tx>
          <c:spPr>
            <a:solidFill>
              <a:schemeClr val="accent2"/>
            </a:solidFill>
            <a:ln>
              <a:noFill/>
            </a:ln>
            <a:effectLst/>
          </c:spPr>
          <c:invertIfNegative val="0"/>
          <c:val>
            <c:numRef>
              <c:f>'Summary Tables'!VM_Vehicles</c:f>
              <c:numCache>
                <c:formatCode>#,##0.00</c:formatCode>
                <c:ptCount val="9"/>
                <c:pt idx="0">
                  <c:v>30.982001984033257</c:v>
                </c:pt>
                <c:pt idx="1">
                  <c:v>36.198583151552924</c:v>
                </c:pt>
                <c:pt idx="2">
                  <c:v>27.892163566368193</c:v>
                </c:pt>
                <c:pt idx="3">
                  <c:v>27.544127745774691</c:v>
                </c:pt>
                <c:pt idx="4">
                  <c:v>28.490404868628392</c:v>
                </c:pt>
                <c:pt idx="5">
                  <c:v>32.112910489309215</c:v>
                </c:pt>
                <c:pt idx="6">
                  <c:v>37.933294700450602</c:v>
                </c:pt>
                <c:pt idx="7">
                  <c:v>35.294856210037842</c:v>
                </c:pt>
                <c:pt idx="8">
                  <c:v>39.504021250540987</c:v>
                </c:pt>
              </c:numCache>
            </c:numRef>
          </c:val>
          <c:extLst>
            <c:ext xmlns:c16="http://schemas.microsoft.com/office/drawing/2014/chart" uri="{C3380CC4-5D6E-409C-BE32-E72D297353CC}">
              <c16:uniqueId val="{00000001-7BD6-407C-90BF-760CB97E30C3}"/>
            </c:ext>
          </c:extLst>
        </c:ser>
        <c:ser>
          <c:idx val="2"/>
          <c:order val="2"/>
          <c:tx>
            <c:v>Facility Maintenance</c:v>
          </c:tx>
          <c:spPr>
            <a:solidFill>
              <a:schemeClr val="accent3"/>
            </a:solidFill>
            <a:ln>
              <a:noFill/>
            </a:ln>
            <a:effectLst/>
          </c:spPr>
          <c:invertIfNegative val="0"/>
          <c:val>
            <c:numRef>
              <c:f>'Summary Tables'!FM_Vehicles</c:f>
              <c:numCache>
                <c:formatCode>#,##0.00</c:formatCode>
                <c:ptCount val="9"/>
                <c:pt idx="0">
                  <c:v>27.454871084521645</c:v>
                </c:pt>
                <c:pt idx="1">
                  <c:v>35.200266582992107</c:v>
                </c:pt>
                <c:pt idx="2">
                  <c:v>30.817760752786555</c:v>
                </c:pt>
                <c:pt idx="3">
                  <c:v>25.242728381252046</c:v>
                </c:pt>
                <c:pt idx="4">
                  <c:v>26.550905115365616</c:v>
                </c:pt>
                <c:pt idx="5">
                  <c:v>38.727684807864136</c:v>
                </c:pt>
                <c:pt idx="6">
                  <c:v>40.575147141280297</c:v>
                </c:pt>
                <c:pt idx="7">
                  <c:v>32.610011557068212</c:v>
                </c:pt>
                <c:pt idx="8">
                  <c:v>40.977906540952659</c:v>
                </c:pt>
              </c:numCache>
            </c:numRef>
          </c:val>
          <c:extLst>
            <c:ext xmlns:c16="http://schemas.microsoft.com/office/drawing/2014/chart" uri="{C3380CC4-5D6E-409C-BE32-E72D297353CC}">
              <c16:uniqueId val="{00000002-7BD6-407C-90BF-760CB97E30C3}"/>
            </c:ext>
          </c:extLst>
        </c:ser>
        <c:ser>
          <c:idx val="3"/>
          <c:order val="3"/>
          <c:tx>
            <c:v>General Administration</c:v>
          </c:tx>
          <c:spPr>
            <a:solidFill>
              <a:schemeClr val="accent4"/>
            </a:solidFill>
            <a:ln>
              <a:noFill/>
            </a:ln>
            <a:effectLst/>
          </c:spPr>
          <c:invertIfNegative val="0"/>
          <c:val>
            <c:numRef>
              <c:f>'Summary Tables'!GA_Vehicles</c:f>
              <c:numCache>
                <c:formatCode>#,##0.00</c:formatCode>
                <c:ptCount val="9"/>
                <c:pt idx="0">
                  <c:v>34.680315806919829</c:v>
                </c:pt>
                <c:pt idx="1">
                  <c:v>32.531907722979064</c:v>
                </c:pt>
                <c:pt idx="2">
                  <c:v>32.479276713492624</c:v>
                </c:pt>
                <c:pt idx="3">
                  <c:v>32.035086615213039</c:v>
                </c:pt>
                <c:pt idx="4">
                  <c:v>34.720862819465047</c:v>
                </c:pt>
                <c:pt idx="5">
                  <c:v>39.150149565316283</c:v>
                </c:pt>
                <c:pt idx="6">
                  <c:v>41.89380766853192</c:v>
                </c:pt>
                <c:pt idx="7">
                  <c:v>36.981687620643612</c:v>
                </c:pt>
                <c:pt idx="8">
                  <c:v>41.103021355208263</c:v>
                </c:pt>
              </c:numCache>
            </c:numRef>
          </c:val>
          <c:extLst>
            <c:ext xmlns:c16="http://schemas.microsoft.com/office/drawing/2014/chart" uri="{C3380CC4-5D6E-409C-BE32-E72D297353CC}">
              <c16:uniqueId val="{00000003-7BD6-407C-90BF-760CB97E30C3}"/>
            </c:ext>
          </c:extLst>
        </c:ser>
        <c:ser>
          <c:idx val="4"/>
          <c:order val="4"/>
          <c:tx>
            <c:v>Total</c:v>
          </c:tx>
          <c:spPr>
            <a:solidFill>
              <a:schemeClr val="accent5"/>
            </a:solidFill>
            <a:ln>
              <a:noFill/>
            </a:ln>
            <a:effectLst/>
          </c:spPr>
          <c:invertIfNegative val="0"/>
          <c:val>
            <c:numRef>
              <c:f>'Summary Tables'!Total_Vehicles</c:f>
              <c:numCache>
                <c:formatCode>#,##0.00</c:formatCode>
                <c:ptCount val="9"/>
                <c:pt idx="0">
                  <c:v>29.412884797995272</c:v>
                </c:pt>
                <c:pt idx="1">
                  <c:v>31.459804357631985</c:v>
                </c:pt>
                <c:pt idx="2">
                  <c:v>25.072378603153744</c:v>
                </c:pt>
                <c:pt idx="3">
                  <c:v>25.709199579892292</c:v>
                </c:pt>
                <c:pt idx="4">
                  <c:v>27.128879226398261</c:v>
                </c:pt>
                <c:pt idx="5">
                  <c:v>31.316149139845095</c:v>
                </c:pt>
                <c:pt idx="6">
                  <c:v>36.137640999669024</c:v>
                </c:pt>
                <c:pt idx="7">
                  <c:v>34.943164055851241</c:v>
                </c:pt>
                <c:pt idx="8">
                  <c:v>38.987362761465803</c:v>
                </c:pt>
              </c:numCache>
            </c:numRef>
          </c:val>
          <c:extLst>
            <c:ext xmlns:c16="http://schemas.microsoft.com/office/drawing/2014/chart" uri="{C3380CC4-5D6E-409C-BE32-E72D297353CC}">
              <c16:uniqueId val="{00000004-7BD6-407C-90BF-760CB97E30C3}"/>
            </c:ext>
          </c:extLst>
        </c:ser>
        <c:dLbls>
          <c:showLegendKey val="0"/>
          <c:showVal val="0"/>
          <c:showCatName val="0"/>
          <c:showSerName val="0"/>
          <c:showPercent val="0"/>
          <c:showBubbleSize val="0"/>
        </c:dLbls>
        <c:gapWidth val="219"/>
        <c:overlap val="-27"/>
        <c:axId val="2139396128"/>
        <c:axId val="2139392080"/>
      </c:barChart>
      <c:catAx>
        <c:axId val="2139396128"/>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Agency Size (Vehicles)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39392080"/>
        <c:crosses val="autoZero"/>
        <c:auto val="1"/>
        <c:lblAlgn val="ctr"/>
        <c:lblOffset val="100"/>
        <c:noMultiLvlLbl val="0"/>
      </c:catAx>
      <c:valAx>
        <c:axId val="2139392080"/>
        <c:scaling>
          <c:orientation val="minMax"/>
        </c:scaling>
        <c:delete val="0"/>
        <c:axPos val="l"/>
        <c:majorGridlines>
          <c:spPr>
            <a:ln w="9525" cap="flat" cmpd="sng" algn="ctr">
              <a:solidFill>
                <a:schemeClr val="tx1">
                  <a:lumMod val="15000"/>
                  <a:lumOff val="85000"/>
                </a:schemeClr>
              </a:solidFill>
              <a:round/>
            </a:ln>
            <a:effectLst/>
          </c:spPr>
        </c:majorGridlines>
        <c:numFmt formatCode="&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39396128"/>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95250</xdr:colOff>
      <xdr:row>15</xdr:row>
      <xdr:rowOff>6350</xdr:rowOff>
    </xdr:from>
    <xdr:to>
      <xdr:col>13</xdr:col>
      <xdr:colOff>76200</xdr:colOff>
      <xdr:row>29</xdr:row>
      <xdr:rowOff>12700</xdr:rowOff>
    </xdr:to>
    <xdr:sp macro="" textlink="">
      <xdr:nvSpPr>
        <xdr:cNvPr id="7" name="TextBox 6">
          <a:extLst>
            <a:ext uri="{FF2B5EF4-FFF2-40B4-BE49-F238E27FC236}">
              <a16:creationId xmlns:a16="http://schemas.microsoft.com/office/drawing/2014/main" id="{00000000-0008-0000-0000-000007000000}"/>
            </a:ext>
          </a:extLst>
        </xdr:cNvPr>
        <xdr:cNvSpPr txBox="1"/>
      </xdr:nvSpPr>
      <xdr:spPr>
        <a:xfrm>
          <a:off x="95250" y="2387600"/>
          <a:ext cx="7988300" cy="2228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To learn about NTD data definitions, please refer to the Data Dictionary.</a:t>
          </a:r>
          <a:endParaRPr lang="en-US">
            <a:effectLst/>
          </a:endParaRPr>
        </a:p>
        <a:p>
          <a:endParaRPr lang="en-US" sz="1100"/>
        </a:p>
        <a:p>
          <a:r>
            <a:rPr lang="en-US" sz="1100"/>
            <a:t>Only Full Reporters</a:t>
          </a:r>
          <a:r>
            <a:rPr lang="en-US" sz="1100" baseline="0"/>
            <a:t> report data on employees, and only for Directly Operated modes. Other reporter types, and Purchased Transportation service, do not appear in this file.</a:t>
          </a:r>
        </a:p>
        <a:p>
          <a:endParaRPr lang="en-US" sz="1100" baseline="0"/>
        </a:p>
        <a:p>
          <a:r>
            <a:rPr lang="en-US" sz="1100" baseline="0"/>
            <a:t>NTD does not collect salary data separated by full time vs. part time, so salary data appear only in the All Employees, Agency Totals, and Summary tabs.</a:t>
          </a:r>
        </a:p>
        <a:p>
          <a:endParaRPr lang="en-US" sz="1100" baseline="0"/>
        </a:p>
        <a:p>
          <a:r>
            <a:rPr lang="en-US" sz="1100" baseline="0">
              <a:solidFill>
                <a:schemeClr val="dk1"/>
              </a:solidFill>
              <a:effectLst/>
              <a:latin typeface="+mn-lt"/>
              <a:ea typeface="+mn-ea"/>
              <a:cs typeface="+mn-cs"/>
            </a:rPr>
            <a:t>In versions of the data tables from before 2014, you can find data on employees in the file called "Employee Work Hours and Employee Counts", and data on salaries in "Transit Operating Expenses by Mode, Type of Service and Object Class."</a:t>
          </a:r>
        </a:p>
        <a:p>
          <a:endParaRPr lang="en-US" sz="110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If you have any other questions about this table, please contact the NTD Help Desk at NTDHelp@dot.gov.</a:t>
          </a:r>
          <a:endParaRPr lang="en-US">
            <a:effectLst/>
          </a:endParaRP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149224</xdr:colOff>
      <xdr:row>18</xdr:row>
      <xdr:rowOff>161925</xdr:rowOff>
    </xdr:from>
    <xdr:to>
      <xdr:col>10</xdr:col>
      <xdr:colOff>152399</xdr:colOff>
      <xdr:row>19</xdr:row>
      <xdr:rowOff>53975</xdr:rowOff>
    </xdr:to>
    <xdr:graphicFrame macro="">
      <xdr:nvGraphicFramePr>
        <xdr:cNvPr id="2" name="Chart 1" descr="Under 200,000:&#10;Vehicle Operations: $23.08&#10;Vehicle Maintenance: $26.43&#10;Facility Maintenance: $22.85&#10;General Administration: $32.35&#10;Total: $24.56&#10;200,000 to 1,000,000:&#10;Vehicle Operations: $24.58&#10;Vehicle Maintenance: $27.55&#10;Facility Maintenance: $25.27&#10;General Administration: $32.75&#10;Total: $25.91&#10;Over 1,000,000:&#10;Vehicle Operations: $34.76&#10;Vehicle Maintenance: $37.62&#10;Facility Maintenance: $39.63&#10;General Administration: $40.19&#10;Total: $36.57&#10;&#10;&#10;&#10;&#10;&#10;" title="This bar chart shows average hourly wages by expense function for all UZA size bins, from the table above called &quot;By Urbanized Area Size&quot;.">
          <a:extLst>
            <a:ext uri="{FF2B5EF4-FFF2-40B4-BE49-F238E27FC236}">
              <a16:creationId xmlns:a16="http://schemas.microsoft.com/office/drawing/2014/main" id="{00000000-0008-0000-0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104774</xdr:colOff>
      <xdr:row>54</xdr:row>
      <xdr:rowOff>111124</xdr:rowOff>
    </xdr:from>
    <xdr:to>
      <xdr:col>9</xdr:col>
      <xdr:colOff>76199</xdr:colOff>
      <xdr:row>54</xdr:row>
      <xdr:rowOff>3225799</xdr:rowOff>
    </xdr:to>
    <xdr:graphicFrame macro="">
      <xdr:nvGraphicFramePr>
        <xdr:cNvPr id="3" name="Chart 2" title="This bar chart shows average hourly wages by expense function for all agency size bins, from the table above called &quot;By Agency Size (Vehicles)&quot;.">
          <a:extLst>
            <a:ext uri="{FF2B5EF4-FFF2-40B4-BE49-F238E27FC236}">
              <a16:creationId xmlns:a16="http://schemas.microsoft.com/office/drawing/2014/main" id="{00000000-0008-0000-06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 displayName="Table2" ref="F3:AB4" totalsRowShown="0" headerRowDxfId="137" dataDxfId="136" tableBorderDxfId="135">
  <autoFilter ref="F3:AB4" xr:uid="{00000000-0009-0000-0100-00000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autoFilter>
  <tableColumns count="23">
    <tableColumn id="1" xr3:uid="{00000000-0010-0000-0000-000001000000}" name="_x000a_VOMS" dataDxfId="134"/>
    <tableColumn id="2" xr3:uid="{00000000-0010-0000-0000-000002000000}" name="Vehicle Operations_x000a_Employee Work Hours" dataDxfId="133"/>
    <tableColumn id="3" xr3:uid="{00000000-0010-0000-0000-000003000000}" name="Vehicle Maintenance_x000a_Employee Work Hours" dataDxfId="132"/>
    <tableColumn id="4" xr3:uid="{00000000-0010-0000-0000-000004000000}" name="Facility Maintenance_x000a_Employee Work Hours" dataDxfId="131"/>
    <tableColumn id="5" xr3:uid="{00000000-0010-0000-0000-000005000000}" name="General Administration_x000a_Employee Work Hours" dataDxfId="130"/>
    <tableColumn id="6" xr3:uid="{00000000-0010-0000-0000-000006000000}" name="Capital_x000a_Employee Work Hours" dataDxfId="129"/>
    <tableColumn id="7" xr3:uid="{00000000-0010-0000-0000-000007000000}" name="_x000a_Total Hours" dataDxfId="128"/>
    <tableColumn id="8" xr3:uid="{00000000-0010-0000-0000-000008000000}" name="Vehicle Operations_x000a_Employee Count" dataDxfId="127"/>
    <tableColumn id="9" xr3:uid="{00000000-0010-0000-0000-000009000000}" name="Vehicle Maintenance_x000a_Employee Count" dataDxfId="126"/>
    <tableColumn id="10" xr3:uid="{00000000-0010-0000-0000-00000A000000}" name="Facility Maintenance_x000a_Employee Count" dataDxfId="125"/>
    <tableColumn id="11" xr3:uid="{00000000-0010-0000-0000-00000B000000}" name="General Administration_x000a_Employee Count" dataDxfId="124"/>
    <tableColumn id="12" xr3:uid="{00000000-0010-0000-0000-00000C000000}" name="Capital_x000a_Employee Count" dataDxfId="123"/>
    <tableColumn id="13" xr3:uid="{00000000-0010-0000-0000-00000D000000}" name="_x000a_Total Count" dataDxfId="122"/>
    <tableColumn id="14" xr3:uid="{00000000-0010-0000-0000-00000E000000}" name="Vehicle Operations_x000a_Salary Expenses" dataDxfId="121"/>
    <tableColumn id="15" xr3:uid="{00000000-0010-0000-0000-00000F000000}" name="Vehicle Maintenance_x000a_Salary Expenses" dataDxfId="120"/>
    <tableColumn id="16" xr3:uid="{00000000-0010-0000-0000-000010000000}" name="Facility Maintenance_x000a_Salary Expenses" dataDxfId="119"/>
    <tableColumn id="17" xr3:uid="{00000000-0010-0000-0000-000011000000}" name="General Administration_x000a_Salary Expenses" dataDxfId="118"/>
    <tableColumn id="18" xr3:uid="{00000000-0010-0000-0000-000012000000}" name="_x000a_Total Operating_x000a__x000a_Salary Expenses" dataDxfId="117"/>
    <tableColumn id="19" xr3:uid="{00000000-0010-0000-0000-000013000000}" name="Vehicle Operations_x000a_Average Hourly Wage" dataDxfId="116"/>
    <tableColumn id="20" xr3:uid="{00000000-0010-0000-0000-000014000000}" name="Vehicle Maintenance_x000a_Average Hourly Wage" dataDxfId="115"/>
    <tableColumn id="21" xr3:uid="{00000000-0010-0000-0000-000015000000}" name="Facility Maintenance_x000a_Average Hourly Wage" dataDxfId="114"/>
    <tableColumn id="22" xr3:uid="{00000000-0010-0000-0000-000016000000}" name="General Administration_x000a_Average Hourly Wage" dataDxfId="113"/>
    <tableColumn id="23" xr3:uid="{00000000-0010-0000-0000-000017000000}" name="Total Operating_x000a_Average Hourly Wage" dataDxfId="112"/>
  </tableColumns>
  <tableStyleInfo name="TableStyleMedium2" showFirstColumn="0" showLastColumn="0" showRowStripes="1" showColumnStripes="0"/>
  <extLst>
    <ext xmlns:x14="http://schemas.microsoft.com/office/spreadsheetml/2009/9/main" uri="{504A1905-F514-4f6f-8877-14C23A59335A}">
      <x14:table altText="National Totals" altTextSummary="You can alter the content of this table to include or exclude questionable data using the accessible control panel."/>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e3" displayName="Table3" ref="E8:AB17" totalsRowShown="0" headerRowDxfId="111" dataDxfId="110" tableBorderDxfId="109">
  <autoFilter ref="E8:AB17" xr:uid="{00000000-0009-0000-0100-000003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autoFilter>
  <tableColumns count="24">
    <tableColumn id="1" xr3:uid="{00000000-0010-0000-0100-000001000000}" name="Column1" dataDxfId="108"/>
    <tableColumn id="2" xr3:uid="{00000000-0010-0000-0100-000002000000}" name="_x000a_VOMS" dataDxfId="107"/>
    <tableColumn id="3" xr3:uid="{00000000-0010-0000-0100-000003000000}" name="Vehicle Operations_x000a_Employee Work Hours" dataDxfId="106"/>
    <tableColumn id="4" xr3:uid="{00000000-0010-0000-0100-000004000000}" name="Vehicle Maintenance_x000a_Employee Work Hours" dataDxfId="105"/>
    <tableColumn id="5" xr3:uid="{00000000-0010-0000-0100-000005000000}" name="Facility Maintenance_x000a_Employee Work Hours" dataDxfId="104"/>
    <tableColumn id="6" xr3:uid="{00000000-0010-0000-0100-000006000000}" name="General Administration_x000a_Employee Work Hours" dataDxfId="103"/>
    <tableColumn id="7" xr3:uid="{00000000-0010-0000-0100-000007000000}" name="Capital_x000a_Employee Work Hours" dataDxfId="102"/>
    <tableColumn id="8" xr3:uid="{00000000-0010-0000-0100-000008000000}" name="_x000a_Total Hours" dataDxfId="101"/>
    <tableColumn id="9" xr3:uid="{00000000-0010-0000-0100-000009000000}" name="Vehicle Operations_x000a_Employee Count" dataDxfId="100"/>
    <tableColumn id="10" xr3:uid="{00000000-0010-0000-0100-00000A000000}" name="Vehicle Maintenance_x000a_Employee Count" dataDxfId="99"/>
    <tableColumn id="11" xr3:uid="{00000000-0010-0000-0100-00000B000000}" name="Facility Maintenance_x000a_Employee Count" dataDxfId="98"/>
    <tableColumn id="12" xr3:uid="{00000000-0010-0000-0100-00000C000000}" name="General Administration_x000a_Employee Count" dataDxfId="97"/>
    <tableColumn id="13" xr3:uid="{00000000-0010-0000-0100-00000D000000}" name="Capital_x000a_Employee Count" dataDxfId="96"/>
    <tableColumn id="14" xr3:uid="{00000000-0010-0000-0100-00000E000000}" name="_x000a_Total Count" dataDxfId="95"/>
    <tableColumn id="15" xr3:uid="{00000000-0010-0000-0100-00000F000000}" name="Vehicle Operations_x000a_Salary Expenses" dataDxfId="94"/>
    <tableColumn id="16" xr3:uid="{00000000-0010-0000-0100-000010000000}" name="Vehicle Maintenance_x000a_Salary Expenses" dataDxfId="93"/>
    <tableColumn id="17" xr3:uid="{00000000-0010-0000-0100-000011000000}" name="Facility Maintenance_x000a_Salary Expenses" dataDxfId="92"/>
    <tableColumn id="18" xr3:uid="{00000000-0010-0000-0100-000012000000}" name="General Administration_x000a_Salary Expenses" dataDxfId="91"/>
    <tableColumn id="19" xr3:uid="{00000000-0010-0000-0100-000013000000}" name="_x000a_Total Operating_x000a__x000a_Salary Expenses" dataDxfId="90"/>
    <tableColumn id="20" xr3:uid="{00000000-0010-0000-0100-000014000000}" name="Vehicle Operations_x000a_Average Hourly Wage" dataDxfId="89"/>
    <tableColumn id="21" xr3:uid="{00000000-0010-0000-0100-000015000000}" name="Vehicle Maintenance_x000a_Average Hourly Wage" dataDxfId="88"/>
    <tableColumn id="22" xr3:uid="{00000000-0010-0000-0100-000016000000}" name="Facility Maintenance_x000a_Average Hourly Wage" dataDxfId="87"/>
    <tableColumn id="23" xr3:uid="{00000000-0010-0000-0100-000017000000}" name="General Administration_x000a_Average Hourly Wage" dataDxfId="86"/>
    <tableColumn id="24" xr3:uid="{00000000-0010-0000-0100-000018000000}" name="Total Operating_x000a_Average Hourly Wage" dataDxfId="85"/>
  </tableColumns>
  <tableStyleInfo name="TableStyleMedium2" showFirstColumn="0" showLastColumn="0" showRowStripes="1" showColumnStripes="0"/>
  <extLst>
    <ext xmlns:x14="http://schemas.microsoft.com/office/spreadsheetml/2009/9/main" uri="{504A1905-F514-4f6f-8877-14C23A59335A}">
      <x14:table altText="By Urbanized Area Size" altTextSummary="You can alter the content of this table to include or exclude questionable data using the accessible control panel. You can edit the population size bins used to generate the table by entering new values in cells D9 to D17."/>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Table4" displayName="Table4" ref="B23:AB39" totalsRowShown="0" headerRowDxfId="84" dataDxfId="83" tableBorderDxfId="82">
  <autoFilter ref="B23:AB39" xr:uid="{00000000-0009-0000-0100-000004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filterColumn colId="25" hiddenButton="1"/>
    <filterColumn colId="26" hiddenButton="1"/>
  </autoFilter>
  <tableColumns count="27">
    <tableColumn id="1" xr3:uid="{00000000-0010-0000-0200-000001000000}" name="Description" dataDxfId="81"/>
    <tableColumn id="2" xr3:uid="{00000000-0010-0000-0200-000002000000}" name="Column1" dataDxfId="80"/>
    <tableColumn id="3" xr3:uid="{00000000-0010-0000-0200-000003000000}" name="Column2" dataDxfId="79"/>
    <tableColumn id="4" xr3:uid="{00000000-0010-0000-0200-000004000000}" name="Column3" dataDxfId="78"/>
    <tableColumn id="5" xr3:uid="{00000000-0010-0000-0200-000005000000}" name="_x000a_VOMS" dataDxfId="77"/>
    <tableColumn id="6" xr3:uid="{00000000-0010-0000-0200-000006000000}" name="Vehicle Operations_x000a_Employee Work Hours" dataDxfId="76"/>
    <tableColumn id="7" xr3:uid="{00000000-0010-0000-0200-000007000000}" name="Vehicle Maintenance_x000a_Employee Work Hours" dataDxfId="75"/>
    <tableColumn id="8" xr3:uid="{00000000-0010-0000-0200-000008000000}" name="Facility Maintenance_x000a_Employee Work Hours" dataDxfId="74"/>
    <tableColumn id="9" xr3:uid="{00000000-0010-0000-0200-000009000000}" name="General Administration_x000a_Employee Work Hours" dataDxfId="73"/>
    <tableColumn id="10" xr3:uid="{00000000-0010-0000-0200-00000A000000}" name="Capital_x000a_Employee Work Hours" dataDxfId="72"/>
    <tableColumn id="11" xr3:uid="{00000000-0010-0000-0200-00000B000000}" name="_x000a_Total Hours" dataDxfId="71"/>
    <tableColumn id="12" xr3:uid="{00000000-0010-0000-0200-00000C000000}" name="Vehicle Operations_x000a_Employee Count" dataDxfId="70"/>
    <tableColumn id="13" xr3:uid="{00000000-0010-0000-0200-00000D000000}" name="Vehicle Maintenance_x000a_Employee Count" dataDxfId="69"/>
    <tableColumn id="14" xr3:uid="{00000000-0010-0000-0200-00000E000000}" name="Facility Maintenance_x000a_Employee Count" dataDxfId="68"/>
    <tableColumn id="15" xr3:uid="{00000000-0010-0000-0200-00000F000000}" name="General Administration_x000a_Employee Count" dataDxfId="67"/>
    <tableColumn id="16" xr3:uid="{00000000-0010-0000-0200-000010000000}" name="Capital_x000a_Employee Count" dataDxfId="66"/>
    <tableColumn id="17" xr3:uid="{00000000-0010-0000-0200-000011000000}" name="_x000a_Total Count" dataDxfId="65"/>
    <tableColumn id="18" xr3:uid="{00000000-0010-0000-0200-000012000000}" name="Vehicle Operations_x000a_Salary Expenses" dataDxfId="64"/>
    <tableColumn id="19" xr3:uid="{00000000-0010-0000-0200-000013000000}" name="Vehicle Maintenance_x000a_Salary Expenses" dataDxfId="63"/>
    <tableColumn id="20" xr3:uid="{00000000-0010-0000-0200-000014000000}" name="Facility Maintenance_x000a_Salary Expenses" dataDxfId="62"/>
    <tableColumn id="21" xr3:uid="{00000000-0010-0000-0200-000015000000}" name="General Administration_x000a_Salary Expenses" dataDxfId="61"/>
    <tableColumn id="22" xr3:uid="{00000000-0010-0000-0200-000016000000}" name="_x000a_Total Operating_x000a__x000a_Salary Expenses" dataDxfId="60"/>
    <tableColumn id="23" xr3:uid="{00000000-0010-0000-0200-000017000000}" name="Vehicle Operations_x000a_Average Hourly Wage" dataDxfId="59"/>
    <tableColumn id="24" xr3:uid="{00000000-0010-0000-0200-000018000000}" name="Vehicle Maintenance_x000a_Average Hourly Wage" dataDxfId="58"/>
    <tableColumn id="25" xr3:uid="{00000000-0010-0000-0200-000019000000}" name="Facility Maintenance_x000a_Average Hourly Wage" dataDxfId="57"/>
    <tableColumn id="26" xr3:uid="{00000000-0010-0000-0200-00001A000000}" name="General Administration_x000a_Average Hourly Wage" dataDxfId="56"/>
    <tableColumn id="27" xr3:uid="{00000000-0010-0000-0200-00001B000000}" name="Total Operating_x000a_Average Hourly Wage" dataDxfId="55"/>
  </tableColumns>
  <tableStyleInfo name="TableStyleMedium2" showFirstColumn="0" showLastColumn="0" showRowStripes="1" showColumnStripes="0"/>
  <extLst>
    <ext xmlns:x14="http://schemas.microsoft.com/office/spreadsheetml/2009/9/main" uri="{504A1905-F514-4f6f-8877-14C23A59335A}">
      <x14:table altText="By Mode" altTextSummary="You can alter the content of this table to include or exclude questionable data using the accessible control panel."/>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Table5" displayName="Table5" ref="E43:AB52" totalsRowShown="0" headerRowDxfId="54" dataDxfId="53" tableBorderDxfId="52">
  <autoFilter ref="E43:AB52" xr:uid="{00000000-0009-0000-0100-000005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autoFilter>
  <tableColumns count="24">
    <tableColumn id="1" xr3:uid="{00000000-0010-0000-0300-000001000000}" name="Column1" dataDxfId="51"/>
    <tableColumn id="2" xr3:uid="{00000000-0010-0000-0300-000002000000}" name="_x000a_VOMS" dataDxfId="50"/>
    <tableColumn id="3" xr3:uid="{00000000-0010-0000-0300-000003000000}" name="Vehicle Operations_x000a_Employee Work Hours" dataDxfId="49"/>
    <tableColumn id="4" xr3:uid="{00000000-0010-0000-0300-000004000000}" name="Vehicle Maintenance_x000a_Employee Work Hours" dataDxfId="48"/>
    <tableColumn id="5" xr3:uid="{00000000-0010-0000-0300-000005000000}" name="Facility Maintenance_x000a_Employee Work Hours" dataDxfId="47"/>
    <tableColumn id="6" xr3:uid="{00000000-0010-0000-0300-000006000000}" name="General Administration_x000a_Employee Work Hours" dataDxfId="46"/>
    <tableColumn id="7" xr3:uid="{00000000-0010-0000-0300-000007000000}" name="Capital_x000a_Employee Work Hours" dataDxfId="45"/>
    <tableColumn id="8" xr3:uid="{00000000-0010-0000-0300-000008000000}" name="_x000a_Total Hours" dataDxfId="44"/>
    <tableColumn id="9" xr3:uid="{00000000-0010-0000-0300-000009000000}" name="Vehicle Operations_x000a_Employee Count" dataDxfId="43"/>
    <tableColumn id="10" xr3:uid="{00000000-0010-0000-0300-00000A000000}" name="Vehicle Maintenance_x000a_Employee Count" dataDxfId="42"/>
    <tableColumn id="11" xr3:uid="{00000000-0010-0000-0300-00000B000000}" name="Facility Maintenance_x000a_Employee Count" dataDxfId="41"/>
    <tableColumn id="12" xr3:uid="{00000000-0010-0000-0300-00000C000000}" name="General Administration_x000a_Employee Count" dataDxfId="40"/>
    <tableColumn id="13" xr3:uid="{00000000-0010-0000-0300-00000D000000}" name="Capital_x000a_Employee Count" dataDxfId="39"/>
    <tableColumn id="14" xr3:uid="{00000000-0010-0000-0300-00000E000000}" name="_x000a_Total Count" dataDxfId="38"/>
    <tableColumn id="15" xr3:uid="{00000000-0010-0000-0300-00000F000000}" name="Vehicle Operations_x000a_Salary Expenses" dataDxfId="37"/>
    <tableColumn id="16" xr3:uid="{00000000-0010-0000-0300-000010000000}" name="Vehicle Maintenance_x000a_Salary Expenses" dataDxfId="36"/>
    <tableColumn id="17" xr3:uid="{00000000-0010-0000-0300-000011000000}" name="Facility Maintenance_x000a_Salary Expenses" dataDxfId="35"/>
    <tableColumn id="18" xr3:uid="{00000000-0010-0000-0300-000012000000}" name="General Administration_x000a_Salary Expenses" dataDxfId="34"/>
    <tableColumn id="19" xr3:uid="{00000000-0010-0000-0300-000013000000}" name="_x000a_Total Operating_x000a__x000a_Salary Expenses" dataDxfId="33"/>
    <tableColumn id="20" xr3:uid="{00000000-0010-0000-0300-000014000000}" name="Vehicle Operations_x000a_Average Hourly Wage" dataDxfId="32"/>
    <tableColumn id="21" xr3:uid="{00000000-0010-0000-0300-000015000000}" name="Vehicle Maintenance_x000a_Average Hourly Wage" dataDxfId="31"/>
    <tableColumn id="22" xr3:uid="{00000000-0010-0000-0300-000016000000}" name="Facility Maintenance_x000a_Average Hourly Wage" dataDxfId="30"/>
    <tableColumn id="23" xr3:uid="{00000000-0010-0000-0300-000017000000}" name="General Administration_x000a_Average Hourly Wage" dataDxfId="29"/>
    <tableColumn id="24" xr3:uid="{00000000-0010-0000-0300-000018000000}" name="Total Operating_x000a_Average Hourly Wage" dataDxfId="28"/>
  </tableColumns>
  <tableStyleInfo name="TableStyleMedium2" showFirstColumn="0" showLastColumn="0" showRowStripes="1" showColumnStripes="0"/>
  <extLst>
    <ext xmlns:x14="http://schemas.microsoft.com/office/spreadsheetml/2009/9/main" uri="{504A1905-F514-4f6f-8877-14C23A59335A}">
      <x14:table altText="By Agency Size (Vehicles)" altTextSummary="You can alter the content of this table to include or exclude questionable data using the accessible control panel. You can edit the agency size bins used to generate the table by entering new values in cells D43 to D51."/>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Table6" displayName="Table6" ref="D58:AB114" totalsRowShown="0" headerRowDxfId="27" dataDxfId="26" tableBorderDxfId="25">
  <autoFilter ref="D58:AB114" xr:uid="{00000000-0009-0000-0100-000006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autoFilter>
  <tableColumns count="25">
    <tableColumn id="1" xr3:uid="{00000000-0010-0000-0400-000001000000}" name="State" dataDxfId="24"/>
    <tableColumn id="2" xr3:uid="{00000000-0010-0000-0400-000002000000}" name="Column1" dataDxfId="23"/>
    <tableColumn id="3" xr3:uid="{00000000-0010-0000-0400-000003000000}" name="_x000a_VOMS" dataDxfId="22"/>
    <tableColumn id="4" xr3:uid="{00000000-0010-0000-0400-000004000000}" name="Vehicle Operations_x000a_Employee Work Hours" dataDxfId="21"/>
    <tableColumn id="5" xr3:uid="{00000000-0010-0000-0400-000005000000}" name="Vehicle Maintenance_x000a_Employee Work Hours" dataDxfId="20"/>
    <tableColumn id="6" xr3:uid="{00000000-0010-0000-0400-000006000000}" name="Facility Maintenance_x000a_Employee Work Hours" dataDxfId="19"/>
    <tableColumn id="7" xr3:uid="{00000000-0010-0000-0400-000007000000}" name="General Administration_x000a_Employee Work Hours" dataDxfId="18"/>
    <tableColumn id="8" xr3:uid="{00000000-0010-0000-0400-000008000000}" name="Capital_x000a_Employee Work Hours" dataDxfId="17"/>
    <tableColumn id="9" xr3:uid="{00000000-0010-0000-0400-000009000000}" name="_x000a_Total Hours" dataDxfId="16"/>
    <tableColumn id="10" xr3:uid="{00000000-0010-0000-0400-00000A000000}" name="Vehicle Operations_x000a_Employee Count" dataDxfId="15"/>
    <tableColumn id="11" xr3:uid="{00000000-0010-0000-0400-00000B000000}" name="Vehicle Maintenance_x000a_Employee Count" dataDxfId="14"/>
    <tableColumn id="12" xr3:uid="{00000000-0010-0000-0400-00000C000000}" name="Facility Maintenance_x000a_Employee Count" dataDxfId="13"/>
    <tableColumn id="13" xr3:uid="{00000000-0010-0000-0400-00000D000000}" name="General Administration_x000a_Employee Count" dataDxfId="12"/>
    <tableColumn id="14" xr3:uid="{00000000-0010-0000-0400-00000E000000}" name="Capital_x000a_Employee Count" dataDxfId="11"/>
    <tableColumn id="15" xr3:uid="{00000000-0010-0000-0400-00000F000000}" name="_x000a_Total Count" dataDxfId="10"/>
    <tableColumn id="16" xr3:uid="{00000000-0010-0000-0400-000010000000}" name="Vehicle Operations_x000a_Salary Expenses" dataDxfId="9"/>
    <tableColumn id="17" xr3:uid="{00000000-0010-0000-0400-000011000000}" name="Vehicle Maintenance_x000a_Salary Expenses" dataDxfId="8"/>
    <tableColumn id="18" xr3:uid="{00000000-0010-0000-0400-000012000000}" name="Facility Maintenance_x000a_Salary Expenses" dataDxfId="7"/>
    <tableColumn id="19" xr3:uid="{00000000-0010-0000-0400-000013000000}" name="General Administration_x000a_Salary Expenses" dataDxfId="6"/>
    <tableColumn id="20" xr3:uid="{00000000-0010-0000-0400-000014000000}" name="_x000a_Total Operating_x000a__x000a_Salary Expenses" dataDxfId="5"/>
    <tableColumn id="21" xr3:uid="{00000000-0010-0000-0400-000015000000}" name="Vehicle Operations_x000a_Average Hourly Wage" dataDxfId="4"/>
    <tableColumn id="22" xr3:uid="{00000000-0010-0000-0400-000016000000}" name="Vehicle Maintenance_x000a_Average Hourly Wage" dataDxfId="3"/>
    <tableColumn id="23" xr3:uid="{00000000-0010-0000-0400-000017000000}" name="Facility Maintenance_x000a_Average Hourly Wage" dataDxfId="2"/>
    <tableColumn id="24" xr3:uid="{00000000-0010-0000-0400-000018000000}" name="General Administration_x000a_Average Hourly Wage" dataDxfId="1"/>
    <tableColumn id="25" xr3:uid="{00000000-0010-0000-0400-000019000000}" name="Total Operating_x000a_Average Hourly Wage" dataDxfId="0"/>
  </tableColumns>
  <tableStyleInfo name="TableStyleMedium2" showFirstColumn="0" showLastColumn="0" showRowStripes="1" showColumnStripes="0"/>
  <extLst>
    <ext xmlns:x14="http://schemas.microsoft.com/office/spreadsheetml/2009/9/main" uri="{504A1905-F514-4f6f-8877-14C23A59335A}">
      <x14:table altText="By State" altTextSummary="You can alter the content of this table to include or exclude questionable data using the accessible control panel."/>
    </ext>
  </extLst>
</table>
</file>

<file path=xl/theme/theme1.xml><?xml version="1.0" encoding="utf-8"?>
<a:theme xmlns:a="http://schemas.openxmlformats.org/drawingml/2006/main" name="Office Theme">
  <a:themeElements>
    <a:clrScheme name="Blue Warm">
      <a:dk1>
        <a:sysClr val="windowText" lastClr="000000"/>
      </a:dk1>
      <a:lt1>
        <a:sysClr val="window" lastClr="FFFFFF"/>
      </a:lt1>
      <a:dk2>
        <a:srgbClr val="242852"/>
      </a:dk2>
      <a:lt2>
        <a:srgbClr val="ACCBF9"/>
      </a:lt2>
      <a:accent1>
        <a:srgbClr val="4A66AC"/>
      </a:accent1>
      <a:accent2>
        <a:srgbClr val="629DD1"/>
      </a:accent2>
      <a:accent3>
        <a:srgbClr val="297FD5"/>
      </a:accent3>
      <a:accent4>
        <a:srgbClr val="7F8FA9"/>
      </a:accent4>
      <a:accent5>
        <a:srgbClr val="5AA2AE"/>
      </a:accent5>
      <a:accent6>
        <a:srgbClr val="9D90A0"/>
      </a:accent6>
      <a:hlink>
        <a:srgbClr val="9454C3"/>
      </a:hlink>
      <a:folHlink>
        <a:srgbClr val="3EBBF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3" Type="http://schemas.openxmlformats.org/officeDocument/2006/relationships/table" Target="../tables/table1.xml"/><Relationship Id="rId7" Type="http://schemas.openxmlformats.org/officeDocument/2006/relationships/table" Target="../tables/table5.xml"/><Relationship Id="rId2" Type="http://schemas.openxmlformats.org/officeDocument/2006/relationships/drawing" Target="../drawings/drawing2.xml"/><Relationship Id="rId1" Type="http://schemas.openxmlformats.org/officeDocument/2006/relationships/printerSettings" Target="../printerSettings/printerSettings1.bin"/><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31"/>
  <sheetViews>
    <sheetView tabSelected="1" topLeftCell="A15" workbookViewId="0">
      <selection activeCell="A15" sqref="A15"/>
    </sheetView>
  </sheetViews>
  <sheetFormatPr defaultColWidth="8.88671875" defaultRowHeight="13.2"/>
  <cols>
    <col min="1" max="16384" width="8.88671875" style="218"/>
  </cols>
  <sheetData>
    <row r="1" spans="1:14" hidden="1">
      <c r="A1" s="219"/>
      <c r="B1" s="219"/>
      <c r="C1" s="219"/>
      <c r="D1" s="219"/>
      <c r="E1" s="219"/>
      <c r="F1" s="219"/>
      <c r="G1" s="219"/>
      <c r="H1" s="219"/>
      <c r="I1" s="219"/>
      <c r="J1" s="219"/>
      <c r="K1" s="219"/>
      <c r="L1" s="219"/>
      <c r="M1" s="219"/>
      <c r="N1" s="219"/>
    </row>
    <row r="2" spans="1:14" hidden="1">
      <c r="A2" s="219"/>
      <c r="B2" s="219"/>
      <c r="C2" s="219"/>
      <c r="D2" s="219"/>
      <c r="E2" s="219"/>
      <c r="F2" s="219"/>
      <c r="G2" s="219"/>
      <c r="H2" s="219"/>
      <c r="I2" s="219"/>
      <c r="J2" s="219"/>
      <c r="K2" s="219"/>
      <c r="L2" s="219"/>
      <c r="M2" s="219"/>
      <c r="N2" s="219"/>
    </row>
    <row r="3" spans="1:14" hidden="1">
      <c r="A3" s="219"/>
      <c r="B3" s="219"/>
      <c r="C3" s="219"/>
      <c r="D3" s="219"/>
      <c r="E3" s="219"/>
      <c r="F3" s="219"/>
      <c r="G3" s="219"/>
      <c r="H3" s="219"/>
      <c r="I3" s="219"/>
      <c r="J3" s="219"/>
      <c r="K3" s="219"/>
      <c r="L3" s="219"/>
      <c r="M3" s="219"/>
      <c r="N3" s="219"/>
    </row>
    <row r="4" spans="1:14" hidden="1">
      <c r="A4" s="219"/>
      <c r="B4" s="219"/>
      <c r="C4" s="219"/>
      <c r="D4" s="219"/>
      <c r="E4" s="219"/>
      <c r="F4" s="219"/>
      <c r="G4" s="219"/>
      <c r="H4" s="219"/>
      <c r="I4" s="219"/>
      <c r="J4" s="219"/>
      <c r="K4" s="219"/>
      <c r="L4" s="219"/>
      <c r="M4" s="219"/>
      <c r="N4" s="219"/>
    </row>
    <row r="5" spans="1:14" hidden="1">
      <c r="A5" s="219"/>
      <c r="B5" s="219"/>
      <c r="C5" s="219"/>
      <c r="D5" s="219"/>
      <c r="E5" s="219"/>
      <c r="F5" s="219"/>
      <c r="G5" s="219"/>
      <c r="H5" s="219"/>
      <c r="I5" s="219"/>
      <c r="J5" s="219"/>
      <c r="K5" s="219"/>
      <c r="L5" s="219"/>
      <c r="M5" s="219"/>
      <c r="N5" s="219"/>
    </row>
    <row r="6" spans="1:14" hidden="1">
      <c r="A6" s="219"/>
      <c r="B6" s="219"/>
      <c r="C6" s="219"/>
      <c r="D6" s="219"/>
      <c r="E6" s="219"/>
      <c r="F6" s="219"/>
      <c r="G6" s="219"/>
      <c r="H6" s="219"/>
      <c r="I6" s="219"/>
      <c r="J6" s="219"/>
      <c r="K6" s="219"/>
      <c r="L6" s="219"/>
      <c r="M6" s="219"/>
      <c r="N6" s="219"/>
    </row>
    <row r="7" spans="1:14" hidden="1">
      <c r="A7" s="219"/>
      <c r="B7" s="219"/>
      <c r="C7" s="219"/>
      <c r="D7" s="219"/>
      <c r="E7" s="219"/>
      <c r="F7" s="219"/>
      <c r="G7" s="219"/>
      <c r="H7" s="219"/>
      <c r="I7" s="219"/>
      <c r="J7" s="219"/>
      <c r="K7" s="219"/>
      <c r="L7" s="219"/>
      <c r="M7" s="219"/>
      <c r="N7" s="219"/>
    </row>
    <row r="8" spans="1:14" hidden="1">
      <c r="A8" s="219"/>
      <c r="B8" s="219"/>
      <c r="C8" s="219"/>
      <c r="D8" s="219"/>
      <c r="E8" s="219"/>
      <c r="F8" s="219"/>
      <c r="G8" s="219"/>
      <c r="H8" s="219"/>
      <c r="I8" s="219"/>
      <c r="J8" s="219"/>
      <c r="K8" s="219"/>
      <c r="L8" s="219"/>
      <c r="M8" s="219"/>
      <c r="N8" s="219"/>
    </row>
    <row r="9" spans="1:14" hidden="1">
      <c r="A9" s="219"/>
      <c r="B9" s="219"/>
      <c r="C9" s="219"/>
      <c r="D9" s="219"/>
      <c r="E9" s="219"/>
      <c r="F9" s="219"/>
      <c r="G9" s="219"/>
      <c r="H9" s="219"/>
      <c r="I9" s="219"/>
      <c r="J9" s="219"/>
      <c r="K9" s="219"/>
      <c r="L9" s="219"/>
      <c r="M9" s="219"/>
      <c r="N9" s="219"/>
    </row>
    <row r="10" spans="1:14" hidden="1">
      <c r="A10" s="219"/>
      <c r="B10" s="219"/>
      <c r="C10" s="219"/>
      <c r="D10" s="219"/>
      <c r="E10" s="219"/>
      <c r="F10" s="219"/>
      <c r="G10" s="219"/>
      <c r="H10" s="219"/>
      <c r="I10" s="219"/>
      <c r="J10" s="219"/>
      <c r="K10" s="219"/>
      <c r="L10" s="219"/>
      <c r="M10" s="219"/>
      <c r="N10" s="219"/>
    </row>
    <row r="11" spans="1:14" hidden="1">
      <c r="A11" s="219"/>
      <c r="B11" s="219"/>
      <c r="C11" s="219"/>
      <c r="D11" s="219"/>
      <c r="E11" s="219"/>
      <c r="F11" s="219"/>
      <c r="G11" s="219"/>
      <c r="H11" s="219"/>
      <c r="I11" s="219"/>
      <c r="J11" s="219"/>
      <c r="K11" s="219"/>
      <c r="L11" s="219"/>
      <c r="M11" s="219"/>
      <c r="N11" s="219"/>
    </row>
    <row r="12" spans="1:14" hidden="1">
      <c r="A12" s="219"/>
      <c r="B12" s="219"/>
      <c r="C12" s="219"/>
      <c r="D12" s="219"/>
      <c r="E12" s="219"/>
      <c r="F12" s="219"/>
      <c r="G12" s="219"/>
      <c r="H12" s="219"/>
      <c r="I12" s="219"/>
      <c r="J12" s="219"/>
      <c r="K12" s="219"/>
      <c r="L12" s="219"/>
      <c r="M12" s="219"/>
      <c r="N12" s="219"/>
    </row>
    <row r="13" spans="1:14" hidden="1">
      <c r="A13" s="219"/>
      <c r="B13" s="219"/>
      <c r="C13" s="219"/>
      <c r="D13" s="219"/>
      <c r="E13" s="219"/>
      <c r="F13" s="219"/>
      <c r="G13" s="219"/>
      <c r="H13" s="219"/>
      <c r="I13" s="219"/>
      <c r="J13" s="219"/>
      <c r="K13" s="219"/>
      <c r="L13" s="219"/>
      <c r="M13" s="219"/>
      <c r="N13" s="219"/>
    </row>
    <row r="14" spans="1:14" hidden="1">
      <c r="A14" s="219"/>
      <c r="B14" s="219"/>
      <c r="C14" s="219"/>
      <c r="D14" s="219"/>
      <c r="E14" s="219"/>
      <c r="F14" s="219"/>
      <c r="G14" s="219"/>
      <c r="H14" s="219"/>
      <c r="I14" s="219"/>
      <c r="J14" s="219"/>
      <c r="K14" s="219"/>
      <c r="L14" s="219"/>
      <c r="M14" s="219"/>
      <c r="N14" s="219"/>
    </row>
    <row r="15" spans="1:14">
      <c r="A15" s="219"/>
      <c r="B15" s="219"/>
      <c r="C15" s="219"/>
      <c r="D15" s="219"/>
      <c r="E15" s="219"/>
      <c r="F15" s="219"/>
      <c r="G15" s="219"/>
      <c r="H15" s="219"/>
      <c r="I15" s="219"/>
      <c r="J15" s="219"/>
      <c r="K15" s="219"/>
      <c r="L15" s="219"/>
      <c r="M15" s="219"/>
      <c r="N15" s="219"/>
    </row>
    <row r="16" spans="1:14">
      <c r="A16" s="219"/>
      <c r="B16" s="219"/>
      <c r="C16" s="219"/>
      <c r="D16" s="219"/>
      <c r="E16" s="219"/>
      <c r="F16" s="219"/>
      <c r="G16" s="219"/>
      <c r="H16" s="219"/>
      <c r="I16" s="219"/>
      <c r="J16" s="219"/>
      <c r="K16" s="219"/>
      <c r="L16" s="219"/>
      <c r="M16" s="219"/>
      <c r="N16" s="219"/>
    </row>
    <row r="17" spans="1:14">
      <c r="A17" s="219"/>
      <c r="B17" s="219"/>
      <c r="C17" s="219"/>
      <c r="D17" s="219"/>
      <c r="E17" s="219"/>
      <c r="F17" s="219"/>
      <c r="G17" s="219"/>
      <c r="H17" s="219"/>
      <c r="I17" s="219"/>
      <c r="J17" s="219"/>
      <c r="K17" s="219"/>
      <c r="L17" s="219"/>
      <c r="M17" s="219"/>
      <c r="N17" s="219"/>
    </row>
    <row r="18" spans="1:14">
      <c r="A18" s="219"/>
      <c r="B18" s="219"/>
      <c r="C18" s="219"/>
      <c r="D18" s="219"/>
      <c r="E18" s="219"/>
      <c r="F18" s="219"/>
      <c r="G18" s="219"/>
      <c r="H18" s="219"/>
      <c r="I18" s="219"/>
      <c r="J18" s="219"/>
      <c r="K18" s="219"/>
      <c r="L18" s="219"/>
      <c r="M18" s="219"/>
      <c r="N18" s="219"/>
    </row>
    <row r="19" spans="1:14">
      <c r="A19" s="219"/>
      <c r="B19" s="219"/>
      <c r="C19" s="219"/>
      <c r="D19" s="219"/>
      <c r="E19" s="219"/>
      <c r="F19" s="219"/>
      <c r="G19" s="219"/>
      <c r="H19" s="219"/>
      <c r="I19" s="219"/>
      <c r="J19" s="219"/>
      <c r="K19" s="219"/>
      <c r="L19" s="219"/>
      <c r="M19" s="219"/>
      <c r="N19" s="219"/>
    </row>
    <row r="20" spans="1:14">
      <c r="A20" s="219"/>
      <c r="B20" s="219"/>
      <c r="C20" s="219"/>
      <c r="D20" s="219"/>
      <c r="E20" s="219"/>
      <c r="F20" s="219"/>
      <c r="G20" s="219"/>
      <c r="H20" s="219"/>
      <c r="I20" s="219"/>
      <c r="J20" s="219"/>
      <c r="K20" s="219"/>
      <c r="L20" s="219"/>
      <c r="M20" s="219"/>
      <c r="N20" s="219"/>
    </row>
    <row r="21" spans="1:14">
      <c r="A21" s="219"/>
      <c r="B21" s="219"/>
      <c r="C21" s="219"/>
      <c r="D21" s="219"/>
      <c r="E21" s="219"/>
      <c r="F21" s="219"/>
      <c r="G21" s="219"/>
      <c r="H21" s="219"/>
      <c r="I21" s="219"/>
      <c r="J21" s="219"/>
      <c r="K21" s="219"/>
      <c r="L21" s="219"/>
      <c r="M21" s="219"/>
      <c r="N21" s="219"/>
    </row>
    <row r="22" spans="1:14">
      <c r="A22" s="219"/>
      <c r="B22" s="219"/>
      <c r="C22" s="219"/>
      <c r="D22" s="219"/>
      <c r="E22" s="219"/>
      <c r="F22" s="219"/>
      <c r="G22" s="219"/>
      <c r="H22" s="219"/>
      <c r="I22" s="219"/>
      <c r="J22" s="219"/>
      <c r="K22" s="219"/>
      <c r="L22" s="219"/>
      <c r="M22" s="219"/>
      <c r="N22" s="219"/>
    </row>
    <row r="23" spans="1:14">
      <c r="A23" s="219"/>
      <c r="B23" s="219"/>
      <c r="C23" s="219"/>
      <c r="D23" s="219"/>
      <c r="E23" s="219"/>
      <c r="F23" s="219"/>
      <c r="G23" s="219"/>
      <c r="H23" s="219"/>
      <c r="I23" s="219"/>
      <c r="J23" s="219"/>
      <c r="K23" s="219"/>
      <c r="L23" s="219"/>
      <c r="M23" s="219"/>
      <c r="N23" s="219"/>
    </row>
    <row r="24" spans="1:14">
      <c r="A24" s="219"/>
      <c r="B24" s="219"/>
      <c r="C24" s="219"/>
      <c r="D24" s="219"/>
      <c r="E24" s="219"/>
      <c r="F24" s="219"/>
      <c r="G24" s="219"/>
      <c r="H24" s="219"/>
      <c r="I24" s="219"/>
      <c r="J24" s="219"/>
      <c r="K24" s="219"/>
      <c r="L24" s="219"/>
      <c r="M24" s="219"/>
      <c r="N24" s="219"/>
    </row>
    <row r="25" spans="1:14">
      <c r="A25" s="219"/>
      <c r="B25" s="219"/>
      <c r="C25" s="219"/>
      <c r="D25" s="219"/>
      <c r="E25" s="219"/>
      <c r="F25" s="219"/>
      <c r="G25" s="219"/>
      <c r="H25" s="219"/>
      <c r="I25" s="219"/>
      <c r="J25" s="219"/>
      <c r="K25" s="219"/>
      <c r="L25" s="219"/>
      <c r="M25" s="219"/>
      <c r="N25" s="219"/>
    </row>
    <row r="26" spans="1:14">
      <c r="A26" s="219"/>
      <c r="B26" s="219"/>
      <c r="C26" s="219"/>
      <c r="D26" s="219"/>
      <c r="E26" s="219"/>
      <c r="F26" s="219"/>
      <c r="G26" s="219"/>
      <c r="H26" s="219"/>
      <c r="I26" s="219"/>
      <c r="J26" s="219"/>
      <c r="K26" s="219"/>
      <c r="L26" s="219"/>
      <c r="M26" s="219"/>
      <c r="N26" s="219"/>
    </row>
    <row r="27" spans="1:14">
      <c r="A27" s="219"/>
      <c r="B27" s="219"/>
      <c r="C27" s="219"/>
      <c r="D27" s="219"/>
      <c r="E27" s="219"/>
      <c r="F27" s="219"/>
      <c r="G27" s="219"/>
      <c r="H27" s="219"/>
      <c r="I27" s="219"/>
      <c r="J27" s="219"/>
      <c r="K27" s="219"/>
      <c r="L27" s="219"/>
      <c r="M27" s="219"/>
      <c r="N27" s="219"/>
    </row>
    <row r="28" spans="1:14">
      <c r="A28" s="219"/>
      <c r="B28" s="219"/>
      <c r="C28" s="219"/>
      <c r="D28" s="219"/>
      <c r="E28" s="219"/>
      <c r="F28" s="219"/>
      <c r="G28" s="219"/>
      <c r="H28" s="219"/>
      <c r="I28" s="219"/>
      <c r="J28" s="219"/>
      <c r="K28" s="219"/>
      <c r="L28" s="219"/>
      <c r="M28" s="219"/>
      <c r="N28" s="219"/>
    </row>
    <row r="29" spans="1:14">
      <c r="A29" s="219"/>
      <c r="B29" s="219"/>
      <c r="C29" s="219"/>
      <c r="D29" s="219"/>
      <c r="E29" s="219"/>
      <c r="F29" s="219"/>
      <c r="G29" s="219"/>
      <c r="H29" s="219"/>
      <c r="I29" s="219"/>
      <c r="J29" s="219"/>
      <c r="K29" s="219"/>
      <c r="L29" s="219"/>
      <c r="M29" s="219"/>
      <c r="N29" s="219"/>
    </row>
    <row r="30" spans="1:14">
      <c r="A30" s="219"/>
      <c r="B30" s="219"/>
      <c r="C30" s="219"/>
      <c r="D30" s="219"/>
      <c r="E30" s="219"/>
      <c r="F30" s="219"/>
      <c r="G30" s="219"/>
      <c r="H30" s="219"/>
      <c r="I30" s="219"/>
      <c r="J30" s="219"/>
      <c r="K30" s="219"/>
      <c r="L30" s="219"/>
      <c r="M30" s="219"/>
      <c r="N30" s="219"/>
    </row>
    <row r="31" spans="1:14">
      <c r="A31" s="219"/>
      <c r="B31" s="219"/>
      <c r="C31" s="219"/>
      <c r="D31" s="219"/>
      <c r="E31" s="219"/>
      <c r="F31" s="219"/>
      <c r="G31" s="219"/>
      <c r="H31" s="219"/>
      <c r="I31" s="219"/>
      <c r="J31" s="219"/>
      <c r="K31" s="219"/>
      <c r="L31" s="219"/>
      <c r="M31" s="219"/>
      <c r="N31" s="219"/>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6"/>
  <dimension ref="A1:C52"/>
  <sheetViews>
    <sheetView workbookViewId="0">
      <pane ySplit="1" topLeftCell="A2" activePane="bottomLeft" state="frozen"/>
      <selection pane="bottomLeft"/>
    </sheetView>
  </sheetViews>
  <sheetFormatPr defaultColWidth="8.88671875" defaultRowHeight="13.2"/>
  <cols>
    <col min="1" max="1" width="19" customWidth="1"/>
    <col min="2" max="2" width="27.44140625" customWidth="1"/>
    <col min="3" max="3" width="78.109375" customWidth="1"/>
  </cols>
  <sheetData>
    <row r="1" spans="1:3" s="19" customFormat="1">
      <c r="A1" s="15" t="s">
        <v>359</v>
      </c>
      <c r="B1" s="15" t="s">
        <v>360</v>
      </c>
      <c r="C1" s="15" t="s">
        <v>361</v>
      </c>
    </row>
    <row r="2" spans="1:3">
      <c r="A2" s="10" t="s">
        <v>362</v>
      </c>
      <c r="B2" s="10" t="s">
        <v>363</v>
      </c>
      <c r="C2" s="10" t="s">
        <v>364</v>
      </c>
    </row>
    <row r="3" spans="1:3">
      <c r="A3" s="10" t="s">
        <v>93</v>
      </c>
      <c r="B3" s="10" t="s">
        <v>363</v>
      </c>
      <c r="C3" s="10" t="s">
        <v>365</v>
      </c>
    </row>
    <row r="4" spans="1:3">
      <c r="A4" s="10" t="s">
        <v>0</v>
      </c>
      <c r="B4" s="10" t="s">
        <v>363</v>
      </c>
      <c r="C4" s="10" t="s">
        <v>366</v>
      </c>
    </row>
    <row r="5" spans="1:3">
      <c r="A5" s="11" t="s">
        <v>648</v>
      </c>
      <c r="B5" s="11" t="s">
        <v>363</v>
      </c>
      <c r="C5" s="10" t="s">
        <v>367</v>
      </c>
    </row>
    <row r="6" spans="1:3">
      <c r="A6" s="12" t="s">
        <v>649</v>
      </c>
      <c r="B6" s="12" t="s">
        <v>363</v>
      </c>
      <c r="C6" s="10" t="s">
        <v>368</v>
      </c>
    </row>
    <row r="7" spans="1:3">
      <c r="A7" s="12" t="s">
        <v>369</v>
      </c>
      <c r="B7" s="12" t="s">
        <v>363</v>
      </c>
      <c r="C7" s="10" t="s">
        <v>370</v>
      </c>
    </row>
    <row r="8" spans="1:3">
      <c r="A8" s="10" t="s">
        <v>97</v>
      </c>
      <c r="B8" s="10" t="s">
        <v>363</v>
      </c>
      <c r="C8" s="10" t="s">
        <v>371</v>
      </c>
    </row>
    <row r="9" spans="1:3" ht="31.2">
      <c r="A9" s="13" t="s">
        <v>102</v>
      </c>
      <c r="B9" s="13" t="s">
        <v>372</v>
      </c>
      <c r="C9" s="10" t="s">
        <v>373</v>
      </c>
    </row>
    <row r="10" spans="1:3" ht="41.4">
      <c r="A10" s="13" t="s">
        <v>107</v>
      </c>
      <c r="B10" s="13" t="s">
        <v>374</v>
      </c>
      <c r="C10" s="10" t="s">
        <v>375</v>
      </c>
    </row>
    <row r="11" spans="1:3" ht="31.2">
      <c r="A11" s="10" t="s">
        <v>2</v>
      </c>
      <c r="B11" s="13" t="s">
        <v>376</v>
      </c>
      <c r="C11" s="10" t="s">
        <v>377</v>
      </c>
    </row>
    <row r="12" spans="1:3" ht="31.2">
      <c r="A12" s="10" t="s">
        <v>378</v>
      </c>
      <c r="B12" s="13" t="s">
        <v>376</v>
      </c>
      <c r="C12" s="10" t="s">
        <v>379</v>
      </c>
    </row>
    <row r="13" spans="1:3" ht="41.4">
      <c r="A13" s="13" t="s">
        <v>108</v>
      </c>
      <c r="B13" s="13" t="s">
        <v>374</v>
      </c>
      <c r="C13" s="10" t="s">
        <v>380</v>
      </c>
    </row>
    <row r="14" spans="1:3">
      <c r="A14" s="13" t="s">
        <v>381</v>
      </c>
      <c r="B14" s="13"/>
      <c r="C14" s="10" t="s">
        <v>382</v>
      </c>
    </row>
    <row r="15" spans="1:3">
      <c r="A15" s="13" t="s">
        <v>383</v>
      </c>
      <c r="B15" s="13"/>
      <c r="C15" s="10" t="s">
        <v>384</v>
      </c>
    </row>
    <row r="16" spans="1:3">
      <c r="A16" s="13" t="s">
        <v>385</v>
      </c>
      <c r="B16" s="13"/>
      <c r="C16" s="10" t="s">
        <v>386</v>
      </c>
    </row>
    <row r="17" spans="1:3">
      <c r="A17" s="13" t="s">
        <v>387</v>
      </c>
      <c r="B17" s="13"/>
      <c r="C17" s="10" t="s">
        <v>388</v>
      </c>
    </row>
    <row r="18" spans="1:3" ht="21">
      <c r="A18" s="13" t="s">
        <v>389</v>
      </c>
      <c r="B18" s="13"/>
      <c r="C18" s="10" t="s">
        <v>390</v>
      </c>
    </row>
    <row r="19" spans="1:3">
      <c r="A19" s="13" t="s">
        <v>391</v>
      </c>
      <c r="B19" s="13"/>
      <c r="C19" s="10" t="s">
        <v>392</v>
      </c>
    </row>
    <row r="20" spans="1:3" ht="31.2">
      <c r="A20" s="13" t="s">
        <v>132</v>
      </c>
      <c r="B20" s="13"/>
      <c r="C20" s="10" t="s">
        <v>393</v>
      </c>
    </row>
    <row r="21" spans="1:3" ht="31.2">
      <c r="A21" s="13" t="s">
        <v>394</v>
      </c>
      <c r="B21" s="13"/>
      <c r="C21" s="10" t="s">
        <v>395</v>
      </c>
    </row>
    <row r="22" spans="1:3" ht="51.6">
      <c r="A22" s="13" t="s">
        <v>396</v>
      </c>
      <c r="B22" s="13"/>
      <c r="C22" s="10" t="s">
        <v>397</v>
      </c>
    </row>
    <row r="23" spans="1:3" ht="21">
      <c r="A23" s="13" t="s">
        <v>398</v>
      </c>
      <c r="B23" s="13"/>
      <c r="C23" s="10" t="s">
        <v>399</v>
      </c>
    </row>
    <row r="24" spans="1:3" ht="61.8">
      <c r="A24" s="13" t="s">
        <v>400</v>
      </c>
      <c r="B24" s="13"/>
      <c r="C24" s="10" t="s">
        <v>401</v>
      </c>
    </row>
    <row r="25" spans="1:3" ht="102.6">
      <c r="A25" s="13" t="s">
        <v>402</v>
      </c>
      <c r="B25" s="13"/>
      <c r="C25" s="10" t="s">
        <v>403</v>
      </c>
    </row>
    <row r="26" spans="1:3" ht="21">
      <c r="A26" s="13" t="s">
        <v>404</v>
      </c>
      <c r="B26" s="13"/>
      <c r="C26" s="10" t="s">
        <v>405</v>
      </c>
    </row>
    <row r="27" spans="1:3" ht="31.2">
      <c r="A27" s="13" t="s">
        <v>406</v>
      </c>
      <c r="B27" s="13"/>
      <c r="C27" s="10" t="s">
        <v>407</v>
      </c>
    </row>
    <row r="28" spans="1:3" ht="184.2">
      <c r="A28" s="13" t="s">
        <v>408</v>
      </c>
      <c r="B28" s="13"/>
      <c r="C28" s="10" t="s">
        <v>409</v>
      </c>
    </row>
    <row r="29" spans="1:3" ht="143.4">
      <c r="A29" s="13" t="s">
        <v>410</v>
      </c>
      <c r="B29" s="13"/>
      <c r="C29" s="10" t="s">
        <v>411</v>
      </c>
    </row>
    <row r="30" spans="1:3" ht="31.2">
      <c r="A30" s="13" t="s">
        <v>412</v>
      </c>
      <c r="B30" s="13"/>
      <c r="C30" s="10" t="s">
        <v>413</v>
      </c>
    </row>
    <row r="31" spans="1:3" ht="61.8">
      <c r="A31" s="13" t="s">
        <v>414</v>
      </c>
      <c r="B31" s="13"/>
      <c r="C31" s="10" t="s">
        <v>415</v>
      </c>
    </row>
    <row r="32" spans="1:3" ht="51.6">
      <c r="A32" s="13" t="s">
        <v>416</v>
      </c>
      <c r="B32" s="13"/>
      <c r="C32" s="10" t="s">
        <v>417</v>
      </c>
    </row>
    <row r="33" spans="1:3" ht="41.4">
      <c r="A33" s="13" t="s">
        <v>418</v>
      </c>
      <c r="B33" s="13"/>
      <c r="C33" s="10" t="s">
        <v>419</v>
      </c>
    </row>
    <row r="34" spans="1:3" ht="41.4">
      <c r="A34" s="13" t="s">
        <v>420</v>
      </c>
      <c r="B34" s="13"/>
      <c r="C34" s="10" t="s">
        <v>421</v>
      </c>
    </row>
    <row r="35" spans="1:3" ht="61.8">
      <c r="A35" s="13" t="s">
        <v>422</v>
      </c>
      <c r="B35" s="13"/>
      <c r="C35" s="10" t="s">
        <v>423</v>
      </c>
    </row>
    <row r="36" spans="1:3" ht="21">
      <c r="A36" s="13" t="s">
        <v>424</v>
      </c>
      <c r="B36" s="13"/>
      <c r="C36" s="10" t="s">
        <v>425</v>
      </c>
    </row>
    <row r="37" spans="1:3" ht="21">
      <c r="A37" s="13" t="s">
        <v>426</v>
      </c>
      <c r="B37" s="13"/>
      <c r="C37" s="10" t="s">
        <v>427</v>
      </c>
    </row>
    <row r="38" spans="1:3" ht="31.2">
      <c r="A38" s="13" t="s">
        <v>428</v>
      </c>
      <c r="B38" s="13"/>
      <c r="C38" s="10" t="s">
        <v>429</v>
      </c>
    </row>
    <row r="39" spans="1:3" ht="31.2">
      <c r="A39" s="13" t="s">
        <v>430</v>
      </c>
      <c r="B39" s="13"/>
      <c r="C39" s="10" t="s">
        <v>431</v>
      </c>
    </row>
    <row r="40" spans="1:3" ht="21">
      <c r="A40" s="13" t="s">
        <v>432</v>
      </c>
      <c r="B40" s="13"/>
      <c r="C40" s="10" t="s">
        <v>433</v>
      </c>
    </row>
    <row r="41" spans="1:3" ht="31.2">
      <c r="A41" s="13" t="s">
        <v>434</v>
      </c>
      <c r="B41" s="13"/>
      <c r="C41" s="10" t="s">
        <v>435</v>
      </c>
    </row>
    <row r="42" spans="1:3" ht="51.6">
      <c r="A42" s="13" t="s">
        <v>436</v>
      </c>
      <c r="B42" s="13"/>
      <c r="C42" s="10" t="s">
        <v>641</v>
      </c>
    </row>
    <row r="43" spans="1:3" ht="21">
      <c r="A43" s="13" t="s">
        <v>437</v>
      </c>
      <c r="B43" s="13"/>
      <c r="C43" s="10" t="s">
        <v>438</v>
      </c>
    </row>
    <row r="44" spans="1:3" ht="21">
      <c r="A44" s="13" t="s">
        <v>439</v>
      </c>
      <c r="B44" s="13"/>
      <c r="C44" s="10" t="s">
        <v>440</v>
      </c>
    </row>
    <row r="45" spans="1:3" ht="21">
      <c r="A45" s="10" t="s">
        <v>3</v>
      </c>
      <c r="B45" s="10" t="s">
        <v>445</v>
      </c>
      <c r="C45" s="10" t="s">
        <v>444</v>
      </c>
    </row>
    <row r="46" spans="1:3" ht="21">
      <c r="A46" s="10" t="s">
        <v>104</v>
      </c>
      <c r="B46" s="10" t="s">
        <v>445</v>
      </c>
      <c r="C46" s="10" t="s">
        <v>446</v>
      </c>
    </row>
    <row r="47" spans="1:3" ht="21">
      <c r="A47" s="10" t="s">
        <v>105</v>
      </c>
      <c r="B47" s="10" t="s">
        <v>445</v>
      </c>
      <c r="C47" s="10" t="s">
        <v>447</v>
      </c>
    </row>
    <row r="48" spans="1:3" ht="21">
      <c r="A48" s="10" t="s">
        <v>106</v>
      </c>
      <c r="B48" s="10" t="s">
        <v>445</v>
      </c>
      <c r="C48" s="10" t="s">
        <v>448</v>
      </c>
    </row>
    <row r="49" spans="1:3">
      <c r="A49" s="10" t="s">
        <v>441</v>
      </c>
      <c r="B49" s="10" t="s">
        <v>449</v>
      </c>
      <c r="C49" s="10" t="s">
        <v>450</v>
      </c>
    </row>
    <row r="50" spans="1:3" ht="82.2">
      <c r="A50" s="10" t="s">
        <v>442</v>
      </c>
      <c r="B50" s="10" t="s">
        <v>449</v>
      </c>
      <c r="C50" s="10" t="s">
        <v>451</v>
      </c>
    </row>
    <row r="51" spans="1:3">
      <c r="A51" s="10" t="s">
        <v>443</v>
      </c>
      <c r="B51" s="10" t="s">
        <v>449</v>
      </c>
      <c r="C51" s="10" t="s">
        <v>452</v>
      </c>
    </row>
    <row r="52" spans="1:3" ht="21">
      <c r="A52" s="10" t="s">
        <v>103</v>
      </c>
      <c r="B52" s="10" t="s">
        <v>445</v>
      </c>
      <c r="C52" s="10" t="s">
        <v>453</v>
      </c>
    </row>
  </sheetData>
  <conditionalFormatting sqref="A2:B13">
    <cfRule type="expression" dxfId="151" priority="5">
      <formula>MOD(ROW(),2)=0</formula>
    </cfRule>
  </conditionalFormatting>
  <conditionalFormatting sqref="C2:C13">
    <cfRule type="expression" dxfId="150" priority="4">
      <formula>MOD(ROW(),2)=0</formula>
    </cfRule>
  </conditionalFormatting>
  <conditionalFormatting sqref="C14:C44">
    <cfRule type="expression" dxfId="149" priority="3">
      <formula>MOD(ROW(),2)=0</formula>
    </cfRule>
  </conditionalFormatting>
  <conditionalFormatting sqref="A14:B44">
    <cfRule type="expression" dxfId="148" priority="2">
      <formula>MOD(ROW(),2)=0</formula>
    </cfRule>
  </conditionalFormatting>
  <conditionalFormatting sqref="A45:C52">
    <cfRule type="expression" dxfId="147" priority="1">
      <formula>MOD(ROW(),2)=0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K700"/>
  <sheetViews>
    <sheetView zoomScaleNormal="100" workbookViewId="0">
      <pane xSplit="3" ySplit="1" topLeftCell="D2" activePane="bottomRight" state="frozen"/>
      <selection pane="topRight" activeCell="D1" sqref="D1"/>
      <selection pane="bottomLeft" activeCell="A2" sqref="A2"/>
      <selection pane="bottomRight"/>
    </sheetView>
  </sheetViews>
  <sheetFormatPr defaultColWidth="9.109375" defaultRowHeight="10.199999999999999"/>
  <cols>
    <col min="1" max="1" width="34" style="1" customWidth="1"/>
    <col min="2" max="2" width="15.44140625" style="1" customWidth="1"/>
    <col min="3" max="3" width="7.33203125" style="26" customWidth="1"/>
    <col min="4" max="4" width="8.88671875" style="269" customWidth="1"/>
    <col min="5" max="5" width="8.88671875" style="270" customWidth="1"/>
    <col min="6" max="6" width="19.88671875" style="21" customWidth="1"/>
    <col min="7" max="7" width="14.6640625" style="2" customWidth="1"/>
    <col min="8" max="8" width="13" style="25" customWidth="1"/>
    <col min="9" max="9" width="9.33203125" style="25" customWidth="1"/>
    <col min="10" max="11" width="9.33203125" style="26" customWidth="1"/>
    <col min="12" max="12" width="9.33203125" style="5" customWidth="1"/>
    <col min="13" max="13" width="12" style="5" customWidth="1"/>
    <col min="14" max="14" width="11.44140625" style="2" customWidth="1"/>
    <col min="15" max="15" width="12.44140625" style="5" customWidth="1"/>
    <col min="16" max="16" width="15.109375" style="2" customWidth="1"/>
    <col min="17" max="17" width="11.88671875" style="5" customWidth="1"/>
    <col min="18" max="18" width="18.44140625" style="2" customWidth="1"/>
    <col min="19" max="19" width="12.44140625" style="5" customWidth="1"/>
    <col min="20" max="20" width="18.88671875" style="2" customWidth="1"/>
    <col min="21" max="21" width="12.88671875" style="5" customWidth="1"/>
    <col min="22" max="22" width="14.44140625" style="2" customWidth="1"/>
    <col min="23" max="23" width="13.44140625" style="6" bestFit="1" customWidth="1"/>
    <col min="24" max="24" width="14.44140625" style="2" customWidth="1"/>
    <col min="25" max="25" width="12.44140625" style="14" bestFit="1" customWidth="1"/>
    <col min="26" max="26" width="22.44140625" style="3" customWidth="1"/>
    <col min="27" max="27" width="12.5546875" style="14" bestFit="1" customWidth="1"/>
    <col min="28" max="28" width="18.44140625" style="4" customWidth="1"/>
    <col min="29" max="29" width="12.5546875" style="14" bestFit="1" customWidth="1"/>
    <col min="30" max="30" width="18.44140625" style="4" customWidth="1"/>
    <col min="31" max="31" width="13" style="14" bestFit="1" customWidth="1"/>
    <col min="32" max="32" width="18.88671875" style="4" customWidth="1"/>
    <col min="33" max="33" width="9.88671875" style="14" customWidth="1"/>
    <col min="34" max="34" width="14.44140625" style="3" customWidth="1"/>
    <col min="35" max="35" width="11.5546875" style="24" bestFit="1" customWidth="1"/>
    <col min="36" max="36" width="16" style="8" customWidth="1"/>
    <col min="37" max="37" width="14" style="16" bestFit="1" customWidth="1"/>
    <col min="38" max="38" width="15.44140625" style="16" customWidth="1"/>
    <col min="39" max="39" width="14" style="16" bestFit="1" customWidth="1"/>
    <col min="40" max="40" width="16.44140625" style="16" customWidth="1"/>
    <col min="41" max="41" width="14" style="16" bestFit="1" customWidth="1"/>
    <col min="42" max="42" width="16.44140625" style="16" customWidth="1"/>
    <col min="43" max="43" width="14" style="16" bestFit="1" customWidth="1"/>
    <col min="44" max="44" width="18.109375" style="16" customWidth="1"/>
    <col min="45" max="45" width="14" style="20" bestFit="1" customWidth="1"/>
    <col min="46" max="46" width="14" style="16" customWidth="1"/>
    <col min="47" max="47" width="15.44140625" style="17" bestFit="1" customWidth="1"/>
    <col min="48" max="48" width="15.88671875" style="17" customWidth="1"/>
    <col min="49" max="49" width="16.44140625" style="17" bestFit="1" customWidth="1"/>
    <col min="50" max="50" width="16.44140625" style="17" customWidth="1"/>
    <col min="51" max="51" width="16.44140625" style="17" bestFit="1" customWidth="1"/>
    <col min="52" max="52" width="16.44140625" style="17" customWidth="1"/>
    <col min="53" max="53" width="17.109375" style="17" bestFit="1" customWidth="1"/>
    <col min="54" max="54" width="18.109375" style="17" customWidth="1"/>
    <col min="55" max="55" width="13.44140625" style="18" bestFit="1" customWidth="1"/>
    <col min="56" max="56" width="15.88671875" style="1" customWidth="1"/>
    <col min="57" max="57" width="12.33203125" style="1" customWidth="1"/>
    <col min="58" max="60" width="9.109375" style="1"/>
    <col min="61" max="61" width="9.109375" style="1" customWidth="1"/>
    <col min="62" max="62" width="9.109375" style="1" hidden="1" customWidth="1"/>
    <col min="63" max="64" width="9.109375" style="1" customWidth="1"/>
    <col min="65" max="16384" width="9.109375" style="1"/>
  </cols>
  <sheetData>
    <row r="1" spans="1:63" s="50" customFormat="1" ht="51" customHeight="1">
      <c r="A1" s="50" t="s">
        <v>362</v>
      </c>
      <c r="B1" s="50" t="s">
        <v>93</v>
      </c>
      <c r="C1" s="55" t="s">
        <v>0</v>
      </c>
      <c r="D1" s="271" t="s">
        <v>648</v>
      </c>
      <c r="E1" s="272" t="s">
        <v>649</v>
      </c>
      <c r="F1" s="49" t="s">
        <v>369</v>
      </c>
      <c r="G1" s="50" t="s">
        <v>97</v>
      </c>
      <c r="H1" s="53" t="s">
        <v>102</v>
      </c>
      <c r="I1" s="53" t="s">
        <v>107</v>
      </c>
      <c r="J1" s="55" t="s">
        <v>2</v>
      </c>
      <c r="K1" s="55" t="s">
        <v>129</v>
      </c>
      <c r="L1" s="53" t="s">
        <v>108</v>
      </c>
      <c r="M1" s="259" t="s">
        <v>109</v>
      </c>
      <c r="N1" s="260" t="s">
        <v>454</v>
      </c>
      <c r="O1" s="259" t="s">
        <v>110</v>
      </c>
      <c r="P1" s="260" t="s">
        <v>455</v>
      </c>
      <c r="Q1" s="259" t="s">
        <v>111</v>
      </c>
      <c r="R1" s="260" t="s">
        <v>456</v>
      </c>
      <c r="S1" s="259" t="s">
        <v>112</v>
      </c>
      <c r="T1" s="260" t="s">
        <v>477</v>
      </c>
      <c r="U1" s="259" t="s">
        <v>113</v>
      </c>
      <c r="V1" s="260" t="s">
        <v>458</v>
      </c>
      <c r="W1" s="259" t="s">
        <v>95</v>
      </c>
      <c r="X1" s="50" t="s">
        <v>459</v>
      </c>
      <c r="Y1" s="54" t="s">
        <v>114</v>
      </c>
      <c r="Z1" s="51" t="s">
        <v>478</v>
      </c>
      <c r="AA1" s="54" t="s">
        <v>115</v>
      </c>
      <c r="AB1" s="51" t="s">
        <v>479</v>
      </c>
      <c r="AC1" s="54" t="s">
        <v>116</v>
      </c>
      <c r="AD1" s="51" t="s">
        <v>480</v>
      </c>
      <c r="AE1" s="54" t="s">
        <v>117</v>
      </c>
      <c r="AF1" s="51" t="s">
        <v>481</v>
      </c>
      <c r="AG1" s="54" t="s">
        <v>118</v>
      </c>
      <c r="AH1" s="51" t="s">
        <v>482</v>
      </c>
      <c r="AI1" s="54" t="s">
        <v>96</v>
      </c>
      <c r="AJ1" s="50" t="s">
        <v>465</v>
      </c>
      <c r="AK1" s="56" t="s">
        <v>119</v>
      </c>
      <c r="AL1" s="56" t="s">
        <v>484</v>
      </c>
      <c r="AM1" s="56" t="s">
        <v>120</v>
      </c>
      <c r="AN1" s="56" t="s">
        <v>485</v>
      </c>
      <c r="AO1" s="56" t="s">
        <v>121</v>
      </c>
      <c r="AP1" s="56" t="s">
        <v>486</v>
      </c>
      <c r="AQ1" s="56" t="s">
        <v>122</v>
      </c>
      <c r="AR1" s="56" t="s">
        <v>487</v>
      </c>
      <c r="AS1" s="56" t="s">
        <v>123</v>
      </c>
      <c r="AT1" s="52" t="s">
        <v>488</v>
      </c>
      <c r="AU1" s="261" t="s">
        <v>124</v>
      </c>
      <c r="AV1" s="261" t="s">
        <v>489</v>
      </c>
      <c r="AW1" s="261" t="s">
        <v>125</v>
      </c>
      <c r="AX1" s="261" t="s">
        <v>490</v>
      </c>
      <c r="AY1" s="261" t="s">
        <v>126</v>
      </c>
      <c r="AZ1" s="261" t="s">
        <v>491</v>
      </c>
      <c r="BA1" s="261" t="s">
        <v>127</v>
      </c>
      <c r="BB1" s="261" t="s">
        <v>492</v>
      </c>
      <c r="BC1" s="261" t="s">
        <v>128</v>
      </c>
      <c r="BD1" s="50" t="s">
        <v>493</v>
      </c>
      <c r="BE1" s="50" t="s">
        <v>476</v>
      </c>
      <c r="BJ1" s="50">
        <f>IF(BJ4=1,1,0)</f>
        <v>0</v>
      </c>
    </row>
    <row r="2" spans="1:63" ht="11.25" customHeight="1">
      <c r="A2" s="1" t="s">
        <v>242</v>
      </c>
      <c r="B2" s="1" t="s">
        <v>847</v>
      </c>
      <c r="C2" s="26" t="s">
        <v>54</v>
      </c>
      <c r="D2" s="269">
        <v>2008</v>
      </c>
      <c r="E2" s="270">
        <v>20008</v>
      </c>
      <c r="F2" s="21" t="s">
        <v>153</v>
      </c>
      <c r="G2" s="2" t="s">
        <v>132</v>
      </c>
      <c r="H2" s="25">
        <v>18351295</v>
      </c>
      <c r="I2" s="25">
        <v>10075</v>
      </c>
      <c r="J2" s="26" t="s">
        <v>15</v>
      </c>
      <c r="K2" s="26" t="s">
        <v>133</v>
      </c>
      <c r="L2" s="5">
        <v>5410</v>
      </c>
      <c r="M2" s="5">
        <v>14390870</v>
      </c>
      <c r="N2" s="3"/>
      <c r="O2" s="5">
        <v>9282296</v>
      </c>
      <c r="P2" s="3"/>
      <c r="Q2" s="5">
        <v>20602072</v>
      </c>
      <c r="R2" s="3"/>
      <c r="S2" s="5">
        <v>1979319</v>
      </c>
      <c r="T2" s="3"/>
      <c r="U2" s="5">
        <v>9263277</v>
      </c>
      <c r="V2" s="3"/>
      <c r="W2" s="6">
        <v>55517834</v>
      </c>
      <c r="X2" s="3"/>
      <c r="Y2" s="14">
        <v>7350</v>
      </c>
      <c r="AA2" s="14">
        <v>4802</v>
      </c>
      <c r="AB2" s="3"/>
      <c r="AC2" s="14">
        <v>11772</v>
      </c>
      <c r="AD2" s="3"/>
      <c r="AE2" s="14">
        <v>1264</v>
      </c>
      <c r="AF2" s="3"/>
      <c r="AG2" s="14">
        <v>4579</v>
      </c>
      <c r="AI2" s="24">
        <v>29767</v>
      </c>
      <c r="AK2" s="16">
        <v>616726372</v>
      </c>
      <c r="AM2" s="16">
        <v>390383899</v>
      </c>
      <c r="AO2" s="16">
        <v>807406776</v>
      </c>
      <c r="AQ2" s="16">
        <v>98302786</v>
      </c>
      <c r="AS2" s="20">
        <v>1912819833</v>
      </c>
      <c r="AU2" s="17">
        <v>42.855400000000003</v>
      </c>
      <c r="AW2" s="17">
        <v>42.056800000000003</v>
      </c>
      <c r="AY2" s="17">
        <v>39.190600000000003</v>
      </c>
      <c r="BA2" s="17">
        <v>49.664999999999999</v>
      </c>
      <c r="BC2" s="18">
        <v>34.4542</v>
      </c>
      <c r="BE2" s="1" t="str">
        <f t="shared" ref="BE2:BE65" si="0">IF(BD2&amp;BB2&amp;AZ2&amp;AX2&amp;AV2&amp;AT2&amp;AR2&amp;AP2&amp;AN2&amp;AL2&amp;AJ2&amp;AH2&amp;AF2&amp;AD2&amp;AB2&amp;Z2&amp;X2&amp;V2&amp;T2&amp;R2&amp;P2&amp;N2&lt;&gt;"","Yes","No")</f>
        <v>No</v>
      </c>
      <c r="BJ2" s="1" t="s">
        <v>558</v>
      </c>
    </row>
    <row r="3" spans="1:63" ht="11.25" customHeight="1">
      <c r="A3" s="1" t="s">
        <v>242</v>
      </c>
      <c r="B3" s="1" t="s">
        <v>847</v>
      </c>
      <c r="C3" s="26" t="s">
        <v>54</v>
      </c>
      <c r="D3" s="269">
        <v>2008</v>
      </c>
      <c r="E3" s="270">
        <v>20008</v>
      </c>
      <c r="F3" s="21" t="s">
        <v>153</v>
      </c>
      <c r="G3" s="2" t="s">
        <v>132</v>
      </c>
      <c r="H3" s="25">
        <v>18351295</v>
      </c>
      <c r="I3" s="25">
        <v>10075</v>
      </c>
      <c r="J3" s="26" t="s">
        <v>13</v>
      </c>
      <c r="K3" s="26" t="s">
        <v>133</v>
      </c>
      <c r="L3" s="5">
        <v>433</v>
      </c>
      <c r="M3" s="5">
        <v>1672182</v>
      </c>
      <c r="N3" s="3"/>
      <c r="O3" s="5">
        <v>488857</v>
      </c>
      <c r="P3" s="3"/>
      <c r="Q3" s="5">
        <v>97247</v>
      </c>
      <c r="R3" s="3"/>
      <c r="S3" s="5">
        <v>74368</v>
      </c>
      <c r="T3" s="3"/>
      <c r="U3" s="5">
        <v>97890</v>
      </c>
      <c r="V3" s="3"/>
      <c r="W3" s="6">
        <v>2430544</v>
      </c>
      <c r="X3" s="3"/>
      <c r="Y3" s="14">
        <v>800</v>
      </c>
      <c r="AA3" s="14">
        <v>222</v>
      </c>
      <c r="AB3" s="3"/>
      <c r="AC3" s="14">
        <v>45</v>
      </c>
      <c r="AD3" s="3"/>
      <c r="AE3" s="14">
        <v>55</v>
      </c>
      <c r="AF3" s="3"/>
      <c r="AG3" s="14">
        <v>53</v>
      </c>
      <c r="AI3" s="24">
        <v>1175</v>
      </c>
      <c r="AK3" s="16">
        <v>67367147</v>
      </c>
      <c r="AM3" s="16">
        <v>20755066</v>
      </c>
      <c r="AO3" s="16">
        <v>5656621</v>
      </c>
      <c r="AQ3" s="16">
        <v>3940510</v>
      </c>
      <c r="AS3" s="20">
        <v>97719344</v>
      </c>
      <c r="AU3" s="17">
        <v>40.286999999999999</v>
      </c>
      <c r="AW3" s="17">
        <v>42.456299999999999</v>
      </c>
      <c r="AY3" s="17">
        <v>58.1676</v>
      </c>
      <c r="BA3" s="17">
        <v>52.986600000000003</v>
      </c>
      <c r="BC3" s="18">
        <v>40.204700000000003</v>
      </c>
      <c r="BE3" s="1" t="str">
        <f t="shared" si="0"/>
        <v>No</v>
      </c>
      <c r="BJ3" s="1" t="s">
        <v>559</v>
      </c>
    </row>
    <row r="4" spans="1:63" ht="11.25" customHeight="1">
      <c r="A4" s="1" t="s">
        <v>242</v>
      </c>
      <c r="B4" s="1" t="s">
        <v>847</v>
      </c>
      <c r="C4" s="26" t="s">
        <v>54</v>
      </c>
      <c r="D4" s="269">
        <v>2008</v>
      </c>
      <c r="E4" s="270">
        <v>20008</v>
      </c>
      <c r="F4" s="21" t="s">
        <v>153</v>
      </c>
      <c r="G4" s="2" t="s">
        <v>132</v>
      </c>
      <c r="H4" s="25">
        <v>18351295</v>
      </c>
      <c r="I4" s="25">
        <v>10075</v>
      </c>
      <c r="J4" s="26" t="s">
        <v>6</v>
      </c>
      <c r="K4" s="26" t="s">
        <v>133</v>
      </c>
      <c r="L4" s="5">
        <v>3223</v>
      </c>
      <c r="M4" s="5">
        <v>19579569</v>
      </c>
      <c r="N4" s="3"/>
      <c r="O4" s="5">
        <v>5724775</v>
      </c>
      <c r="P4" s="3"/>
      <c r="Q4" s="5">
        <v>1138819</v>
      </c>
      <c r="R4" s="3"/>
      <c r="S4" s="5">
        <v>902469</v>
      </c>
      <c r="T4" s="3"/>
      <c r="U4" s="5">
        <v>1146344</v>
      </c>
      <c r="V4" s="3"/>
      <c r="W4" s="6">
        <v>28491976</v>
      </c>
      <c r="X4" s="3"/>
      <c r="Y4" s="14">
        <v>9363</v>
      </c>
      <c r="AA4" s="14">
        <v>2602</v>
      </c>
      <c r="AB4" s="3"/>
      <c r="AC4" s="14">
        <v>523</v>
      </c>
      <c r="AD4" s="3"/>
      <c r="AE4" s="14">
        <v>685</v>
      </c>
      <c r="AF4" s="3"/>
      <c r="AG4" s="14">
        <v>611</v>
      </c>
      <c r="AI4" s="24">
        <v>13784</v>
      </c>
      <c r="AK4" s="16">
        <v>788904743</v>
      </c>
      <c r="AM4" s="16">
        <v>243052741</v>
      </c>
      <c r="AO4" s="16">
        <v>66242013</v>
      </c>
      <c r="AQ4" s="16">
        <v>46145460</v>
      </c>
      <c r="AS4" s="20">
        <v>1144344957</v>
      </c>
      <c r="AU4" s="17">
        <v>40.292200000000001</v>
      </c>
      <c r="AW4" s="17">
        <v>42.456299999999999</v>
      </c>
      <c r="AY4" s="17">
        <v>58.167299999999997</v>
      </c>
      <c r="BA4" s="17">
        <v>51.1325</v>
      </c>
      <c r="BC4" s="18">
        <v>40.163800000000002</v>
      </c>
      <c r="BE4" s="1" t="str">
        <f t="shared" si="0"/>
        <v>No</v>
      </c>
      <c r="BI4" s="282">
        <v>1</v>
      </c>
      <c r="BJ4" s="282">
        <v>2</v>
      </c>
      <c r="BK4" s="282">
        <v>1</v>
      </c>
    </row>
    <row r="5" spans="1:63" ht="11.25" customHeight="1">
      <c r="A5" s="1" t="s">
        <v>242</v>
      </c>
      <c r="B5" s="1" t="s">
        <v>847</v>
      </c>
      <c r="C5" s="26" t="s">
        <v>54</v>
      </c>
      <c r="D5" s="269">
        <v>2008</v>
      </c>
      <c r="E5" s="270">
        <v>20008</v>
      </c>
      <c r="F5" s="21" t="s">
        <v>153</v>
      </c>
      <c r="G5" s="2" t="s">
        <v>132</v>
      </c>
      <c r="H5" s="25">
        <v>18351295</v>
      </c>
      <c r="I5" s="25">
        <v>10075</v>
      </c>
      <c r="J5" s="26" t="s">
        <v>17</v>
      </c>
      <c r="K5" s="26" t="s">
        <v>133</v>
      </c>
      <c r="L5" s="5">
        <v>131</v>
      </c>
      <c r="M5" s="5">
        <v>748250</v>
      </c>
      <c r="N5" s="3"/>
      <c r="O5" s="5">
        <v>218699</v>
      </c>
      <c r="P5" s="3"/>
      <c r="Q5" s="5">
        <v>43505</v>
      </c>
      <c r="R5" s="3"/>
      <c r="S5" s="5">
        <v>34476</v>
      </c>
      <c r="T5" s="3"/>
      <c r="U5" s="5">
        <v>43793</v>
      </c>
      <c r="V5" s="3"/>
      <c r="W5" s="6">
        <v>1088723</v>
      </c>
      <c r="X5" s="3"/>
      <c r="Y5" s="14">
        <v>358</v>
      </c>
      <c r="AA5" s="14">
        <v>99</v>
      </c>
      <c r="AB5" s="3"/>
      <c r="AC5" s="14">
        <v>20</v>
      </c>
      <c r="AD5" s="3"/>
      <c r="AE5" s="14">
        <v>27</v>
      </c>
      <c r="AF5" s="3"/>
      <c r="AG5" s="14">
        <v>24</v>
      </c>
      <c r="AI5" s="24">
        <v>528</v>
      </c>
      <c r="AK5" s="16">
        <v>30137934</v>
      </c>
      <c r="AM5" s="16">
        <v>9285161</v>
      </c>
      <c r="AO5" s="16">
        <v>2530594</v>
      </c>
      <c r="AQ5" s="16">
        <v>1762859</v>
      </c>
      <c r="AS5" s="20">
        <v>43716548</v>
      </c>
      <c r="AU5" s="17">
        <v>40.277900000000002</v>
      </c>
      <c r="AW5" s="17">
        <v>42.456299999999999</v>
      </c>
      <c r="AY5" s="17">
        <v>58.167900000000003</v>
      </c>
      <c r="BA5" s="17">
        <v>51.132899999999999</v>
      </c>
      <c r="BC5" s="18">
        <v>40.154000000000003</v>
      </c>
      <c r="BE5" s="1" t="str">
        <f t="shared" si="0"/>
        <v>No</v>
      </c>
    </row>
    <row r="6" spans="1:63" ht="11.25" customHeight="1">
      <c r="A6" s="1" t="s">
        <v>240</v>
      </c>
      <c r="B6" s="1" t="s">
        <v>239</v>
      </c>
      <c r="C6" s="26" t="s">
        <v>48</v>
      </c>
      <c r="D6" s="269">
        <v>2080</v>
      </c>
      <c r="E6" s="270">
        <v>20080</v>
      </c>
      <c r="F6" s="21" t="s">
        <v>204</v>
      </c>
      <c r="G6" s="2" t="s">
        <v>132</v>
      </c>
      <c r="H6" s="25">
        <v>18351295</v>
      </c>
      <c r="I6" s="25">
        <v>3494</v>
      </c>
      <c r="J6" s="26" t="s">
        <v>31</v>
      </c>
      <c r="K6" s="26" t="s">
        <v>133</v>
      </c>
      <c r="L6" s="5">
        <v>897</v>
      </c>
      <c r="M6" s="5">
        <v>4583987</v>
      </c>
      <c r="N6" s="3"/>
      <c r="O6" s="5">
        <v>2699077</v>
      </c>
      <c r="P6" s="3"/>
      <c r="Q6" s="5">
        <v>1355557</v>
      </c>
      <c r="R6" s="3"/>
      <c r="S6" s="5">
        <v>1079881</v>
      </c>
      <c r="T6" s="3"/>
      <c r="U6" s="5">
        <v>888528</v>
      </c>
      <c r="V6" s="3"/>
      <c r="W6" s="6">
        <v>10607030</v>
      </c>
      <c r="X6" s="3"/>
      <c r="Y6" s="14">
        <v>2132</v>
      </c>
      <c r="AA6" s="14">
        <v>1279</v>
      </c>
      <c r="AB6" s="3"/>
      <c r="AC6" s="14">
        <v>637</v>
      </c>
      <c r="AD6" s="3"/>
      <c r="AE6" s="14">
        <v>575</v>
      </c>
      <c r="AF6" s="3"/>
      <c r="AG6" s="14">
        <v>480</v>
      </c>
      <c r="AI6" s="24">
        <v>5103</v>
      </c>
      <c r="AK6" s="16">
        <v>197591616</v>
      </c>
      <c r="AM6" s="16">
        <v>100584660</v>
      </c>
      <c r="AO6" s="16">
        <v>59791984</v>
      </c>
      <c r="AQ6" s="16">
        <v>25415732</v>
      </c>
      <c r="AS6" s="20">
        <v>383383992</v>
      </c>
      <c r="AU6" s="17">
        <v>43.104799999999997</v>
      </c>
      <c r="AW6" s="17">
        <v>37.266300000000001</v>
      </c>
      <c r="AY6" s="17">
        <v>44.108800000000002</v>
      </c>
      <c r="BA6" s="17">
        <v>23.535699999999999</v>
      </c>
      <c r="BC6" s="18">
        <v>36.144300000000001</v>
      </c>
      <c r="BE6" s="1" t="str">
        <f t="shared" si="0"/>
        <v>No</v>
      </c>
    </row>
    <row r="7" spans="1:63" ht="11.25" customHeight="1">
      <c r="A7" s="1" t="s">
        <v>240</v>
      </c>
      <c r="B7" s="1" t="s">
        <v>239</v>
      </c>
      <c r="C7" s="26" t="s">
        <v>48</v>
      </c>
      <c r="D7" s="269">
        <v>2080</v>
      </c>
      <c r="E7" s="270">
        <v>20080</v>
      </c>
      <c r="F7" s="21" t="s">
        <v>204</v>
      </c>
      <c r="G7" s="2" t="s">
        <v>132</v>
      </c>
      <c r="H7" s="25">
        <v>18351295</v>
      </c>
      <c r="I7" s="25">
        <v>3494</v>
      </c>
      <c r="J7" s="26" t="s">
        <v>6</v>
      </c>
      <c r="K7" s="26" t="s">
        <v>133</v>
      </c>
      <c r="L7" s="5">
        <v>1894</v>
      </c>
      <c r="M7" s="5">
        <v>6610858</v>
      </c>
      <c r="N7" s="3"/>
      <c r="O7" s="5">
        <v>2067983</v>
      </c>
      <c r="P7" s="3"/>
      <c r="Q7" s="5">
        <v>172595</v>
      </c>
      <c r="R7" s="3"/>
      <c r="S7" s="5">
        <v>1938093</v>
      </c>
      <c r="T7" s="3"/>
      <c r="U7" s="5">
        <v>120960</v>
      </c>
      <c r="V7" s="3"/>
      <c r="W7" s="6">
        <v>10910489</v>
      </c>
      <c r="X7" s="3"/>
      <c r="Y7" s="14">
        <v>3680</v>
      </c>
      <c r="AA7" s="14">
        <v>1156</v>
      </c>
      <c r="AB7" s="3"/>
      <c r="AC7" s="14">
        <v>93</v>
      </c>
      <c r="AD7" s="3"/>
      <c r="AE7" s="14">
        <v>1097</v>
      </c>
      <c r="AF7" s="3"/>
      <c r="AG7" s="14">
        <v>63</v>
      </c>
      <c r="AI7" s="24">
        <v>6089</v>
      </c>
      <c r="AK7" s="16">
        <v>249737470</v>
      </c>
      <c r="AM7" s="16">
        <v>74364310</v>
      </c>
      <c r="AO7" s="16">
        <v>6970077</v>
      </c>
      <c r="AQ7" s="16">
        <v>36029240</v>
      </c>
      <c r="AS7" s="20">
        <v>367101097</v>
      </c>
      <c r="AU7" s="17">
        <v>37.776899999999998</v>
      </c>
      <c r="AW7" s="17">
        <v>35.959800000000001</v>
      </c>
      <c r="AY7" s="17">
        <v>40.384</v>
      </c>
      <c r="BA7" s="17">
        <v>18.59</v>
      </c>
      <c r="BC7" s="18">
        <v>33.646599999999999</v>
      </c>
      <c r="BE7" s="1" t="str">
        <f t="shared" si="0"/>
        <v>No</v>
      </c>
    </row>
    <row r="8" spans="1:63" ht="11.25" customHeight="1">
      <c r="A8" s="1" t="s">
        <v>240</v>
      </c>
      <c r="B8" s="1" t="s">
        <v>239</v>
      </c>
      <c r="C8" s="26" t="s">
        <v>48</v>
      </c>
      <c r="D8" s="269">
        <v>2080</v>
      </c>
      <c r="E8" s="270">
        <v>20080</v>
      </c>
      <c r="F8" s="21" t="s">
        <v>204</v>
      </c>
      <c r="G8" s="2" t="s">
        <v>132</v>
      </c>
      <c r="H8" s="25">
        <v>18351295</v>
      </c>
      <c r="I8" s="25">
        <v>3494</v>
      </c>
      <c r="J8" s="26" t="s">
        <v>16</v>
      </c>
      <c r="K8" s="26" t="s">
        <v>133</v>
      </c>
      <c r="L8" s="5">
        <v>15</v>
      </c>
      <c r="M8" s="5">
        <v>123020</v>
      </c>
      <c r="N8" s="3"/>
      <c r="O8" s="5">
        <v>31210</v>
      </c>
      <c r="P8" s="3"/>
      <c r="Q8" s="5">
        <v>55135</v>
      </c>
      <c r="R8" s="3"/>
      <c r="S8" s="5">
        <v>29641</v>
      </c>
      <c r="T8" s="3"/>
      <c r="U8" s="5">
        <v>3950</v>
      </c>
      <c r="V8" s="3"/>
      <c r="W8" s="6">
        <v>242956</v>
      </c>
      <c r="X8" s="3"/>
      <c r="Y8" s="14">
        <v>66</v>
      </c>
      <c r="AA8" s="14">
        <v>13</v>
      </c>
      <c r="AB8" s="3"/>
      <c r="AC8" s="14">
        <v>32</v>
      </c>
      <c r="AD8" s="3"/>
      <c r="AE8" s="14">
        <v>18</v>
      </c>
      <c r="AF8" s="3"/>
      <c r="AG8" s="14">
        <v>14</v>
      </c>
      <c r="AI8" s="24">
        <v>143</v>
      </c>
      <c r="AK8" s="16">
        <v>4635950</v>
      </c>
      <c r="AM8" s="16">
        <v>1528437</v>
      </c>
      <c r="AO8" s="16">
        <v>2630439</v>
      </c>
      <c r="AQ8" s="16">
        <v>1552333</v>
      </c>
      <c r="AS8" s="20">
        <v>10347159</v>
      </c>
      <c r="AU8" s="17">
        <v>37.6845</v>
      </c>
      <c r="AW8" s="17">
        <v>48.972700000000003</v>
      </c>
      <c r="AY8" s="17">
        <v>47.709099999999999</v>
      </c>
      <c r="BA8" s="17">
        <v>52.371099999999998</v>
      </c>
      <c r="BC8" s="18">
        <v>42.5886</v>
      </c>
      <c r="BE8" s="1" t="str">
        <f t="shared" si="0"/>
        <v>No</v>
      </c>
    </row>
    <row r="9" spans="1:63" ht="11.25" customHeight="1">
      <c r="A9" s="1" t="s">
        <v>296</v>
      </c>
      <c r="B9" s="1" t="s">
        <v>297</v>
      </c>
      <c r="C9" s="26" t="s">
        <v>24</v>
      </c>
      <c r="D9" s="269">
        <v>3030</v>
      </c>
      <c r="E9" s="270">
        <v>30030</v>
      </c>
      <c r="F9" s="21" t="s">
        <v>135</v>
      </c>
      <c r="G9" s="2" t="s">
        <v>132</v>
      </c>
      <c r="H9" s="25">
        <v>4586770</v>
      </c>
      <c r="I9" s="25">
        <v>2728</v>
      </c>
      <c r="J9" s="26" t="s">
        <v>15</v>
      </c>
      <c r="K9" s="26" t="s">
        <v>133</v>
      </c>
      <c r="L9" s="5">
        <v>998</v>
      </c>
      <c r="M9" s="5">
        <v>4441724</v>
      </c>
      <c r="N9" s="3"/>
      <c r="O9" s="5">
        <v>886849</v>
      </c>
      <c r="P9" s="3"/>
      <c r="Q9" s="5">
        <v>2480450</v>
      </c>
      <c r="R9" s="3"/>
      <c r="S9" s="5">
        <v>3387230</v>
      </c>
      <c r="T9" s="3"/>
      <c r="U9" s="5">
        <v>2073486</v>
      </c>
      <c r="V9" s="3"/>
      <c r="W9" s="6">
        <v>13269739</v>
      </c>
      <c r="X9" s="3"/>
      <c r="Y9" s="14">
        <v>2503</v>
      </c>
      <c r="AA9" s="14">
        <v>692</v>
      </c>
      <c r="AB9" s="3"/>
      <c r="AC9" s="14">
        <v>1374</v>
      </c>
      <c r="AD9" s="3"/>
      <c r="AE9" s="14">
        <v>1922</v>
      </c>
      <c r="AF9" s="3"/>
      <c r="AG9" s="14">
        <v>1322</v>
      </c>
      <c r="AI9" s="24">
        <v>7813</v>
      </c>
      <c r="AK9" s="16">
        <v>185862997</v>
      </c>
      <c r="AM9" s="16">
        <v>40936392</v>
      </c>
      <c r="AO9" s="16">
        <v>116217302</v>
      </c>
      <c r="AQ9" s="16">
        <v>168746017</v>
      </c>
      <c r="AS9" s="20">
        <v>511762708</v>
      </c>
      <c r="AU9" s="17">
        <v>41.844799999999999</v>
      </c>
      <c r="AW9" s="17">
        <v>46.159399999999998</v>
      </c>
      <c r="AY9" s="17">
        <v>46.853299999999997</v>
      </c>
      <c r="BA9" s="17">
        <v>49.818300000000001</v>
      </c>
      <c r="BC9" s="18">
        <v>38.566099999999999</v>
      </c>
      <c r="BE9" s="1" t="str">
        <f t="shared" si="0"/>
        <v>No</v>
      </c>
    </row>
    <row r="10" spans="1:63" ht="11.25" customHeight="1">
      <c r="A10" s="1" t="s">
        <v>296</v>
      </c>
      <c r="B10" s="1" t="s">
        <v>297</v>
      </c>
      <c r="C10" s="26" t="s">
        <v>24</v>
      </c>
      <c r="D10" s="269">
        <v>3030</v>
      </c>
      <c r="E10" s="270">
        <v>30030</v>
      </c>
      <c r="F10" s="21" t="s">
        <v>135</v>
      </c>
      <c r="G10" s="2" t="s">
        <v>132</v>
      </c>
      <c r="H10" s="25">
        <v>4586770</v>
      </c>
      <c r="I10" s="25">
        <v>2728</v>
      </c>
      <c r="J10" s="26" t="s">
        <v>6</v>
      </c>
      <c r="K10" s="26" t="s">
        <v>133</v>
      </c>
      <c r="L10" s="5">
        <v>963</v>
      </c>
      <c r="M10" s="5">
        <v>5359732</v>
      </c>
      <c r="N10" s="3"/>
      <c r="O10" s="5">
        <v>1328374</v>
      </c>
      <c r="P10" s="3"/>
      <c r="Q10" s="5">
        <v>13207</v>
      </c>
      <c r="R10" s="3"/>
      <c r="S10" s="5">
        <v>716705</v>
      </c>
      <c r="T10" s="3"/>
      <c r="U10" s="5">
        <v>1270846</v>
      </c>
      <c r="V10" s="3"/>
      <c r="W10" s="6">
        <v>8688864</v>
      </c>
      <c r="X10" s="3"/>
      <c r="Y10" s="14">
        <v>3280</v>
      </c>
      <c r="AA10" s="14">
        <v>723</v>
      </c>
      <c r="AB10" s="3"/>
      <c r="AC10" s="14">
        <v>8</v>
      </c>
      <c r="AD10" s="3"/>
      <c r="AE10" s="14">
        <v>439</v>
      </c>
      <c r="AF10" s="3"/>
      <c r="AG10" s="14">
        <v>810</v>
      </c>
      <c r="AI10" s="24">
        <v>5260</v>
      </c>
      <c r="AK10" s="16">
        <v>217073893</v>
      </c>
      <c r="AM10" s="16">
        <v>61416240</v>
      </c>
      <c r="AO10" s="16">
        <v>658751</v>
      </c>
      <c r="AQ10" s="16">
        <v>43031447</v>
      </c>
      <c r="AS10" s="20">
        <v>322180331</v>
      </c>
      <c r="AU10" s="17">
        <v>40.500900000000001</v>
      </c>
      <c r="AW10" s="17">
        <v>46.234099999999998</v>
      </c>
      <c r="AY10" s="17">
        <v>49.878900000000002</v>
      </c>
      <c r="BA10" s="17">
        <v>60.040700000000001</v>
      </c>
      <c r="BC10" s="18">
        <v>37.079700000000003</v>
      </c>
      <c r="BE10" s="1" t="str">
        <f t="shared" si="0"/>
        <v>No</v>
      </c>
    </row>
    <row r="11" spans="1:63" ht="11.25" customHeight="1">
      <c r="A11" s="1" t="s">
        <v>167</v>
      </c>
      <c r="B11" s="1" t="s">
        <v>168</v>
      </c>
      <c r="C11" s="26" t="s">
        <v>30</v>
      </c>
      <c r="D11" s="269">
        <v>5066</v>
      </c>
      <c r="E11" s="270">
        <v>50066</v>
      </c>
      <c r="F11" s="21" t="s">
        <v>135</v>
      </c>
      <c r="G11" s="2" t="s">
        <v>132</v>
      </c>
      <c r="H11" s="25">
        <v>8608208</v>
      </c>
      <c r="I11" s="25">
        <v>2685</v>
      </c>
      <c r="J11" s="26" t="s">
        <v>6</v>
      </c>
      <c r="K11" s="26" t="s">
        <v>133</v>
      </c>
      <c r="L11" s="5">
        <v>1525</v>
      </c>
      <c r="M11" s="5">
        <v>7459045</v>
      </c>
      <c r="N11" s="3"/>
      <c r="O11" s="5">
        <v>1556951</v>
      </c>
      <c r="P11" s="3"/>
      <c r="Q11" s="5">
        <v>196212</v>
      </c>
      <c r="R11" s="3"/>
      <c r="S11" s="5">
        <v>419504</v>
      </c>
      <c r="T11" s="3"/>
      <c r="U11" s="5">
        <v>588261</v>
      </c>
      <c r="V11" s="3"/>
      <c r="W11" s="6">
        <v>10219973</v>
      </c>
      <c r="X11" s="3"/>
      <c r="Y11" s="14">
        <v>4001</v>
      </c>
      <c r="AA11" s="14">
        <v>825</v>
      </c>
      <c r="AB11" s="3"/>
      <c r="AC11" s="14">
        <v>96</v>
      </c>
      <c r="AD11" s="3"/>
      <c r="AE11" s="14">
        <v>216</v>
      </c>
      <c r="AF11" s="3"/>
      <c r="AG11" s="14">
        <v>286</v>
      </c>
      <c r="AI11" s="24">
        <v>5424</v>
      </c>
      <c r="AK11" s="16">
        <v>272375666</v>
      </c>
      <c r="AM11" s="16">
        <v>57116177</v>
      </c>
      <c r="AO11" s="16">
        <v>10363682</v>
      </c>
      <c r="AQ11" s="16">
        <v>9667166</v>
      </c>
      <c r="AS11" s="20">
        <v>349522691</v>
      </c>
      <c r="AU11" s="17">
        <v>36.516199999999998</v>
      </c>
      <c r="AW11" s="17">
        <v>36.684600000000003</v>
      </c>
      <c r="AY11" s="17">
        <v>52.818800000000003</v>
      </c>
      <c r="BA11" s="17">
        <v>23.0443</v>
      </c>
      <c r="BC11" s="18">
        <v>34.200000000000003</v>
      </c>
      <c r="BE11" s="1" t="str">
        <f t="shared" si="0"/>
        <v>No</v>
      </c>
    </row>
    <row r="12" spans="1:63" ht="11.25" customHeight="1">
      <c r="A12" s="1" t="s">
        <v>167</v>
      </c>
      <c r="B12" s="1" t="s">
        <v>168</v>
      </c>
      <c r="C12" s="26" t="s">
        <v>30</v>
      </c>
      <c r="D12" s="269">
        <v>5066</v>
      </c>
      <c r="E12" s="270">
        <v>50066</v>
      </c>
      <c r="F12" s="21" t="s">
        <v>135</v>
      </c>
      <c r="G12" s="2" t="s">
        <v>132</v>
      </c>
      <c r="H12" s="25">
        <v>8608208</v>
      </c>
      <c r="I12" s="25">
        <v>2685</v>
      </c>
      <c r="J12" s="26" t="s">
        <v>15</v>
      </c>
      <c r="K12" s="26" t="s">
        <v>133</v>
      </c>
      <c r="L12" s="5">
        <v>1160</v>
      </c>
      <c r="M12" s="5">
        <v>4104012</v>
      </c>
      <c r="N12" s="3"/>
      <c r="O12" s="5">
        <v>1221305</v>
      </c>
      <c r="P12" s="3"/>
      <c r="Q12" s="5">
        <v>1757293</v>
      </c>
      <c r="R12" s="3"/>
      <c r="S12" s="5">
        <v>558748</v>
      </c>
      <c r="T12" s="3"/>
      <c r="U12" s="5">
        <v>991130</v>
      </c>
      <c r="V12" s="3"/>
      <c r="W12" s="6">
        <v>8632488</v>
      </c>
      <c r="X12" s="3"/>
      <c r="Y12" s="14">
        <v>2311</v>
      </c>
      <c r="AA12" s="14">
        <v>685</v>
      </c>
      <c r="AB12" s="3"/>
      <c r="AC12" s="14">
        <v>970</v>
      </c>
      <c r="AD12" s="3"/>
      <c r="AE12" s="14">
        <v>290</v>
      </c>
      <c r="AF12" s="3"/>
      <c r="AG12" s="14">
        <v>492</v>
      </c>
      <c r="AI12" s="24">
        <v>4748</v>
      </c>
      <c r="AK12" s="16">
        <v>145293951</v>
      </c>
      <c r="AM12" s="16">
        <v>45280574</v>
      </c>
      <c r="AO12" s="16">
        <v>87212178</v>
      </c>
      <c r="AQ12" s="16">
        <v>12550082</v>
      </c>
      <c r="AS12" s="20">
        <v>290336785</v>
      </c>
      <c r="AU12" s="17">
        <v>35.402900000000002</v>
      </c>
      <c r="AW12" s="17">
        <v>37.075600000000001</v>
      </c>
      <c r="AY12" s="17">
        <v>49.628700000000002</v>
      </c>
      <c r="BA12" s="17">
        <v>22.461099999999998</v>
      </c>
      <c r="BC12" s="18">
        <v>33.633000000000003</v>
      </c>
      <c r="BE12" s="1" t="str">
        <f t="shared" si="0"/>
        <v>No</v>
      </c>
    </row>
    <row r="13" spans="1:63" ht="11.25" customHeight="1">
      <c r="A13" s="1" t="s">
        <v>655</v>
      </c>
      <c r="B13" s="1" t="s">
        <v>848</v>
      </c>
      <c r="C13" s="26" t="s">
        <v>12</v>
      </c>
      <c r="D13" s="269">
        <v>9154</v>
      </c>
      <c r="E13" s="270">
        <v>90154</v>
      </c>
      <c r="F13" s="21" t="s">
        <v>135</v>
      </c>
      <c r="G13" s="2" t="s">
        <v>132</v>
      </c>
      <c r="H13" s="25">
        <v>12150996</v>
      </c>
      <c r="I13" s="25">
        <v>2541</v>
      </c>
      <c r="J13" s="26" t="s">
        <v>15</v>
      </c>
      <c r="K13" s="26" t="s">
        <v>133</v>
      </c>
      <c r="L13" s="5">
        <v>54</v>
      </c>
      <c r="M13" s="5">
        <v>351008</v>
      </c>
      <c r="N13" s="3"/>
      <c r="O13" s="5">
        <v>256117</v>
      </c>
      <c r="P13" s="3"/>
      <c r="Q13" s="5">
        <v>319299</v>
      </c>
      <c r="R13" s="3"/>
      <c r="S13" s="5">
        <v>278266</v>
      </c>
      <c r="T13" s="3"/>
      <c r="U13" s="5">
        <v>0</v>
      </c>
      <c r="V13" s="3"/>
      <c r="W13" s="6">
        <v>1204690</v>
      </c>
      <c r="X13" s="3"/>
      <c r="Y13" s="14">
        <v>193</v>
      </c>
      <c r="AA13" s="14">
        <v>152</v>
      </c>
      <c r="AB13" s="3"/>
      <c r="AC13" s="14">
        <v>152</v>
      </c>
      <c r="AD13" s="3"/>
      <c r="AE13" s="14">
        <v>147</v>
      </c>
      <c r="AF13" s="3"/>
      <c r="AG13" s="14">
        <v>0</v>
      </c>
      <c r="AI13" s="24">
        <v>644</v>
      </c>
      <c r="AK13" s="16">
        <v>11296670</v>
      </c>
      <c r="AM13" s="16">
        <v>8632227</v>
      </c>
      <c r="AO13" s="16">
        <v>11091469</v>
      </c>
      <c r="AQ13" s="16">
        <v>10870714</v>
      </c>
      <c r="AS13" s="20">
        <v>41891080</v>
      </c>
      <c r="AU13" s="17">
        <v>32.183500000000002</v>
      </c>
      <c r="AW13" s="17">
        <v>33.7042</v>
      </c>
      <c r="AY13" s="17">
        <v>34.736899999999999</v>
      </c>
      <c r="BA13" s="17">
        <v>39.065899999999999</v>
      </c>
      <c r="BC13" s="18">
        <v>34.773299999999999</v>
      </c>
      <c r="BE13" s="1" t="str">
        <f t="shared" si="0"/>
        <v>No</v>
      </c>
    </row>
    <row r="14" spans="1:63" ht="11.25" customHeight="1">
      <c r="A14" s="1" t="s">
        <v>655</v>
      </c>
      <c r="B14" s="1" t="s">
        <v>848</v>
      </c>
      <c r="C14" s="26" t="s">
        <v>12</v>
      </c>
      <c r="D14" s="269">
        <v>9154</v>
      </c>
      <c r="E14" s="270">
        <v>90154</v>
      </c>
      <c r="F14" s="21" t="s">
        <v>135</v>
      </c>
      <c r="G14" s="2" t="s">
        <v>132</v>
      </c>
      <c r="H14" s="25">
        <v>12150996</v>
      </c>
      <c r="I14" s="25">
        <v>2541</v>
      </c>
      <c r="J14" s="26" t="s">
        <v>9</v>
      </c>
      <c r="K14" s="26" t="s">
        <v>133</v>
      </c>
      <c r="L14" s="5">
        <v>41</v>
      </c>
      <c r="M14" s="5">
        <v>64370</v>
      </c>
      <c r="N14" s="3"/>
      <c r="O14" s="5">
        <v>0</v>
      </c>
      <c r="P14" s="3"/>
      <c r="Q14" s="5">
        <v>0</v>
      </c>
      <c r="R14" s="3"/>
      <c r="S14" s="5">
        <v>8907</v>
      </c>
      <c r="T14" s="3"/>
      <c r="U14" s="5">
        <v>0</v>
      </c>
      <c r="V14" s="3"/>
      <c r="W14" s="6">
        <v>73277</v>
      </c>
      <c r="X14" s="3"/>
      <c r="Y14" s="14">
        <v>108</v>
      </c>
      <c r="AA14" s="14">
        <v>0</v>
      </c>
      <c r="AB14" s="3"/>
      <c r="AC14" s="14">
        <v>0</v>
      </c>
      <c r="AD14" s="3"/>
      <c r="AE14" s="14">
        <v>5</v>
      </c>
      <c r="AF14" s="3"/>
      <c r="AG14" s="14">
        <v>0</v>
      </c>
      <c r="AI14" s="24">
        <v>113</v>
      </c>
      <c r="AK14" s="16">
        <v>1419109</v>
      </c>
      <c r="AM14" s="16">
        <v>0</v>
      </c>
      <c r="AO14" s="16">
        <v>0</v>
      </c>
      <c r="AQ14" s="16">
        <v>620098</v>
      </c>
      <c r="AS14" s="20">
        <v>2039207</v>
      </c>
      <c r="AU14" s="17">
        <v>22.046099999999999</v>
      </c>
      <c r="BA14" s="17">
        <v>69.619200000000006</v>
      </c>
      <c r="BC14" s="18">
        <v>27.828700000000001</v>
      </c>
      <c r="BE14" s="1" t="str">
        <f t="shared" si="0"/>
        <v>No</v>
      </c>
    </row>
    <row r="15" spans="1:63" ht="11.25" customHeight="1">
      <c r="A15" s="1" t="s">
        <v>655</v>
      </c>
      <c r="B15" s="1" t="s">
        <v>848</v>
      </c>
      <c r="C15" s="26" t="s">
        <v>12</v>
      </c>
      <c r="D15" s="269">
        <v>9154</v>
      </c>
      <c r="E15" s="270">
        <v>90154</v>
      </c>
      <c r="F15" s="21" t="s">
        <v>135</v>
      </c>
      <c r="G15" s="2" t="s">
        <v>132</v>
      </c>
      <c r="H15" s="25">
        <v>12150996</v>
      </c>
      <c r="I15" s="25">
        <v>2541</v>
      </c>
      <c r="J15" s="26" t="s">
        <v>17</v>
      </c>
      <c r="K15" s="26" t="s">
        <v>133</v>
      </c>
      <c r="L15" s="5">
        <v>15</v>
      </c>
      <c r="M15" s="5">
        <v>116153</v>
      </c>
      <c r="N15" s="3"/>
      <c r="O15" s="5">
        <v>20714</v>
      </c>
      <c r="P15" s="3"/>
      <c r="Q15" s="5">
        <v>10809</v>
      </c>
      <c r="R15" s="3"/>
      <c r="S15" s="5">
        <v>38815</v>
      </c>
      <c r="T15" s="3"/>
      <c r="U15" s="5">
        <v>0</v>
      </c>
      <c r="V15" s="3"/>
      <c r="W15" s="6">
        <v>186491</v>
      </c>
      <c r="X15" s="3"/>
      <c r="Y15" s="14">
        <v>65</v>
      </c>
      <c r="AA15" s="14">
        <v>9</v>
      </c>
      <c r="AB15" s="3"/>
      <c r="AC15" s="14">
        <v>5</v>
      </c>
      <c r="AD15" s="3"/>
      <c r="AE15" s="14">
        <v>22</v>
      </c>
      <c r="AF15" s="3"/>
      <c r="AG15" s="14">
        <v>0</v>
      </c>
      <c r="AI15" s="24">
        <v>101</v>
      </c>
      <c r="AK15" s="16">
        <v>3382779</v>
      </c>
      <c r="AM15" s="16">
        <v>656942</v>
      </c>
      <c r="AO15" s="16">
        <v>381636</v>
      </c>
      <c r="AQ15" s="16">
        <v>1553322</v>
      </c>
      <c r="AS15" s="20">
        <v>5974679</v>
      </c>
      <c r="AU15" s="17">
        <v>29.1235</v>
      </c>
      <c r="AW15" s="17">
        <v>31.7149</v>
      </c>
      <c r="AY15" s="17">
        <v>35.307200000000002</v>
      </c>
      <c r="BA15" s="17">
        <v>40.018599999999999</v>
      </c>
      <c r="BC15" s="18">
        <v>32.037399999999998</v>
      </c>
      <c r="BE15" s="1" t="str">
        <f t="shared" si="0"/>
        <v>No</v>
      </c>
    </row>
    <row r="16" spans="1:63" ht="11.25" customHeight="1">
      <c r="A16" s="1" t="s">
        <v>655</v>
      </c>
      <c r="B16" s="1" t="s">
        <v>848</v>
      </c>
      <c r="C16" s="26" t="s">
        <v>12</v>
      </c>
      <c r="D16" s="269">
        <v>9154</v>
      </c>
      <c r="E16" s="270">
        <v>90154</v>
      </c>
      <c r="F16" s="21" t="s">
        <v>135</v>
      </c>
      <c r="G16" s="2" t="s">
        <v>132</v>
      </c>
      <c r="H16" s="25">
        <v>12150996</v>
      </c>
      <c r="I16" s="25">
        <v>2541</v>
      </c>
      <c r="J16" s="26" t="s">
        <v>6</v>
      </c>
      <c r="K16" s="26" t="s">
        <v>133</v>
      </c>
      <c r="L16" s="5">
        <v>1399</v>
      </c>
      <c r="M16" s="5">
        <v>7212339</v>
      </c>
      <c r="N16" s="3"/>
      <c r="O16" s="5">
        <v>2734930</v>
      </c>
      <c r="P16" s="3"/>
      <c r="Q16" s="5">
        <v>306749</v>
      </c>
      <c r="R16" s="3"/>
      <c r="S16" s="5">
        <v>1228199</v>
      </c>
      <c r="T16" s="3"/>
      <c r="U16" s="5">
        <v>0</v>
      </c>
      <c r="V16" s="3"/>
      <c r="W16" s="6">
        <v>11482217</v>
      </c>
      <c r="X16" s="3"/>
      <c r="Y16" s="14">
        <v>4654</v>
      </c>
      <c r="AA16" s="14">
        <v>1263</v>
      </c>
      <c r="AB16" s="3"/>
      <c r="AC16" s="14">
        <v>196</v>
      </c>
      <c r="AD16" s="3"/>
      <c r="AE16" s="14">
        <v>676</v>
      </c>
      <c r="AF16" s="3"/>
      <c r="AG16" s="14">
        <v>0</v>
      </c>
      <c r="AI16" s="24">
        <v>6789</v>
      </c>
      <c r="AK16" s="16">
        <v>213756707</v>
      </c>
      <c r="AM16" s="16">
        <v>89660474</v>
      </c>
      <c r="AO16" s="16">
        <v>11066028</v>
      </c>
      <c r="AQ16" s="16">
        <v>53240887</v>
      </c>
      <c r="AS16" s="20">
        <v>367724096</v>
      </c>
      <c r="AU16" s="17">
        <v>29.637599999999999</v>
      </c>
      <c r="AW16" s="17">
        <v>32.783499999999997</v>
      </c>
      <c r="AY16" s="17">
        <v>36.075200000000002</v>
      </c>
      <c r="BA16" s="17">
        <v>43.348700000000001</v>
      </c>
      <c r="BC16" s="18">
        <v>32.025500000000001</v>
      </c>
      <c r="BE16" s="1" t="str">
        <f t="shared" si="0"/>
        <v>No</v>
      </c>
    </row>
    <row r="17" spans="1:57" ht="11.25" customHeight="1">
      <c r="A17" s="1" t="s">
        <v>655</v>
      </c>
      <c r="B17" s="1" t="s">
        <v>848</v>
      </c>
      <c r="C17" s="26" t="s">
        <v>12</v>
      </c>
      <c r="D17" s="269">
        <v>9154</v>
      </c>
      <c r="E17" s="270">
        <v>90154</v>
      </c>
      <c r="F17" s="21" t="s">
        <v>135</v>
      </c>
      <c r="G17" s="2" t="s">
        <v>132</v>
      </c>
      <c r="H17" s="25">
        <v>12150996</v>
      </c>
      <c r="I17" s="25">
        <v>2541</v>
      </c>
      <c r="J17" s="26" t="s">
        <v>16</v>
      </c>
      <c r="K17" s="26" t="s">
        <v>133</v>
      </c>
      <c r="L17" s="5">
        <v>110</v>
      </c>
      <c r="M17" s="5">
        <v>1013590</v>
      </c>
      <c r="N17" s="3"/>
      <c r="O17" s="5">
        <v>732508</v>
      </c>
      <c r="P17" s="3"/>
      <c r="Q17" s="5">
        <v>475458</v>
      </c>
      <c r="R17" s="3"/>
      <c r="S17" s="5">
        <v>499969</v>
      </c>
      <c r="T17" s="3"/>
      <c r="U17" s="5">
        <v>0</v>
      </c>
      <c r="V17" s="3"/>
      <c r="W17" s="6">
        <v>2721525</v>
      </c>
      <c r="X17" s="3"/>
      <c r="Y17" s="14">
        <v>490</v>
      </c>
      <c r="AA17" s="14">
        <v>343</v>
      </c>
      <c r="AB17" s="3"/>
      <c r="AC17" s="14">
        <v>235</v>
      </c>
      <c r="AD17" s="3"/>
      <c r="AE17" s="14">
        <v>246</v>
      </c>
      <c r="AF17" s="3"/>
      <c r="AG17" s="14">
        <v>0</v>
      </c>
      <c r="AI17" s="24">
        <v>1314</v>
      </c>
      <c r="AK17" s="16">
        <v>36204931</v>
      </c>
      <c r="AM17" s="16">
        <v>27756614</v>
      </c>
      <c r="AO17" s="16">
        <v>19612539</v>
      </c>
      <c r="AQ17" s="16">
        <v>24186372</v>
      </c>
      <c r="AS17" s="20">
        <v>107760456</v>
      </c>
      <c r="AU17" s="17">
        <v>35.719499999999996</v>
      </c>
      <c r="AW17" s="17">
        <v>37.892600000000002</v>
      </c>
      <c r="AY17" s="17">
        <v>41.2498</v>
      </c>
      <c r="BA17" s="17">
        <v>48.375700000000002</v>
      </c>
      <c r="BC17" s="18">
        <v>39.595599999999997</v>
      </c>
      <c r="BE17" s="1" t="str">
        <f t="shared" si="0"/>
        <v>No</v>
      </c>
    </row>
    <row r="18" spans="1:57" ht="11.25" customHeight="1">
      <c r="A18" s="1" t="s">
        <v>656</v>
      </c>
      <c r="B18" s="1" t="s">
        <v>849</v>
      </c>
      <c r="C18" s="26" t="s">
        <v>72</v>
      </c>
      <c r="D18" s="269">
        <v>1</v>
      </c>
      <c r="E18" s="270">
        <v>1</v>
      </c>
      <c r="F18" s="21" t="s">
        <v>134</v>
      </c>
      <c r="G18" s="2" t="s">
        <v>132</v>
      </c>
      <c r="H18" s="25">
        <v>3059393</v>
      </c>
      <c r="I18" s="25">
        <v>2350</v>
      </c>
      <c r="J18" s="26" t="s">
        <v>6</v>
      </c>
      <c r="K18" s="26" t="s">
        <v>133</v>
      </c>
      <c r="L18" s="5">
        <v>824</v>
      </c>
      <c r="M18" s="5">
        <v>4161206</v>
      </c>
      <c r="N18" s="3"/>
      <c r="O18" s="5">
        <v>1144125</v>
      </c>
      <c r="P18" s="3"/>
      <c r="Q18" s="5">
        <v>381102</v>
      </c>
      <c r="R18" s="3"/>
      <c r="S18" s="5">
        <v>369870</v>
      </c>
      <c r="T18" s="3"/>
      <c r="U18" s="5">
        <v>196772</v>
      </c>
      <c r="V18" s="3"/>
      <c r="W18" s="6">
        <v>6253075</v>
      </c>
      <c r="X18" s="3"/>
      <c r="Y18" s="14">
        <v>2361.77</v>
      </c>
      <c r="AA18" s="14">
        <v>631.63</v>
      </c>
      <c r="AB18" s="3"/>
      <c r="AC18" s="14">
        <v>224.93</v>
      </c>
      <c r="AD18" s="3"/>
      <c r="AE18" s="14">
        <v>227.91</v>
      </c>
      <c r="AF18" s="3"/>
      <c r="AG18" s="14">
        <v>109.68</v>
      </c>
      <c r="AI18" s="24">
        <v>3555.92</v>
      </c>
      <c r="AK18" s="16">
        <v>167375514</v>
      </c>
      <c r="AM18" s="16">
        <v>45830451</v>
      </c>
      <c r="AO18" s="16">
        <v>10179161</v>
      </c>
      <c r="AQ18" s="16">
        <v>22466804</v>
      </c>
      <c r="AS18" s="20">
        <v>245851930</v>
      </c>
      <c r="AU18" s="17">
        <v>40.222799999999999</v>
      </c>
      <c r="AW18" s="17">
        <v>40.057200000000002</v>
      </c>
      <c r="AY18" s="17">
        <v>26.709800000000001</v>
      </c>
      <c r="BA18" s="17">
        <v>60.742400000000004</v>
      </c>
      <c r="BC18" s="18">
        <v>39.317</v>
      </c>
      <c r="BE18" s="1" t="str">
        <f t="shared" si="0"/>
        <v>No</v>
      </c>
    </row>
    <row r="19" spans="1:57" ht="11.25" customHeight="1">
      <c r="A19" s="1" t="s">
        <v>656</v>
      </c>
      <c r="B19" s="1" t="s">
        <v>849</v>
      </c>
      <c r="C19" s="26" t="s">
        <v>72</v>
      </c>
      <c r="D19" s="269">
        <v>1</v>
      </c>
      <c r="E19" s="270">
        <v>1</v>
      </c>
      <c r="F19" s="21" t="s">
        <v>134</v>
      </c>
      <c r="G19" s="2" t="s">
        <v>132</v>
      </c>
      <c r="H19" s="25">
        <v>3059393</v>
      </c>
      <c r="I19" s="25">
        <v>2350</v>
      </c>
      <c r="J19" s="26" t="s">
        <v>14</v>
      </c>
      <c r="K19" s="26" t="s">
        <v>133</v>
      </c>
      <c r="L19" s="5">
        <v>2</v>
      </c>
      <c r="M19" s="5">
        <v>27543</v>
      </c>
      <c r="N19" s="3"/>
      <c r="O19" s="5">
        <v>8855</v>
      </c>
      <c r="P19" s="3"/>
      <c r="Q19" s="5">
        <v>184</v>
      </c>
      <c r="R19" s="3"/>
      <c r="S19" s="5">
        <v>16671</v>
      </c>
      <c r="T19" s="3"/>
      <c r="U19" s="5">
        <v>77</v>
      </c>
      <c r="V19" s="3"/>
      <c r="W19" s="6">
        <v>53330</v>
      </c>
      <c r="X19" s="3"/>
      <c r="Y19" s="14">
        <v>28.05</v>
      </c>
      <c r="AA19" s="14">
        <v>6</v>
      </c>
      <c r="AB19" s="3"/>
      <c r="AC19" s="14">
        <v>0.11</v>
      </c>
      <c r="AD19" s="3"/>
      <c r="AE19" s="14">
        <v>10.93</v>
      </c>
      <c r="AF19" s="3"/>
      <c r="AG19" s="14">
        <v>0.04</v>
      </c>
      <c r="AI19" s="24">
        <v>45.13</v>
      </c>
      <c r="AK19" s="16">
        <v>1135485</v>
      </c>
      <c r="AM19" s="16">
        <v>414891</v>
      </c>
      <c r="AO19" s="16">
        <v>9552</v>
      </c>
      <c r="AQ19" s="16">
        <v>820380</v>
      </c>
      <c r="AS19" s="20">
        <v>2380308</v>
      </c>
      <c r="AU19" s="17">
        <v>41.225900000000003</v>
      </c>
      <c r="AW19" s="17">
        <v>46.853900000000003</v>
      </c>
      <c r="AY19" s="17">
        <v>51.912999999999997</v>
      </c>
      <c r="BA19" s="17">
        <v>49.21</v>
      </c>
      <c r="BC19" s="18">
        <v>44.633600000000001</v>
      </c>
      <c r="BE19" s="1" t="str">
        <f t="shared" si="0"/>
        <v>No</v>
      </c>
    </row>
    <row r="20" spans="1:57" ht="11.25" customHeight="1">
      <c r="A20" s="1" t="s">
        <v>656</v>
      </c>
      <c r="B20" s="1" t="s">
        <v>849</v>
      </c>
      <c r="C20" s="26" t="s">
        <v>72</v>
      </c>
      <c r="D20" s="269">
        <v>1</v>
      </c>
      <c r="E20" s="270">
        <v>1</v>
      </c>
      <c r="F20" s="21" t="s">
        <v>134</v>
      </c>
      <c r="G20" s="2" t="s">
        <v>132</v>
      </c>
      <c r="H20" s="25">
        <v>3059393</v>
      </c>
      <c r="I20" s="25">
        <v>2350</v>
      </c>
      <c r="J20" s="26" t="s">
        <v>20</v>
      </c>
      <c r="K20" s="26" t="s">
        <v>133</v>
      </c>
      <c r="L20" s="5">
        <v>126</v>
      </c>
      <c r="M20" s="5">
        <v>556344</v>
      </c>
      <c r="N20" s="3"/>
      <c r="O20" s="5">
        <v>97280</v>
      </c>
      <c r="P20" s="3"/>
      <c r="Q20" s="5">
        <v>115046</v>
      </c>
      <c r="R20" s="3"/>
      <c r="S20" s="5">
        <v>48121</v>
      </c>
      <c r="T20" s="3"/>
      <c r="U20" s="5">
        <v>31822</v>
      </c>
      <c r="V20" s="3"/>
      <c r="W20" s="6">
        <v>848613</v>
      </c>
      <c r="X20" s="3"/>
      <c r="Y20" s="14">
        <v>315.77</v>
      </c>
      <c r="AA20" s="14">
        <v>53.7</v>
      </c>
      <c r="AB20" s="3"/>
      <c r="AC20" s="14">
        <v>66.5</v>
      </c>
      <c r="AD20" s="3"/>
      <c r="AE20" s="14">
        <v>29.55</v>
      </c>
      <c r="AF20" s="3"/>
      <c r="AG20" s="14">
        <v>17.72</v>
      </c>
      <c r="AI20" s="24">
        <v>483.24</v>
      </c>
      <c r="AK20" s="16">
        <v>22331896</v>
      </c>
      <c r="AM20" s="16">
        <v>3904267</v>
      </c>
      <c r="AO20" s="16">
        <v>3413648</v>
      </c>
      <c r="AQ20" s="16">
        <v>2960752</v>
      </c>
      <c r="AS20" s="20">
        <v>32610563</v>
      </c>
      <c r="AU20" s="17">
        <v>40.1404</v>
      </c>
      <c r="AW20" s="17">
        <v>40.134300000000003</v>
      </c>
      <c r="AY20" s="17">
        <v>29.672000000000001</v>
      </c>
      <c r="BA20" s="17">
        <v>61.527200000000001</v>
      </c>
      <c r="BC20" s="18">
        <v>38.428100000000001</v>
      </c>
      <c r="BE20" s="1" t="str">
        <f t="shared" si="0"/>
        <v>No</v>
      </c>
    </row>
    <row r="21" spans="1:57" ht="11.25" customHeight="1">
      <c r="A21" s="1" t="s">
        <v>656</v>
      </c>
      <c r="B21" s="1" t="s">
        <v>849</v>
      </c>
      <c r="C21" s="26" t="s">
        <v>72</v>
      </c>
      <c r="D21" s="269">
        <v>1</v>
      </c>
      <c r="E21" s="270">
        <v>1</v>
      </c>
      <c r="F21" s="21" t="s">
        <v>134</v>
      </c>
      <c r="G21" s="2" t="s">
        <v>132</v>
      </c>
      <c r="H21" s="25">
        <v>3059393</v>
      </c>
      <c r="I21" s="25">
        <v>2350</v>
      </c>
      <c r="J21" s="26" t="s">
        <v>7</v>
      </c>
      <c r="K21" s="26" t="s">
        <v>133</v>
      </c>
      <c r="L21" s="5">
        <v>1038</v>
      </c>
      <c r="M21" s="5">
        <v>0</v>
      </c>
      <c r="N21" s="3"/>
      <c r="O21" s="5">
        <v>0</v>
      </c>
      <c r="P21" s="3"/>
      <c r="Q21" s="5">
        <v>716</v>
      </c>
      <c r="R21" s="3"/>
      <c r="S21" s="5">
        <v>75735</v>
      </c>
      <c r="T21" s="3"/>
      <c r="U21" s="5">
        <v>1800</v>
      </c>
      <c r="V21" s="3"/>
      <c r="W21" s="6">
        <v>78251</v>
      </c>
      <c r="X21" s="3"/>
      <c r="Y21" s="14">
        <v>0</v>
      </c>
      <c r="AA21" s="14">
        <v>0</v>
      </c>
      <c r="AB21" s="3"/>
      <c r="AC21" s="14">
        <v>0.42</v>
      </c>
      <c r="AD21" s="3"/>
      <c r="AE21" s="14">
        <v>45.48</v>
      </c>
      <c r="AF21" s="3"/>
      <c r="AG21" s="14">
        <v>1</v>
      </c>
      <c r="AI21" s="24">
        <v>46.9</v>
      </c>
      <c r="AK21" s="16">
        <v>0</v>
      </c>
      <c r="AM21" s="16">
        <v>0</v>
      </c>
      <c r="AO21" s="16">
        <v>23195</v>
      </c>
      <c r="AQ21" s="16">
        <v>2449411</v>
      </c>
      <c r="AS21" s="20">
        <v>2472606</v>
      </c>
      <c r="AY21" s="17">
        <v>32.395299999999999</v>
      </c>
      <c r="BA21" s="17">
        <v>32.341900000000003</v>
      </c>
      <c r="BC21" s="18">
        <v>31.598400000000002</v>
      </c>
      <c r="BE21" s="1" t="str">
        <f t="shared" si="0"/>
        <v>No</v>
      </c>
    </row>
    <row r="22" spans="1:57" ht="11.25" customHeight="1">
      <c r="A22" s="1" t="s">
        <v>656</v>
      </c>
      <c r="B22" s="1" t="s">
        <v>849</v>
      </c>
      <c r="C22" s="26" t="s">
        <v>72</v>
      </c>
      <c r="D22" s="269">
        <v>1</v>
      </c>
      <c r="E22" s="270">
        <v>1</v>
      </c>
      <c r="F22" s="21" t="s">
        <v>134</v>
      </c>
      <c r="G22" s="2" t="s">
        <v>132</v>
      </c>
      <c r="H22" s="25">
        <v>3059393</v>
      </c>
      <c r="I22" s="25">
        <v>2350</v>
      </c>
      <c r="J22" s="26" t="s">
        <v>10</v>
      </c>
      <c r="K22" s="26" t="s">
        <v>133</v>
      </c>
      <c r="L22" s="5">
        <v>10</v>
      </c>
      <c r="M22" s="5">
        <v>86565</v>
      </c>
      <c r="N22" s="3"/>
      <c r="O22" s="5">
        <v>22090</v>
      </c>
      <c r="P22" s="3"/>
      <c r="Q22" s="5">
        <v>10222</v>
      </c>
      <c r="R22" s="3"/>
      <c r="S22" s="5">
        <v>12679</v>
      </c>
      <c r="T22" s="3"/>
      <c r="U22" s="5">
        <v>34</v>
      </c>
      <c r="V22" s="3"/>
      <c r="W22" s="6">
        <v>131590</v>
      </c>
      <c r="X22" s="3"/>
      <c r="Y22" s="14">
        <v>44.34</v>
      </c>
      <c r="AA22" s="14">
        <v>11</v>
      </c>
      <c r="AB22" s="3"/>
      <c r="AC22" s="14">
        <v>5.99</v>
      </c>
      <c r="AD22" s="3"/>
      <c r="AE22" s="14">
        <v>7.26</v>
      </c>
      <c r="AF22" s="3"/>
      <c r="AG22" s="14">
        <v>0.02</v>
      </c>
      <c r="AI22" s="24">
        <v>68.61</v>
      </c>
      <c r="AK22" s="16">
        <v>3252423</v>
      </c>
      <c r="AM22" s="16">
        <v>924241</v>
      </c>
      <c r="AO22" s="16">
        <v>486691</v>
      </c>
      <c r="AQ22" s="16">
        <v>950667</v>
      </c>
      <c r="AS22" s="20">
        <v>5614022</v>
      </c>
      <c r="AU22" s="17">
        <v>37.572000000000003</v>
      </c>
      <c r="AW22" s="17">
        <v>41.839799999999997</v>
      </c>
      <c r="AY22" s="17">
        <v>47.612099999999998</v>
      </c>
      <c r="BA22" s="17">
        <v>74.979699999999994</v>
      </c>
      <c r="BC22" s="18">
        <v>42.662999999999997</v>
      </c>
      <c r="BE22" s="1" t="str">
        <f t="shared" si="0"/>
        <v>No</v>
      </c>
    </row>
    <row r="23" spans="1:57" ht="11.25" customHeight="1">
      <c r="A23" s="1" t="s">
        <v>227</v>
      </c>
      <c r="B23" s="1" t="s">
        <v>850</v>
      </c>
      <c r="C23" s="26" t="s">
        <v>36</v>
      </c>
      <c r="D23" s="269">
        <v>1003</v>
      </c>
      <c r="E23" s="270">
        <v>10003</v>
      </c>
      <c r="F23" s="21" t="s">
        <v>135</v>
      </c>
      <c r="G23" s="2" t="s">
        <v>132</v>
      </c>
      <c r="H23" s="25">
        <v>4181019</v>
      </c>
      <c r="I23" s="25">
        <v>2252</v>
      </c>
      <c r="J23" s="26" t="s">
        <v>6</v>
      </c>
      <c r="K23" s="26" t="s">
        <v>133</v>
      </c>
      <c r="L23" s="5">
        <v>775</v>
      </c>
      <c r="M23" s="5">
        <v>4479510</v>
      </c>
      <c r="N23" s="3"/>
      <c r="O23" s="5">
        <v>811255</v>
      </c>
      <c r="P23" s="3"/>
      <c r="Q23" s="5">
        <v>14032</v>
      </c>
      <c r="R23" s="3"/>
      <c r="S23" s="5">
        <v>735095</v>
      </c>
      <c r="T23" s="3"/>
      <c r="U23" s="5">
        <v>2180</v>
      </c>
      <c r="V23" s="3"/>
      <c r="W23" s="6">
        <v>6042072</v>
      </c>
      <c r="X23" s="3"/>
      <c r="Y23" s="14">
        <v>2249</v>
      </c>
      <c r="AA23" s="14">
        <v>382</v>
      </c>
      <c r="AB23" s="3"/>
      <c r="AC23" s="14">
        <v>6</v>
      </c>
      <c r="AD23" s="3"/>
      <c r="AE23" s="14">
        <v>384</v>
      </c>
      <c r="AF23" s="3"/>
      <c r="AG23" s="14">
        <v>11</v>
      </c>
      <c r="AI23" s="24">
        <v>3032</v>
      </c>
      <c r="AK23" s="16">
        <v>122801461</v>
      </c>
      <c r="AM23" s="16">
        <v>35240923</v>
      </c>
      <c r="AO23" s="16">
        <v>391250</v>
      </c>
      <c r="AQ23" s="16">
        <v>29359598</v>
      </c>
      <c r="AS23" s="20">
        <v>187793232</v>
      </c>
      <c r="AU23" s="17">
        <v>27.414000000000001</v>
      </c>
      <c r="AW23" s="17">
        <v>43.44</v>
      </c>
      <c r="AY23" s="17">
        <v>27.8827</v>
      </c>
      <c r="BA23" s="17">
        <v>39.939900000000002</v>
      </c>
      <c r="BC23" s="18">
        <v>31.0809</v>
      </c>
      <c r="BE23" s="1" t="str">
        <f t="shared" si="0"/>
        <v>No</v>
      </c>
    </row>
    <row r="24" spans="1:57" ht="11.25" customHeight="1">
      <c r="A24" s="1" t="s">
        <v>227</v>
      </c>
      <c r="B24" s="1" t="s">
        <v>850</v>
      </c>
      <c r="C24" s="26" t="s">
        <v>36</v>
      </c>
      <c r="D24" s="269">
        <v>1003</v>
      </c>
      <c r="E24" s="270">
        <v>10003</v>
      </c>
      <c r="F24" s="21" t="s">
        <v>135</v>
      </c>
      <c r="G24" s="2" t="s">
        <v>132</v>
      </c>
      <c r="H24" s="25">
        <v>4181019</v>
      </c>
      <c r="I24" s="25">
        <v>2252</v>
      </c>
      <c r="J24" s="26" t="s">
        <v>17</v>
      </c>
      <c r="K24" s="26" t="s">
        <v>133</v>
      </c>
      <c r="L24" s="5">
        <v>39</v>
      </c>
      <c r="M24" s="5">
        <v>275218</v>
      </c>
      <c r="N24" s="3"/>
      <c r="O24" s="5">
        <v>47940</v>
      </c>
      <c r="P24" s="3"/>
      <c r="Q24" s="5">
        <v>1800</v>
      </c>
      <c r="R24" s="3"/>
      <c r="S24" s="5">
        <v>44714</v>
      </c>
      <c r="T24" s="3"/>
      <c r="U24" s="5">
        <v>0</v>
      </c>
      <c r="V24" s="3"/>
      <c r="W24" s="6">
        <v>369672</v>
      </c>
      <c r="X24" s="3"/>
      <c r="Y24" s="14">
        <v>147</v>
      </c>
      <c r="AA24" s="14">
        <v>24</v>
      </c>
      <c r="AB24" s="3"/>
      <c r="AC24" s="14">
        <v>1</v>
      </c>
      <c r="AD24" s="3"/>
      <c r="AE24" s="14">
        <v>21</v>
      </c>
      <c r="AF24" s="3"/>
      <c r="AG24" s="14">
        <v>0</v>
      </c>
      <c r="AI24" s="24">
        <v>193</v>
      </c>
      <c r="AK24" s="16">
        <v>7914661</v>
      </c>
      <c r="AM24" s="16">
        <v>857061</v>
      </c>
      <c r="AO24" s="16">
        <v>69440</v>
      </c>
      <c r="AQ24" s="16">
        <v>3359386</v>
      </c>
      <c r="AS24" s="20">
        <v>12200548</v>
      </c>
      <c r="AU24" s="17">
        <v>28.7578</v>
      </c>
      <c r="AW24" s="17">
        <v>17.877800000000001</v>
      </c>
      <c r="AY24" s="17">
        <v>38.577800000000003</v>
      </c>
      <c r="BA24" s="17">
        <v>75.130499999999998</v>
      </c>
      <c r="BC24" s="18">
        <v>33.003700000000002</v>
      </c>
      <c r="BE24" s="1" t="str">
        <f t="shared" si="0"/>
        <v>No</v>
      </c>
    </row>
    <row r="25" spans="1:57" ht="11.25" customHeight="1">
      <c r="A25" s="1" t="s">
        <v>227</v>
      </c>
      <c r="B25" s="1" t="s">
        <v>850</v>
      </c>
      <c r="C25" s="26" t="s">
        <v>36</v>
      </c>
      <c r="D25" s="269">
        <v>1003</v>
      </c>
      <c r="E25" s="270">
        <v>10003</v>
      </c>
      <c r="F25" s="21" t="s">
        <v>135</v>
      </c>
      <c r="G25" s="2" t="s">
        <v>132</v>
      </c>
      <c r="H25" s="25">
        <v>4181019</v>
      </c>
      <c r="I25" s="25">
        <v>2252</v>
      </c>
      <c r="J25" s="26" t="s">
        <v>15</v>
      </c>
      <c r="K25" s="26" t="s">
        <v>133</v>
      </c>
      <c r="L25" s="5">
        <v>336</v>
      </c>
      <c r="M25" s="5">
        <v>1350300</v>
      </c>
      <c r="N25" s="3"/>
      <c r="O25" s="5">
        <v>776499</v>
      </c>
      <c r="P25" s="3"/>
      <c r="Q25" s="5">
        <v>1170544</v>
      </c>
      <c r="R25" s="3"/>
      <c r="S25" s="5">
        <v>336294</v>
      </c>
      <c r="T25" s="3"/>
      <c r="U25" s="5">
        <v>3918</v>
      </c>
      <c r="V25" s="3"/>
      <c r="W25" s="6">
        <v>3637555</v>
      </c>
      <c r="X25" s="3"/>
      <c r="Y25" s="14">
        <v>688</v>
      </c>
      <c r="AA25" s="14">
        <v>374</v>
      </c>
      <c r="AB25" s="3"/>
      <c r="AC25" s="14">
        <v>577</v>
      </c>
      <c r="AD25" s="3"/>
      <c r="AE25" s="14">
        <v>166</v>
      </c>
      <c r="AF25" s="3"/>
      <c r="AG25" s="14">
        <v>2</v>
      </c>
      <c r="AI25" s="24">
        <v>1807</v>
      </c>
      <c r="AK25" s="16">
        <v>45463904</v>
      </c>
      <c r="AM25" s="16">
        <v>32982671</v>
      </c>
      <c r="AO25" s="16">
        <v>55684945</v>
      </c>
      <c r="AQ25" s="16">
        <v>19182310</v>
      </c>
      <c r="AS25" s="20">
        <v>153313830</v>
      </c>
      <c r="AU25" s="17">
        <v>33.669499999999999</v>
      </c>
      <c r="AW25" s="17">
        <v>42.476100000000002</v>
      </c>
      <c r="AY25" s="17">
        <v>47.571899999999999</v>
      </c>
      <c r="BA25" s="17">
        <v>57.040300000000002</v>
      </c>
      <c r="BC25" s="18">
        <v>42.147500000000001</v>
      </c>
      <c r="BE25" s="1" t="str">
        <f t="shared" si="0"/>
        <v>No</v>
      </c>
    </row>
    <row r="26" spans="1:57" ht="11.25" customHeight="1">
      <c r="A26" s="1" t="s">
        <v>227</v>
      </c>
      <c r="B26" s="1" t="s">
        <v>850</v>
      </c>
      <c r="C26" s="26" t="s">
        <v>36</v>
      </c>
      <c r="D26" s="269">
        <v>1003</v>
      </c>
      <c r="E26" s="270">
        <v>10003</v>
      </c>
      <c r="F26" s="21" t="s">
        <v>135</v>
      </c>
      <c r="G26" s="2" t="s">
        <v>132</v>
      </c>
      <c r="H26" s="25">
        <v>4181019</v>
      </c>
      <c r="I26" s="25">
        <v>2252</v>
      </c>
      <c r="J26" s="26" t="s">
        <v>20</v>
      </c>
      <c r="K26" s="26" t="s">
        <v>133</v>
      </c>
      <c r="L26" s="5">
        <v>22</v>
      </c>
      <c r="M26" s="5">
        <v>121921</v>
      </c>
      <c r="N26" s="3"/>
      <c r="O26" s="5">
        <v>45978</v>
      </c>
      <c r="P26" s="3"/>
      <c r="Q26" s="5">
        <v>1843</v>
      </c>
      <c r="R26" s="3"/>
      <c r="S26" s="5">
        <v>29601</v>
      </c>
      <c r="T26" s="3"/>
      <c r="U26" s="5">
        <v>0</v>
      </c>
      <c r="V26" s="3"/>
      <c r="W26" s="6">
        <v>199343</v>
      </c>
      <c r="X26" s="3"/>
      <c r="Y26" s="14">
        <v>58</v>
      </c>
      <c r="AA26" s="14">
        <v>25.72</v>
      </c>
      <c r="AB26" s="3"/>
      <c r="AC26" s="14">
        <v>1</v>
      </c>
      <c r="AD26" s="3"/>
      <c r="AE26" s="14">
        <v>15</v>
      </c>
      <c r="AF26" s="3"/>
      <c r="AG26" s="14">
        <v>0</v>
      </c>
      <c r="AI26" s="24">
        <v>99.72</v>
      </c>
      <c r="AK26" s="16">
        <v>5774339</v>
      </c>
      <c r="AM26" s="16">
        <v>1410703</v>
      </c>
      <c r="AO26" s="16">
        <v>19320</v>
      </c>
      <c r="AQ26" s="16">
        <v>601614</v>
      </c>
      <c r="AS26" s="20">
        <v>7805976</v>
      </c>
      <c r="AU26" s="17">
        <v>47.3613</v>
      </c>
      <c r="AW26" s="17">
        <v>30.682099999999998</v>
      </c>
      <c r="AY26" s="17">
        <v>10.482900000000001</v>
      </c>
      <c r="BA26" s="17">
        <v>20.324100000000001</v>
      </c>
      <c r="BC26" s="18">
        <v>39.158499999999997</v>
      </c>
      <c r="BE26" s="1" t="str">
        <f t="shared" si="0"/>
        <v>No</v>
      </c>
    </row>
    <row r="27" spans="1:57" ht="11.25" customHeight="1">
      <c r="A27" s="1" t="s">
        <v>227</v>
      </c>
      <c r="B27" s="1" t="s">
        <v>850</v>
      </c>
      <c r="C27" s="26" t="s">
        <v>36</v>
      </c>
      <c r="D27" s="269">
        <v>1003</v>
      </c>
      <c r="E27" s="270">
        <v>10003</v>
      </c>
      <c r="F27" s="21" t="s">
        <v>135</v>
      </c>
      <c r="G27" s="2" t="s">
        <v>132</v>
      </c>
      <c r="H27" s="25">
        <v>4181019</v>
      </c>
      <c r="I27" s="25">
        <v>2252</v>
      </c>
      <c r="J27" s="26" t="s">
        <v>16</v>
      </c>
      <c r="K27" s="26" t="s">
        <v>133</v>
      </c>
      <c r="L27" s="5">
        <v>155</v>
      </c>
      <c r="M27" s="5">
        <v>1414521</v>
      </c>
      <c r="N27" s="3"/>
      <c r="O27" s="5">
        <v>361800</v>
      </c>
      <c r="P27" s="3"/>
      <c r="Q27" s="5">
        <v>509612</v>
      </c>
      <c r="R27" s="3"/>
      <c r="S27" s="5">
        <v>153150</v>
      </c>
      <c r="T27" s="3"/>
      <c r="U27" s="5">
        <v>18964</v>
      </c>
      <c r="V27" s="3"/>
      <c r="W27" s="6">
        <v>2458047</v>
      </c>
      <c r="X27" s="3"/>
      <c r="Y27" s="14">
        <v>694</v>
      </c>
      <c r="AA27" s="14">
        <v>174</v>
      </c>
      <c r="AB27" s="3"/>
      <c r="AC27" s="14">
        <v>255</v>
      </c>
      <c r="AD27" s="3"/>
      <c r="AE27" s="14">
        <v>77</v>
      </c>
      <c r="AF27" s="3"/>
      <c r="AG27" s="14">
        <v>10</v>
      </c>
      <c r="AI27" s="24">
        <v>1210</v>
      </c>
      <c r="AK27" s="16">
        <v>40991060</v>
      </c>
      <c r="AM27" s="16">
        <v>11722483</v>
      </c>
      <c r="AO27" s="16">
        <v>21817888</v>
      </c>
      <c r="AQ27" s="16">
        <v>8570868</v>
      </c>
      <c r="AS27" s="20">
        <v>83102299</v>
      </c>
      <c r="AU27" s="17">
        <v>28.9788</v>
      </c>
      <c r="AW27" s="17">
        <v>32.400500000000001</v>
      </c>
      <c r="AY27" s="17">
        <v>42.8127</v>
      </c>
      <c r="BA27" s="17">
        <v>55.963900000000002</v>
      </c>
      <c r="BC27" s="18">
        <v>33.808300000000003</v>
      </c>
      <c r="BE27" s="1" t="str">
        <f t="shared" si="0"/>
        <v>No</v>
      </c>
    </row>
    <row r="28" spans="1:57" ht="11.25" customHeight="1">
      <c r="A28" s="1" t="s">
        <v>275</v>
      </c>
      <c r="B28" s="1" t="s">
        <v>851</v>
      </c>
      <c r="C28" s="26" t="s">
        <v>60</v>
      </c>
      <c r="D28" s="269">
        <v>3019</v>
      </c>
      <c r="E28" s="270">
        <v>30019</v>
      </c>
      <c r="F28" s="21" t="s">
        <v>135</v>
      </c>
      <c r="G28" s="2" t="s">
        <v>132</v>
      </c>
      <c r="H28" s="25">
        <v>5441567</v>
      </c>
      <c r="I28" s="25">
        <v>2099</v>
      </c>
      <c r="J28" s="26" t="s">
        <v>20</v>
      </c>
      <c r="K28" s="26" t="s">
        <v>133</v>
      </c>
      <c r="L28" s="5">
        <v>29</v>
      </c>
      <c r="M28" s="5">
        <v>152376</v>
      </c>
      <c r="N28" s="3"/>
      <c r="O28" s="5">
        <v>13705</v>
      </c>
      <c r="P28" s="3"/>
      <c r="Q28" s="5">
        <v>28028</v>
      </c>
      <c r="R28" s="3"/>
      <c r="S28" s="5">
        <v>24115</v>
      </c>
      <c r="T28" s="3"/>
      <c r="U28" s="5">
        <v>8161</v>
      </c>
      <c r="V28" s="3"/>
      <c r="W28" s="6">
        <v>226385</v>
      </c>
      <c r="X28" s="3"/>
      <c r="Y28" s="14">
        <v>70</v>
      </c>
      <c r="AA28" s="14">
        <v>8</v>
      </c>
      <c r="AB28" s="3"/>
      <c r="AC28" s="14">
        <v>15</v>
      </c>
      <c r="AD28" s="3"/>
      <c r="AE28" s="14">
        <v>12</v>
      </c>
      <c r="AF28" s="3"/>
      <c r="AG28" s="14">
        <v>4</v>
      </c>
      <c r="AI28" s="24">
        <v>109</v>
      </c>
      <c r="AK28" s="16">
        <v>4163520</v>
      </c>
      <c r="AM28" s="16">
        <v>374631</v>
      </c>
      <c r="AO28" s="16">
        <v>498520</v>
      </c>
      <c r="AQ28" s="16">
        <v>693739</v>
      </c>
      <c r="AS28" s="20">
        <v>5730410</v>
      </c>
      <c r="AU28" s="17">
        <v>27.324000000000002</v>
      </c>
      <c r="AW28" s="17">
        <v>27.3354</v>
      </c>
      <c r="AY28" s="17">
        <v>17.7865</v>
      </c>
      <c r="BA28" s="17">
        <v>28.767900000000001</v>
      </c>
      <c r="BC28" s="18">
        <v>25.3127</v>
      </c>
      <c r="BE28" s="1" t="str">
        <f t="shared" si="0"/>
        <v>No</v>
      </c>
    </row>
    <row r="29" spans="1:57" ht="11.25" customHeight="1">
      <c r="A29" s="1" t="s">
        <v>275</v>
      </c>
      <c r="B29" s="1" t="s">
        <v>851</v>
      </c>
      <c r="C29" s="26" t="s">
        <v>60</v>
      </c>
      <c r="D29" s="269">
        <v>3019</v>
      </c>
      <c r="E29" s="270">
        <v>30019</v>
      </c>
      <c r="F29" s="21" t="s">
        <v>135</v>
      </c>
      <c r="G29" s="2" t="s">
        <v>132</v>
      </c>
      <c r="H29" s="25">
        <v>5441567</v>
      </c>
      <c r="I29" s="25">
        <v>2099</v>
      </c>
      <c r="J29" s="26" t="s">
        <v>15</v>
      </c>
      <c r="K29" s="26" t="s">
        <v>133</v>
      </c>
      <c r="L29" s="5">
        <v>286</v>
      </c>
      <c r="M29" s="5">
        <v>1177021</v>
      </c>
      <c r="N29" s="3"/>
      <c r="O29" s="5">
        <v>687154</v>
      </c>
      <c r="P29" s="3"/>
      <c r="Q29" s="5">
        <v>699215</v>
      </c>
      <c r="R29" s="3"/>
      <c r="S29" s="5">
        <v>218615</v>
      </c>
      <c r="T29" s="3"/>
      <c r="U29" s="5">
        <v>272398</v>
      </c>
      <c r="V29" s="3"/>
      <c r="W29" s="6">
        <v>3054403</v>
      </c>
      <c r="X29" s="3"/>
      <c r="Y29" s="14">
        <v>651</v>
      </c>
      <c r="AA29" s="14">
        <v>317</v>
      </c>
      <c r="AB29" s="3"/>
      <c r="AC29" s="14">
        <v>379</v>
      </c>
      <c r="AD29" s="3"/>
      <c r="AE29" s="14">
        <v>125</v>
      </c>
      <c r="AF29" s="3"/>
      <c r="AG29" s="14">
        <v>146</v>
      </c>
      <c r="AI29" s="24">
        <v>1618</v>
      </c>
      <c r="AK29" s="16">
        <v>39096070</v>
      </c>
      <c r="AM29" s="16">
        <v>24169872</v>
      </c>
      <c r="AO29" s="16">
        <v>22356340</v>
      </c>
      <c r="AQ29" s="16">
        <v>6841705</v>
      </c>
      <c r="AS29" s="20">
        <v>92463987</v>
      </c>
      <c r="AU29" s="17">
        <v>33.216099999999997</v>
      </c>
      <c r="AW29" s="17">
        <v>35.173900000000003</v>
      </c>
      <c r="AY29" s="17">
        <v>31.973500000000001</v>
      </c>
      <c r="BA29" s="17">
        <v>31.2957</v>
      </c>
      <c r="BC29" s="18">
        <v>30.272400000000001</v>
      </c>
      <c r="BE29" s="1" t="str">
        <f t="shared" si="0"/>
        <v>No</v>
      </c>
    </row>
    <row r="30" spans="1:57" ht="11.25" customHeight="1">
      <c r="A30" s="1" t="s">
        <v>275</v>
      </c>
      <c r="B30" s="1" t="s">
        <v>851</v>
      </c>
      <c r="C30" s="26" t="s">
        <v>60</v>
      </c>
      <c r="D30" s="269">
        <v>3019</v>
      </c>
      <c r="E30" s="270">
        <v>30019</v>
      </c>
      <c r="F30" s="21" t="s">
        <v>135</v>
      </c>
      <c r="G30" s="2" t="s">
        <v>132</v>
      </c>
      <c r="H30" s="25">
        <v>5441567</v>
      </c>
      <c r="I30" s="25">
        <v>2099</v>
      </c>
      <c r="J30" s="26" t="s">
        <v>31</v>
      </c>
      <c r="K30" s="26" t="s">
        <v>133</v>
      </c>
      <c r="L30" s="5">
        <v>286</v>
      </c>
      <c r="M30" s="5">
        <v>1643204</v>
      </c>
      <c r="N30" s="3"/>
      <c r="O30" s="5">
        <v>693874</v>
      </c>
      <c r="P30" s="3"/>
      <c r="Q30" s="5">
        <v>654672</v>
      </c>
      <c r="R30" s="3"/>
      <c r="S30" s="5">
        <v>295525</v>
      </c>
      <c r="T30" s="3"/>
      <c r="U30" s="5">
        <v>541962</v>
      </c>
      <c r="V30" s="3"/>
      <c r="W30" s="6">
        <v>3829237</v>
      </c>
      <c r="X30" s="3"/>
      <c r="Y30" s="14">
        <v>821</v>
      </c>
      <c r="AA30" s="14">
        <v>348</v>
      </c>
      <c r="AB30" s="3"/>
      <c r="AC30" s="14">
        <v>334</v>
      </c>
      <c r="AD30" s="3"/>
      <c r="AE30" s="14">
        <v>175</v>
      </c>
      <c r="AF30" s="3"/>
      <c r="AG30" s="14">
        <v>249</v>
      </c>
      <c r="AI30" s="24">
        <v>1927</v>
      </c>
      <c r="AK30" s="16">
        <v>58962178</v>
      </c>
      <c r="AM30" s="16">
        <v>24199602</v>
      </c>
      <c r="AO30" s="16">
        <v>24861376</v>
      </c>
      <c r="AQ30" s="16">
        <v>11910743</v>
      </c>
      <c r="AS30" s="20">
        <v>119933899</v>
      </c>
      <c r="AU30" s="17">
        <v>35.882399999999997</v>
      </c>
      <c r="AW30" s="17">
        <v>34.876100000000001</v>
      </c>
      <c r="AY30" s="17">
        <v>37.975299999999997</v>
      </c>
      <c r="BA30" s="17">
        <v>40.303699999999999</v>
      </c>
      <c r="BC30" s="18">
        <v>31.320599999999999</v>
      </c>
      <c r="BE30" s="1" t="str">
        <f t="shared" si="0"/>
        <v>No</v>
      </c>
    </row>
    <row r="31" spans="1:57" ht="11.25" customHeight="1">
      <c r="A31" s="1" t="s">
        <v>275</v>
      </c>
      <c r="B31" s="1" t="s">
        <v>851</v>
      </c>
      <c r="C31" s="26" t="s">
        <v>60</v>
      </c>
      <c r="D31" s="269">
        <v>3019</v>
      </c>
      <c r="E31" s="270">
        <v>30019</v>
      </c>
      <c r="F31" s="21" t="s">
        <v>135</v>
      </c>
      <c r="G31" s="2" t="s">
        <v>132</v>
      </c>
      <c r="H31" s="25">
        <v>5441567</v>
      </c>
      <c r="I31" s="25">
        <v>2099</v>
      </c>
      <c r="J31" s="26" t="s">
        <v>6</v>
      </c>
      <c r="K31" s="26" t="s">
        <v>133</v>
      </c>
      <c r="L31" s="5">
        <v>1212</v>
      </c>
      <c r="M31" s="5">
        <v>5622880</v>
      </c>
      <c r="N31" s="3"/>
      <c r="O31" s="5">
        <v>1495840</v>
      </c>
      <c r="P31" s="3"/>
      <c r="Q31" s="5">
        <v>1095789</v>
      </c>
      <c r="R31" s="3"/>
      <c r="S31" s="5">
        <v>909687</v>
      </c>
      <c r="T31" s="3"/>
      <c r="U31" s="5">
        <v>490888</v>
      </c>
      <c r="V31" s="3"/>
      <c r="W31" s="6">
        <v>9615084</v>
      </c>
      <c r="X31" s="3"/>
      <c r="Y31" s="14">
        <v>2774</v>
      </c>
      <c r="AA31" s="14">
        <v>851</v>
      </c>
      <c r="AB31" s="3"/>
      <c r="AC31" s="14">
        <v>542</v>
      </c>
      <c r="AD31" s="3"/>
      <c r="AE31" s="14">
        <v>457</v>
      </c>
      <c r="AF31" s="3"/>
      <c r="AG31" s="14">
        <v>215</v>
      </c>
      <c r="AI31" s="24">
        <v>4839</v>
      </c>
      <c r="AK31" s="16">
        <v>178378218</v>
      </c>
      <c r="AM31" s="16">
        <v>48362177</v>
      </c>
      <c r="AO31" s="16">
        <v>35194247</v>
      </c>
      <c r="AQ31" s="16">
        <v>28990155</v>
      </c>
      <c r="AS31" s="20">
        <v>290924797</v>
      </c>
      <c r="AU31" s="17">
        <v>31.723600000000001</v>
      </c>
      <c r="AW31" s="17">
        <v>32.331099999999999</v>
      </c>
      <c r="AY31" s="17">
        <v>32.117699999999999</v>
      </c>
      <c r="BA31" s="17">
        <v>31.868300000000001</v>
      </c>
      <c r="BC31" s="18">
        <v>30.257100000000001</v>
      </c>
      <c r="BE31" s="1" t="str">
        <f t="shared" si="0"/>
        <v>No</v>
      </c>
    </row>
    <row r="32" spans="1:57" ht="11.25" customHeight="1">
      <c r="A32" s="1" t="s">
        <v>275</v>
      </c>
      <c r="B32" s="1" t="s">
        <v>851</v>
      </c>
      <c r="C32" s="26" t="s">
        <v>60</v>
      </c>
      <c r="D32" s="269">
        <v>3019</v>
      </c>
      <c r="E32" s="270">
        <v>30019</v>
      </c>
      <c r="F32" s="21" t="s">
        <v>135</v>
      </c>
      <c r="G32" s="2" t="s">
        <v>132</v>
      </c>
      <c r="H32" s="25">
        <v>5441567</v>
      </c>
      <c r="I32" s="25">
        <v>2099</v>
      </c>
      <c r="J32" s="26" t="s">
        <v>10</v>
      </c>
      <c r="K32" s="26" t="s">
        <v>133</v>
      </c>
      <c r="L32" s="5">
        <v>108</v>
      </c>
      <c r="M32" s="5">
        <v>610192</v>
      </c>
      <c r="N32" s="3"/>
      <c r="O32" s="5">
        <v>315414</v>
      </c>
      <c r="P32" s="3"/>
      <c r="Q32" s="5">
        <v>104560</v>
      </c>
      <c r="R32" s="3"/>
      <c r="S32" s="5">
        <v>83684</v>
      </c>
      <c r="T32" s="3"/>
      <c r="U32" s="5">
        <v>72923</v>
      </c>
      <c r="V32" s="3"/>
      <c r="W32" s="6">
        <v>1186773</v>
      </c>
      <c r="X32" s="3"/>
      <c r="Y32" s="14">
        <v>309</v>
      </c>
      <c r="AA32" s="14">
        <v>156</v>
      </c>
      <c r="AB32" s="3"/>
      <c r="AC32" s="14">
        <v>53</v>
      </c>
      <c r="AD32" s="3"/>
      <c r="AE32" s="14">
        <v>42</v>
      </c>
      <c r="AF32" s="3"/>
      <c r="AG32" s="14">
        <v>33</v>
      </c>
      <c r="AI32" s="24">
        <v>593</v>
      </c>
      <c r="AK32" s="16">
        <v>19450832</v>
      </c>
      <c r="AM32" s="16">
        <v>11351896</v>
      </c>
      <c r="AO32" s="16">
        <v>2697971</v>
      </c>
      <c r="AQ32" s="16">
        <v>2583581</v>
      </c>
      <c r="AS32" s="20">
        <v>36084280</v>
      </c>
      <c r="AU32" s="17">
        <v>31.8766</v>
      </c>
      <c r="AW32" s="17">
        <v>35.990499999999997</v>
      </c>
      <c r="AY32" s="17">
        <v>25.803100000000001</v>
      </c>
      <c r="BA32" s="17">
        <v>30.873100000000001</v>
      </c>
      <c r="BC32" s="18">
        <v>30.4054</v>
      </c>
      <c r="BE32" s="1" t="str">
        <f t="shared" si="0"/>
        <v>No</v>
      </c>
    </row>
    <row r="33" spans="1:57" ht="11.25" customHeight="1">
      <c r="A33" s="1" t="s">
        <v>658</v>
      </c>
      <c r="B33" s="1" t="s">
        <v>852</v>
      </c>
      <c r="C33" s="26" t="s">
        <v>26</v>
      </c>
      <c r="D33" s="269">
        <v>4034</v>
      </c>
      <c r="E33" s="270">
        <v>40034</v>
      </c>
      <c r="F33" s="21" t="s">
        <v>134</v>
      </c>
      <c r="G33" s="2" t="s">
        <v>132</v>
      </c>
      <c r="H33" s="25">
        <v>5502379</v>
      </c>
      <c r="I33" s="25">
        <v>1386</v>
      </c>
      <c r="J33" s="26" t="s">
        <v>6</v>
      </c>
      <c r="K33" s="26" t="s">
        <v>133</v>
      </c>
      <c r="L33" s="5">
        <v>592</v>
      </c>
      <c r="M33" s="5">
        <v>3290721</v>
      </c>
      <c r="N33" s="3"/>
      <c r="O33" s="5">
        <v>912186</v>
      </c>
      <c r="P33" s="3"/>
      <c r="Q33" s="5">
        <v>154960</v>
      </c>
      <c r="R33" s="3"/>
      <c r="S33" s="5">
        <v>426388</v>
      </c>
      <c r="T33" s="3"/>
      <c r="U33" s="5">
        <v>0</v>
      </c>
      <c r="V33" s="3"/>
      <c r="W33" s="6">
        <v>4784255</v>
      </c>
      <c r="X33" s="3"/>
      <c r="Y33" s="14">
        <v>1924.11</v>
      </c>
      <c r="AA33" s="14">
        <v>437.15</v>
      </c>
      <c r="AB33" s="3"/>
      <c r="AC33" s="14">
        <v>74.209999999999994</v>
      </c>
      <c r="AD33" s="3"/>
      <c r="AE33" s="14">
        <v>223.52</v>
      </c>
      <c r="AF33" s="3"/>
      <c r="AG33" s="14">
        <v>0</v>
      </c>
      <c r="AI33" s="24">
        <v>2658.99</v>
      </c>
      <c r="AK33" s="16">
        <v>110963150</v>
      </c>
      <c r="AM33" s="16">
        <v>49877451</v>
      </c>
      <c r="AO33" s="16">
        <v>8473076</v>
      </c>
      <c r="AQ33" s="16">
        <v>19763745</v>
      </c>
      <c r="AS33" s="20">
        <v>189077422</v>
      </c>
      <c r="AU33" s="17">
        <v>33.72</v>
      </c>
      <c r="AW33" s="17">
        <v>54.679000000000002</v>
      </c>
      <c r="AY33" s="17">
        <v>54.679099999999998</v>
      </c>
      <c r="BA33" s="17">
        <v>46.351599999999998</v>
      </c>
      <c r="BC33" s="18">
        <v>39.520800000000001</v>
      </c>
      <c r="BE33" s="1" t="str">
        <f t="shared" si="0"/>
        <v>No</v>
      </c>
    </row>
    <row r="34" spans="1:57" ht="11.25" customHeight="1">
      <c r="A34" s="1" t="s">
        <v>658</v>
      </c>
      <c r="B34" s="1" t="s">
        <v>852</v>
      </c>
      <c r="C34" s="26" t="s">
        <v>26</v>
      </c>
      <c r="D34" s="269">
        <v>4034</v>
      </c>
      <c r="E34" s="270">
        <v>40034</v>
      </c>
      <c r="F34" s="21" t="s">
        <v>134</v>
      </c>
      <c r="G34" s="2" t="s">
        <v>132</v>
      </c>
      <c r="H34" s="25">
        <v>5502379</v>
      </c>
      <c r="I34" s="25">
        <v>1386</v>
      </c>
      <c r="J34" s="26" t="s">
        <v>15</v>
      </c>
      <c r="K34" s="26" t="s">
        <v>133</v>
      </c>
      <c r="L34" s="5">
        <v>52</v>
      </c>
      <c r="M34" s="5">
        <v>278022</v>
      </c>
      <c r="N34" s="3"/>
      <c r="O34" s="5">
        <v>350374</v>
      </c>
      <c r="P34" s="3"/>
      <c r="Q34" s="5">
        <v>345713</v>
      </c>
      <c r="R34" s="3"/>
      <c r="S34" s="5">
        <v>171633</v>
      </c>
      <c r="T34" s="3"/>
      <c r="U34" s="5">
        <v>66225</v>
      </c>
      <c r="V34" s="3"/>
      <c r="W34" s="6">
        <v>1211967</v>
      </c>
      <c r="X34" s="3"/>
      <c r="Y34" s="14">
        <v>132.03</v>
      </c>
      <c r="AA34" s="14">
        <v>162.6</v>
      </c>
      <c r="AB34" s="3"/>
      <c r="AC34" s="14">
        <v>178.24</v>
      </c>
      <c r="AD34" s="3"/>
      <c r="AE34" s="14">
        <v>95.11</v>
      </c>
      <c r="AF34" s="3"/>
      <c r="AG34" s="14">
        <v>29.77</v>
      </c>
      <c r="AI34" s="24">
        <v>597.75</v>
      </c>
      <c r="AK34" s="16">
        <v>11025725</v>
      </c>
      <c r="AM34" s="16">
        <v>10190676</v>
      </c>
      <c r="AO34" s="16">
        <v>9099960</v>
      </c>
      <c r="AQ34" s="16">
        <v>4991975</v>
      </c>
      <c r="AS34" s="20">
        <v>35308336</v>
      </c>
      <c r="AU34" s="17">
        <v>39.657699999999998</v>
      </c>
      <c r="AW34" s="17">
        <v>29.085100000000001</v>
      </c>
      <c r="AY34" s="17">
        <v>26.322299999999998</v>
      </c>
      <c r="BA34" s="17">
        <v>29.0852</v>
      </c>
      <c r="BC34" s="18">
        <v>29.133099999999999</v>
      </c>
      <c r="BE34" s="1" t="str">
        <f t="shared" si="0"/>
        <v>No</v>
      </c>
    </row>
    <row r="35" spans="1:57" ht="11.25" customHeight="1">
      <c r="A35" s="1" t="s">
        <v>658</v>
      </c>
      <c r="B35" s="1" t="s">
        <v>852</v>
      </c>
      <c r="C35" s="26" t="s">
        <v>26</v>
      </c>
      <c r="D35" s="269">
        <v>4034</v>
      </c>
      <c r="E35" s="270">
        <v>40034</v>
      </c>
      <c r="F35" s="21" t="s">
        <v>134</v>
      </c>
      <c r="G35" s="2" t="s">
        <v>132</v>
      </c>
      <c r="H35" s="25">
        <v>5502379</v>
      </c>
      <c r="I35" s="25">
        <v>1386</v>
      </c>
      <c r="J35" s="26" t="s">
        <v>27</v>
      </c>
      <c r="K35" s="26" t="s">
        <v>133</v>
      </c>
      <c r="L35" s="5">
        <v>21</v>
      </c>
      <c r="M35" s="5">
        <v>49547</v>
      </c>
      <c r="N35" s="3"/>
      <c r="O35" s="5">
        <v>173632</v>
      </c>
      <c r="P35" s="3"/>
      <c r="Q35" s="5">
        <v>105255</v>
      </c>
      <c r="R35" s="3"/>
      <c r="S35" s="5">
        <v>50276</v>
      </c>
      <c r="T35" s="3"/>
      <c r="U35" s="5">
        <v>3782</v>
      </c>
      <c r="V35" s="3"/>
      <c r="W35" s="6">
        <v>382492</v>
      </c>
      <c r="X35" s="3"/>
      <c r="Y35" s="14">
        <v>32.9</v>
      </c>
      <c r="AA35" s="14">
        <v>71.47</v>
      </c>
      <c r="AB35" s="3"/>
      <c r="AC35" s="14">
        <v>50.37</v>
      </c>
      <c r="AD35" s="3"/>
      <c r="AE35" s="14">
        <v>26.53</v>
      </c>
      <c r="AF35" s="3"/>
      <c r="AG35" s="14">
        <v>1.81</v>
      </c>
      <c r="AI35" s="24">
        <v>183.08</v>
      </c>
      <c r="AK35" s="16">
        <v>1325612</v>
      </c>
      <c r="AM35" s="16">
        <v>4645466</v>
      </c>
      <c r="AO35" s="16">
        <v>2661019</v>
      </c>
      <c r="AQ35" s="16">
        <v>1345127</v>
      </c>
      <c r="AS35" s="20">
        <v>9977224</v>
      </c>
      <c r="AU35" s="17">
        <v>26.7546</v>
      </c>
      <c r="AW35" s="17">
        <v>26.7547</v>
      </c>
      <c r="AY35" s="17">
        <v>25.281600000000001</v>
      </c>
      <c r="BA35" s="17">
        <v>26.754899999999999</v>
      </c>
      <c r="BC35" s="18">
        <v>26.084800000000001</v>
      </c>
      <c r="BE35" s="1" t="str">
        <f t="shared" si="0"/>
        <v>No</v>
      </c>
    </row>
    <row r="36" spans="1:57" ht="11.25" customHeight="1">
      <c r="A36" s="1" t="s">
        <v>657</v>
      </c>
      <c r="B36" s="1" t="s">
        <v>853</v>
      </c>
      <c r="C36" s="26" t="s">
        <v>67</v>
      </c>
      <c r="D36" s="269">
        <v>6008</v>
      </c>
      <c r="E36" s="270">
        <v>60008</v>
      </c>
      <c r="F36" s="21" t="s">
        <v>135</v>
      </c>
      <c r="G36" s="2" t="s">
        <v>132</v>
      </c>
      <c r="H36" s="25">
        <v>4944332</v>
      </c>
      <c r="I36" s="25">
        <v>1367</v>
      </c>
      <c r="J36" s="26" t="s">
        <v>17</v>
      </c>
      <c r="K36" s="26" t="s">
        <v>133</v>
      </c>
      <c r="L36" s="5">
        <v>8</v>
      </c>
      <c r="M36" s="5">
        <v>98866</v>
      </c>
      <c r="N36" s="3"/>
      <c r="O36" s="5">
        <v>15607</v>
      </c>
      <c r="P36" s="3"/>
      <c r="Q36" s="5">
        <v>2984</v>
      </c>
      <c r="R36" s="3"/>
      <c r="S36" s="5">
        <v>9180</v>
      </c>
      <c r="T36" s="3"/>
      <c r="U36" s="5">
        <v>2245</v>
      </c>
      <c r="V36" s="3"/>
      <c r="W36" s="6">
        <v>128882</v>
      </c>
      <c r="X36" s="3"/>
      <c r="Y36" s="14">
        <v>50.46</v>
      </c>
      <c r="AA36" s="14">
        <v>8.1</v>
      </c>
      <c r="AB36" s="3"/>
      <c r="AC36" s="14">
        <v>1.65</v>
      </c>
      <c r="AD36" s="3"/>
      <c r="AE36" s="14">
        <v>4.91</v>
      </c>
      <c r="AF36" s="3"/>
      <c r="AG36" s="14">
        <v>1.2</v>
      </c>
      <c r="AI36" s="24">
        <v>66.319999999999993</v>
      </c>
      <c r="AK36" s="16">
        <v>2278930</v>
      </c>
      <c r="AM36" s="16">
        <v>426724</v>
      </c>
      <c r="AO36" s="16">
        <v>74899</v>
      </c>
      <c r="AQ36" s="16">
        <v>316761</v>
      </c>
      <c r="AS36" s="20">
        <v>3097314</v>
      </c>
      <c r="AU36" s="17">
        <v>23.050699999999999</v>
      </c>
      <c r="AW36" s="17">
        <v>27.341799999999999</v>
      </c>
      <c r="AY36" s="17">
        <v>25.100200000000001</v>
      </c>
      <c r="BA36" s="17">
        <v>34.505600000000001</v>
      </c>
      <c r="BC36" s="18">
        <v>24.0322</v>
      </c>
      <c r="BE36" s="1" t="str">
        <f t="shared" si="0"/>
        <v>No</v>
      </c>
    </row>
    <row r="37" spans="1:57" ht="11.25" customHeight="1">
      <c r="A37" s="1" t="s">
        <v>657</v>
      </c>
      <c r="B37" s="1" t="s">
        <v>853</v>
      </c>
      <c r="C37" s="26" t="s">
        <v>67</v>
      </c>
      <c r="D37" s="269">
        <v>6008</v>
      </c>
      <c r="E37" s="270">
        <v>60008</v>
      </c>
      <c r="F37" s="21" t="s">
        <v>135</v>
      </c>
      <c r="G37" s="2" t="s">
        <v>132</v>
      </c>
      <c r="H37" s="25">
        <v>4944332</v>
      </c>
      <c r="I37" s="25">
        <v>1367</v>
      </c>
      <c r="J37" s="26" t="s">
        <v>16</v>
      </c>
      <c r="K37" s="26" t="s">
        <v>133</v>
      </c>
      <c r="L37" s="5">
        <v>50</v>
      </c>
      <c r="M37" s="5">
        <v>655782</v>
      </c>
      <c r="N37" s="3"/>
      <c r="O37" s="5">
        <v>198155</v>
      </c>
      <c r="P37" s="3"/>
      <c r="Q37" s="5">
        <v>248407</v>
      </c>
      <c r="R37" s="3"/>
      <c r="S37" s="5">
        <v>187682</v>
      </c>
      <c r="T37" s="3"/>
      <c r="U37" s="5">
        <v>31633</v>
      </c>
      <c r="V37" s="3"/>
      <c r="W37" s="6">
        <v>1321659</v>
      </c>
      <c r="X37" s="3"/>
      <c r="Y37" s="14">
        <v>330</v>
      </c>
      <c r="AA37" s="14">
        <v>93</v>
      </c>
      <c r="AB37" s="3"/>
      <c r="AC37" s="14">
        <v>117</v>
      </c>
      <c r="AD37" s="3"/>
      <c r="AE37" s="14">
        <v>100.47</v>
      </c>
      <c r="AF37" s="3"/>
      <c r="AG37" s="14">
        <v>15.66</v>
      </c>
      <c r="AI37" s="24">
        <v>656.13</v>
      </c>
      <c r="AK37" s="16">
        <v>19702883</v>
      </c>
      <c r="AM37" s="16">
        <v>6013705</v>
      </c>
      <c r="AO37" s="16">
        <v>6027886</v>
      </c>
      <c r="AQ37" s="16">
        <v>6155029</v>
      </c>
      <c r="AS37" s="20">
        <v>37899503</v>
      </c>
      <c r="AU37" s="17">
        <v>30.044899999999998</v>
      </c>
      <c r="AW37" s="17">
        <v>30.348500000000001</v>
      </c>
      <c r="AY37" s="17">
        <v>24.266200000000001</v>
      </c>
      <c r="BA37" s="17">
        <v>32.795000000000002</v>
      </c>
      <c r="BC37" s="18">
        <v>28.675699999999999</v>
      </c>
      <c r="BE37" s="1" t="str">
        <f t="shared" si="0"/>
        <v>No</v>
      </c>
    </row>
    <row r="38" spans="1:57" ht="11.25" customHeight="1">
      <c r="A38" s="1" t="s">
        <v>657</v>
      </c>
      <c r="B38" s="1" t="s">
        <v>853</v>
      </c>
      <c r="C38" s="26" t="s">
        <v>67</v>
      </c>
      <c r="D38" s="269">
        <v>6008</v>
      </c>
      <c r="E38" s="270">
        <v>60008</v>
      </c>
      <c r="F38" s="21" t="s">
        <v>135</v>
      </c>
      <c r="G38" s="2" t="s">
        <v>132</v>
      </c>
      <c r="H38" s="25">
        <v>4944332</v>
      </c>
      <c r="I38" s="25">
        <v>1367</v>
      </c>
      <c r="J38" s="26" t="s">
        <v>6</v>
      </c>
      <c r="K38" s="26" t="s">
        <v>133</v>
      </c>
      <c r="L38" s="5">
        <v>447</v>
      </c>
      <c r="M38" s="5">
        <v>3211941</v>
      </c>
      <c r="N38" s="3"/>
      <c r="O38" s="5">
        <v>1031388</v>
      </c>
      <c r="P38" s="3"/>
      <c r="Q38" s="5">
        <v>186290</v>
      </c>
      <c r="R38" s="3"/>
      <c r="S38" s="5">
        <v>715240</v>
      </c>
      <c r="T38" s="3"/>
      <c r="U38" s="5">
        <v>82350</v>
      </c>
      <c r="V38" s="3"/>
      <c r="W38" s="6">
        <v>5227209</v>
      </c>
      <c r="X38" s="3"/>
      <c r="Y38" s="14">
        <v>1651.58</v>
      </c>
      <c r="AA38" s="14">
        <v>535.6</v>
      </c>
      <c r="AB38" s="3"/>
      <c r="AC38" s="14">
        <v>103.01</v>
      </c>
      <c r="AD38" s="3"/>
      <c r="AE38" s="14">
        <v>382.88</v>
      </c>
      <c r="AF38" s="3"/>
      <c r="AG38" s="14">
        <v>44.18</v>
      </c>
      <c r="AI38" s="24">
        <v>2717.25</v>
      </c>
      <c r="AK38" s="16">
        <v>78126758</v>
      </c>
      <c r="AM38" s="16">
        <v>28198545</v>
      </c>
      <c r="AO38" s="16">
        <v>4675780</v>
      </c>
      <c r="AQ38" s="16">
        <v>23456309</v>
      </c>
      <c r="AS38" s="20">
        <v>134457392</v>
      </c>
      <c r="AU38" s="17">
        <v>24.323799999999999</v>
      </c>
      <c r="AW38" s="17">
        <v>27.340399999999999</v>
      </c>
      <c r="AY38" s="17">
        <v>25.099499999999999</v>
      </c>
      <c r="BA38" s="17">
        <v>32.795000000000002</v>
      </c>
      <c r="BC38" s="18">
        <v>25.7226</v>
      </c>
      <c r="BE38" s="1" t="str">
        <f t="shared" si="0"/>
        <v>No</v>
      </c>
    </row>
    <row r="39" spans="1:57" ht="11.25" customHeight="1">
      <c r="A39" s="1" t="s">
        <v>657</v>
      </c>
      <c r="B39" s="1" t="s">
        <v>853</v>
      </c>
      <c r="C39" s="26" t="s">
        <v>67</v>
      </c>
      <c r="D39" s="269">
        <v>6008</v>
      </c>
      <c r="E39" s="270">
        <v>60008</v>
      </c>
      <c r="F39" s="21" t="s">
        <v>135</v>
      </c>
      <c r="G39" s="2" t="s">
        <v>132</v>
      </c>
      <c r="H39" s="25">
        <v>4944332</v>
      </c>
      <c r="I39" s="25">
        <v>1367</v>
      </c>
      <c r="J39" s="26" t="s">
        <v>7</v>
      </c>
      <c r="K39" s="26" t="s">
        <v>133</v>
      </c>
      <c r="L39" s="5">
        <v>168</v>
      </c>
      <c r="M39" s="5">
        <v>40737</v>
      </c>
      <c r="N39" s="3"/>
      <c r="O39" s="5">
        <v>0</v>
      </c>
      <c r="P39" s="3"/>
      <c r="Q39" s="5">
        <v>3051</v>
      </c>
      <c r="R39" s="3"/>
      <c r="S39" s="5">
        <v>9180</v>
      </c>
      <c r="T39" s="3"/>
      <c r="U39" s="5">
        <v>0</v>
      </c>
      <c r="V39" s="3"/>
      <c r="W39" s="6">
        <v>52968</v>
      </c>
      <c r="X39" s="3"/>
      <c r="Y39" s="14">
        <v>24</v>
      </c>
      <c r="AA39" s="14">
        <v>0</v>
      </c>
      <c r="AB39" s="3"/>
      <c r="AC39" s="14">
        <v>1.68</v>
      </c>
      <c r="AD39" s="3"/>
      <c r="AE39" s="14">
        <v>4.91</v>
      </c>
      <c r="AF39" s="3"/>
      <c r="AG39" s="14">
        <v>0</v>
      </c>
      <c r="AI39" s="24">
        <v>30.59</v>
      </c>
      <c r="AK39" s="16">
        <v>1144928</v>
      </c>
      <c r="AM39" s="16">
        <v>0</v>
      </c>
      <c r="AO39" s="16">
        <v>58196</v>
      </c>
      <c r="AQ39" s="16">
        <v>301053</v>
      </c>
      <c r="AS39" s="20">
        <v>1504177</v>
      </c>
      <c r="AU39" s="17">
        <v>28.105399999999999</v>
      </c>
      <c r="AY39" s="17">
        <v>19.074400000000001</v>
      </c>
      <c r="BA39" s="17">
        <v>32.794400000000003</v>
      </c>
      <c r="BC39" s="18">
        <v>28.3978</v>
      </c>
      <c r="BE39" s="1" t="str">
        <f t="shared" si="0"/>
        <v>No</v>
      </c>
    </row>
    <row r="40" spans="1:57" ht="11.25" customHeight="1">
      <c r="A40" s="1" t="s">
        <v>657</v>
      </c>
      <c r="B40" s="1" t="s">
        <v>853</v>
      </c>
      <c r="C40" s="26" t="s">
        <v>67</v>
      </c>
      <c r="D40" s="269">
        <v>6008</v>
      </c>
      <c r="E40" s="270">
        <v>60008</v>
      </c>
      <c r="F40" s="21" t="s">
        <v>135</v>
      </c>
      <c r="G40" s="2" t="s">
        <v>132</v>
      </c>
      <c r="H40" s="25">
        <v>4944332</v>
      </c>
      <c r="I40" s="25">
        <v>1367</v>
      </c>
      <c r="J40" s="26" t="s">
        <v>13</v>
      </c>
      <c r="K40" s="26" t="s">
        <v>133</v>
      </c>
      <c r="L40" s="5">
        <v>104</v>
      </c>
      <c r="M40" s="5">
        <v>204440</v>
      </c>
      <c r="N40" s="3"/>
      <c r="O40" s="5">
        <v>116113</v>
      </c>
      <c r="P40" s="3"/>
      <c r="Q40" s="5">
        <v>50022</v>
      </c>
      <c r="R40" s="3"/>
      <c r="S40" s="5">
        <v>36541</v>
      </c>
      <c r="T40" s="3"/>
      <c r="U40" s="5">
        <v>5146</v>
      </c>
      <c r="V40" s="3"/>
      <c r="W40" s="6">
        <v>412262</v>
      </c>
      <c r="X40" s="3"/>
      <c r="Y40" s="14">
        <v>104.96</v>
      </c>
      <c r="AA40" s="14">
        <v>60.3</v>
      </c>
      <c r="AB40" s="3"/>
      <c r="AC40" s="14">
        <v>27.66</v>
      </c>
      <c r="AD40" s="3"/>
      <c r="AE40" s="14">
        <v>19.559999999999999</v>
      </c>
      <c r="AF40" s="3"/>
      <c r="AG40" s="14">
        <v>2.76</v>
      </c>
      <c r="AI40" s="24">
        <v>215.24</v>
      </c>
      <c r="AK40" s="16">
        <v>4965466</v>
      </c>
      <c r="AM40" s="16">
        <v>3174555</v>
      </c>
      <c r="AO40" s="16">
        <v>1255521</v>
      </c>
      <c r="AQ40" s="16">
        <v>1198363</v>
      </c>
      <c r="AS40" s="20">
        <v>10593905</v>
      </c>
      <c r="AU40" s="17">
        <v>24.2881</v>
      </c>
      <c r="AW40" s="17">
        <v>27.340199999999999</v>
      </c>
      <c r="AY40" s="17">
        <v>25.099399999999999</v>
      </c>
      <c r="BA40" s="17">
        <v>32.795000000000002</v>
      </c>
      <c r="BC40" s="18">
        <v>25.696999999999999</v>
      </c>
      <c r="BE40" s="1" t="str">
        <f t="shared" si="0"/>
        <v>No</v>
      </c>
    </row>
    <row r="41" spans="1:57" ht="11.25" customHeight="1">
      <c r="A41" s="1" t="s">
        <v>225</v>
      </c>
      <c r="B41" s="1" t="s">
        <v>226</v>
      </c>
      <c r="C41" s="26" t="s">
        <v>37</v>
      </c>
      <c r="D41" s="269">
        <v>3034</v>
      </c>
      <c r="E41" s="270">
        <v>30034</v>
      </c>
      <c r="F41" s="21" t="s">
        <v>131</v>
      </c>
      <c r="G41" s="2" t="s">
        <v>132</v>
      </c>
      <c r="H41" s="25">
        <v>2203663</v>
      </c>
      <c r="I41" s="25">
        <v>1333</v>
      </c>
      <c r="J41" s="26" t="s">
        <v>6</v>
      </c>
      <c r="K41" s="26" t="s">
        <v>133</v>
      </c>
      <c r="L41" s="5">
        <v>604</v>
      </c>
      <c r="M41" s="5">
        <v>2872490</v>
      </c>
      <c r="N41" s="3"/>
      <c r="O41" s="5">
        <v>917351</v>
      </c>
      <c r="P41" s="3"/>
      <c r="Q41" s="5">
        <v>86503</v>
      </c>
      <c r="R41" s="3"/>
      <c r="S41" s="5">
        <v>234690</v>
      </c>
      <c r="T41" s="3"/>
      <c r="U41" s="5">
        <v>65554</v>
      </c>
      <c r="V41" s="3"/>
      <c r="W41" s="6">
        <v>4176588</v>
      </c>
      <c r="X41" s="3"/>
      <c r="Y41" s="14">
        <v>1387</v>
      </c>
      <c r="AA41" s="14">
        <v>425</v>
      </c>
      <c r="AB41" s="3"/>
      <c r="AC41" s="14">
        <v>50</v>
      </c>
      <c r="AD41" s="3"/>
      <c r="AE41" s="14">
        <v>128</v>
      </c>
      <c r="AF41" s="3"/>
      <c r="AG41" s="14">
        <v>36</v>
      </c>
      <c r="AI41" s="24">
        <v>2026</v>
      </c>
      <c r="AK41" s="16">
        <v>97115852</v>
      </c>
      <c r="AM41" s="16">
        <v>25646219</v>
      </c>
      <c r="AO41" s="16">
        <v>2577023</v>
      </c>
      <c r="AQ41" s="16">
        <v>8728606</v>
      </c>
      <c r="AS41" s="20">
        <v>134067700</v>
      </c>
      <c r="AU41" s="17">
        <v>33.808900000000001</v>
      </c>
      <c r="AW41" s="17">
        <v>27.956800000000001</v>
      </c>
      <c r="AY41" s="17">
        <v>29.7911</v>
      </c>
      <c r="BA41" s="17">
        <v>37.192100000000003</v>
      </c>
      <c r="BC41" s="18">
        <v>32.099800000000002</v>
      </c>
      <c r="BE41" s="1" t="str">
        <f t="shared" si="0"/>
        <v>No</v>
      </c>
    </row>
    <row r="42" spans="1:57" ht="11.25" customHeight="1">
      <c r="A42" s="1" t="s">
        <v>225</v>
      </c>
      <c r="B42" s="1" t="s">
        <v>226</v>
      </c>
      <c r="C42" s="26" t="s">
        <v>37</v>
      </c>
      <c r="D42" s="269">
        <v>3034</v>
      </c>
      <c r="E42" s="270">
        <v>30034</v>
      </c>
      <c r="F42" s="21" t="s">
        <v>131</v>
      </c>
      <c r="G42" s="2" t="s">
        <v>132</v>
      </c>
      <c r="H42" s="25">
        <v>2203663</v>
      </c>
      <c r="I42" s="25">
        <v>1333</v>
      </c>
      <c r="J42" s="26" t="s">
        <v>15</v>
      </c>
      <c r="K42" s="26" t="s">
        <v>133</v>
      </c>
      <c r="L42" s="5">
        <v>42</v>
      </c>
      <c r="M42" s="5">
        <v>223347</v>
      </c>
      <c r="N42" s="3"/>
      <c r="O42" s="5">
        <v>154809</v>
      </c>
      <c r="P42" s="3"/>
      <c r="Q42" s="5">
        <v>75641</v>
      </c>
      <c r="R42" s="3"/>
      <c r="S42" s="5">
        <v>79453</v>
      </c>
      <c r="T42" s="3"/>
      <c r="U42" s="5">
        <v>7834</v>
      </c>
      <c r="V42" s="3"/>
      <c r="W42" s="6">
        <v>541084</v>
      </c>
      <c r="X42" s="3"/>
      <c r="Y42" s="14">
        <v>109</v>
      </c>
      <c r="AA42" s="14">
        <v>72</v>
      </c>
      <c r="AB42" s="3"/>
      <c r="AC42" s="14">
        <v>32</v>
      </c>
      <c r="AD42" s="3"/>
      <c r="AE42" s="14">
        <v>35</v>
      </c>
      <c r="AF42" s="3"/>
      <c r="AG42" s="14">
        <v>5</v>
      </c>
      <c r="AI42" s="24">
        <v>253</v>
      </c>
      <c r="AK42" s="16">
        <v>8255272</v>
      </c>
      <c r="AM42" s="16">
        <v>4298347</v>
      </c>
      <c r="AO42" s="16">
        <v>3030905</v>
      </c>
      <c r="AQ42" s="16">
        <v>1577040</v>
      </c>
      <c r="AS42" s="20">
        <v>17161564</v>
      </c>
      <c r="AU42" s="17">
        <v>36.961599999999997</v>
      </c>
      <c r="AW42" s="17">
        <v>27.765499999999999</v>
      </c>
      <c r="AY42" s="17">
        <v>40.069600000000001</v>
      </c>
      <c r="BA42" s="17">
        <v>19.848700000000001</v>
      </c>
      <c r="BC42" s="18">
        <v>31.716999999999999</v>
      </c>
      <c r="BE42" s="1" t="str">
        <f t="shared" si="0"/>
        <v>No</v>
      </c>
    </row>
    <row r="43" spans="1:57" ht="11.25" customHeight="1">
      <c r="A43" s="1" t="s">
        <v>225</v>
      </c>
      <c r="B43" s="1" t="s">
        <v>226</v>
      </c>
      <c r="C43" s="26" t="s">
        <v>37</v>
      </c>
      <c r="D43" s="269">
        <v>3034</v>
      </c>
      <c r="E43" s="270">
        <v>30034</v>
      </c>
      <c r="F43" s="21" t="s">
        <v>131</v>
      </c>
      <c r="G43" s="2" t="s">
        <v>132</v>
      </c>
      <c r="H43" s="25">
        <v>2203663</v>
      </c>
      <c r="I43" s="25">
        <v>1333</v>
      </c>
      <c r="J43" s="26" t="s">
        <v>16</v>
      </c>
      <c r="K43" s="26" t="s">
        <v>133</v>
      </c>
      <c r="L43" s="5">
        <v>17</v>
      </c>
      <c r="M43" s="5">
        <v>219059</v>
      </c>
      <c r="N43" s="3"/>
      <c r="O43" s="5">
        <v>133276</v>
      </c>
      <c r="P43" s="3"/>
      <c r="Q43" s="5">
        <v>51442</v>
      </c>
      <c r="R43" s="3"/>
      <c r="S43" s="5">
        <v>66540</v>
      </c>
      <c r="T43" s="3"/>
      <c r="U43" s="5">
        <v>9273</v>
      </c>
      <c r="V43" s="3"/>
      <c r="W43" s="6">
        <v>479590</v>
      </c>
      <c r="X43" s="3"/>
      <c r="Y43" s="14">
        <v>99</v>
      </c>
      <c r="AA43" s="14">
        <v>55</v>
      </c>
      <c r="AB43" s="3"/>
      <c r="AC43" s="14">
        <v>25</v>
      </c>
      <c r="AD43" s="3"/>
      <c r="AE43" s="14">
        <v>32</v>
      </c>
      <c r="AF43" s="3"/>
      <c r="AG43" s="14">
        <v>5</v>
      </c>
      <c r="AI43" s="24">
        <v>216</v>
      </c>
      <c r="AK43" s="16">
        <v>7711947</v>
      </c>
      <c r="AM43" s="16">
        <v>3237527</v>
      </c>
      <c r="AO43" s="16">
        <v>2076341</v>
      </c>
      <c r="AQ43" s="16">
        <v>1048782</v>
      </c>
      <c r="AS43" s="20">
        <v>14074597</v>
      </c>
      <c r="AU43" s="17">
        <v>35.204900000000002</v>
      </c>
      <c r="AW43" s="17">
        <v>24.291899999999998</v>
      </c>
      <c r="AY43" s="17">
        <v>40.3628</v>
      </c>
      <c r="BA43" s="17">
        <v>15.761699999999999</v>
      </c>
      <c r="BC43" s="18">
        <v>29.347100000000001</v>
      </c>
      <c r="BE43" s="1" t="str">
        <f t="shared" si="0"/>
        <v>No</v>
      </c>
    </row>
    <row r="44" spans="1:57" ht="11.25" customHeight="1">
      <c r="A44" s="1" t="s">
        <v>225</v>
      </c>
      <c r="B44" s="1" t="s">
        <v>226</v>
      </c>
      <c r="C44" s="26" t="s">
        <v>37</v>
      </c>
      <c r="D44" s="269">
        <v>3034</v>
      </c>
      <c r="E44" s="270">
        <v>30034</v>
      </c>
      <c r="F44" s="21" t="s">
        <v>131</v>
      </c>
      <c r="G44" s="2" t="s">
        <v>132</v>
      </c>
      <c r="H44" s="25">
        <v>2203663</v>
      </c>
      <c r="I44" s="25">
        <v>1333</v>
      </c>
      <c r="J44" s="26" t="s">
        <v>9</v>
      </c>
      <c r="K44" s="26" t="s">
        <v>133</v>
      </c>
      <c r="L44" s="5">
        <v>12</v>
      </c>
      <c r="M44" s="5">
        <v>16952</v>
      </c>
      <c r="N44" s="3"/>
      <c r="O44" s="5">
        <v>1590</v>
      </c>
      <c r="P44" s="3"/>
      <c r="Q44" s="5">
        <v>38</v>
      </c>
      <c r="R44" s="3" t="s">
        <v>99</v>
      </c>
      <c r="S44" s="5">
        <v>1876</v>
      </c>
      <c r="T44" s="3"/>
      <c r="U44" s="5">
        <v>66</v>
      </c>
      <c r="V44" s="3"/>
      <c r="W44" s="6">
        <v>20522</v>
      </c>
      <c r="X44" s="3" t="s">
        <v>99</v>
      </c>
      <c r="Y44" s="14">
        <v>9.25</v>
      </c>
      <c r="AA44" s="14">
        <v>1</v>
      </c>
      <c r="AB44" s="3"/>
      <c r="AC44" s="14">
        <v>0.02</v>
      </c>
      <c r="AD44" s="3"/>
      <c r="AE44" s="14">
        <v>1</v>
      </c>
      <c r="AF44" s="3"/>
      <c r="AG44" s="14">
        <v>0.05</v>
      </c>
      <c r="AI44" s="24">
        <v>11.32</v>
      </c>
      <c r="AK44" s="16">
        <v>369879</v>
      </c>
      <c r="AM44" s="16">
        <v>25087</v>
      </c>
      <c r="AO44" s="16">
        <v>270</v>
      </c>
      <c r="AQ44" s="16">
        <v>57153</v>
      </c>
      <c r="AS44" s="20">
        <v>452389</v>
      </c>
      <c r="AU44" s="17">
        <v>21.819199999999999</v>
      </c>
      <c r="AW44" s="17">
        <v>15.778</v>
      </c>
      <c r="AY44" s="17">
        <v>7.1052999999999997</v>
      </c>
      <c r="AZ44" s="17" t="s">
        <v>99</v>
      </c>
      <c r="BA44" s="17">
        <v>30.465399999999999</v>
      </c>
      <c r="BC44" s="18">
        <v>22.0441</v>
      </c>
      <c r="BE44" s="1" t="str">
        <f t="shared" si="0"/>
        <v>Yes</v>
      </c>
    </row>
    <row r="45" spans="1:57" ht="11.25" customHeight="1">
      <c r="A45" s="1" t="s">
        <v>228</v>
      </c>
      <c r="B45" s="1" t="s">
        <v>229</v>
      </c>
      <c r="C45" s="26" t="s">
        <v>54</v>
      </c>
      <c r="D45" s="269">
        <v>2078</v>
      </c>
      <c r="E45" s="270">
        <v>20078</v>
      </c>
      <c r="F45" s="21" t="s">
        <v>153</v>
      </c>
      <c r="G45" s="2" t="s">
        <v>132</v>
      </c>
      <c r="H45" s="25">
        <v>18351295</v>
      </c>
      <c r="I45" s="25">
        <v>1139</v>
      </c>
      <c r="J45" s="26" t="s">
        <v>31</v>
      </c>
      <c r="K45" s="26" t="s">
        <v>133</v>
      </c>
      <c r="L45" s="5">
        <v>1128</v>
      </c>
      <c r="M45" s="5">
        <v>3235274</v>
      </c>
      <c r="N45" s="3"/>
      <c r="O45" s="5">
        <v>3062545</v>
      </c>
      <c r="P45" s="3"/>
      <c r="Q45" s="5">
        <v>4573819</v>
      </c>
      <c r="R45" s="3"/>
      <c r="S45" s="5">
        <v>1050102</v>
      </c>
      <c r="T45" s="3"/>
      <c r="U45" s="5">
        <v>1080732</v>
      </c>
      <c r="V45" s="3"/>
      <c r="W45" s="6">
        <v>13002472</v>
      </c>
      <c r="X45" s="3"/>
      <c r="Y45" s="14">
        <v>1412</v>
      </c>
      <c r="AA45" s="14">
        <v>1586</v>
      </c>
      <c r="AB45" s="3"/>
      <c r="AC45" s="14">
        <v>1914</v>
      </c>
      <c r="AD45" s="3"/>
      <c r="AE45" s="14">
        <v>661</v>
      </c>
      <c r="AF45" s="3"/>
      <c r="AG45" s="14">
        <v>613</v>
      </c>
      <c r="AI45" s="24">
        <v>6186</v>
      </c>
      <c r="AK45" s="16">
        <v>164762758</v>
      </c>
      <c r="AM45" s="16">
        <v>108877421</v>
      </c>
      <c r="AO45" s="16">
        <v>150367654</v>
      </c>
      <c r="AQ45" s="16">
        <v>37918490</v>
      </c>
      <c r="AS45" s="20">
        <v>461926323</v>
      </c>
      <c r="AU45" s="17">
        <v>50.927</v>
      </c>
      <c r="AW45" s="17">
        <v>35.551299999999998</v>
      </c>
      <c r="AY45" s="17">
        <v>32.875700000000002</v>
      </c>
      <c r="BA45" s="17">
        <v>36.109299999999998</v>
      </c>
      <c r="BC45" s="18">
        <v>35.526000000000003</v>
      </c>
      <c r="BE45" s="1" t="str">
        <f t="shared" si="0"/>
        <v>No</v>
      </c>
    </row>
    <row r="46" spans="1:57" ht="11.25" customHeight="1">
      <c r="A46" s="1" t="s">
        <v>307</v>
      </c>
      <c r="B46" s="1" t="s">
        <v>229</v>
      </c>
      <c r="C46" s="26" t="s">
        <v>54</v>
      </c>
      <c r="D46" s="269">
        <v>2188</v>
      </c>
      <c r="E46" s="270">
        <v>20188</v>
      </c>
      <c r="F46" s="21" t="s">
        <v>153</v>
      </c>
      <c r="G46" s="2" t="s">
        <v>132</v>
      </c>
      <c r="H46" s="25">
        <v>18351295</v>
      </c>
      <c r="I46" s="25">
        <v>1122</v>
      </c>
      <c r="J46" s="26" t="s">
        <v>6</v>
      </c>
      <c r="K46" s="26" t="s">
        <v>133</v>
      </c>
      <c r="L46" s="5">
        <v>1122</v>
      </c>
      <c r="M46" s="5">
        <v>5221707</v>
      </c>
      <c r="N46" s="3"/>
      <c r="O46" s="5">
        <v>2158658</v>
      </c>
      <c r="P46" s="3"/>
      <c r="Q46" s="5">
        <v>79248</v>
      </c>
      <c r="R46" s="3"/>
      <c r="S46" s="5">
        <v>271072</v>
      </c>
      <c r="T46" s="3"/>
      <c r="U46" s="5">
        <v>35839</v>
      </c>
      <c r="V46" s="3"/>
      <c r="W46" s="6">
        <v>7766524</v>
      </c>
      <c r="X46" s="3"/>
      <c r="Y46" s="14">
        <v>2863</v>
      </c>
      <c r="AA46" s="14">
        <v>1005</v>
      </c>
      <c r="AB46" s="3"/>
      <c r="AC46" s="14">
        <v>33</v>
      </c>
      <c r="AD46" s="3"/>
      <c r="AE46" s="14">
        <v>171</v>
      </c>
      <c r="AF46" s="3"/>
      <c r="AG46" s="14">
        <v>17</v>
      </c>
      <c r="AI46" s="24">
        <v>4089</v>
      </c>
      <c r="AK46" s="16">
        <v>202445830</v>
      </c>
      <c r="AM46" s="16">
        <v>88490890</v>
      </c>
      <c r="AO46" s="16">
        <v>3585273</v>
      </c>
      <c r="AQ46" s="16">
        <v>16548924</v>
      </c>
      <c r="AS46" s="20">
        <v>311070917</v>
      </c>
      <c r="AU46" s="17">
        <v>38.770000000000003</v>
      </c>
      <c r="AW46" s="17">
        <v>40.993499999999997</v>
      </c>
      <c r="AY46" s="17">
        <v>45.241199999999999</v>
      </c>
      <c r="BA46" s="17">
        <v>61.049900000000001</v>
      </c>
      <c r="BC46" s="18">
        <v>40.052799999999998</v>
      </c>
      <c r="BE46" s="1" t="str">
        <f t="shared" si="0"/>
        <v>No</v>
      </c>
    </row>
    <row r="47" spans="1:57" ht="11.25" customHeight="1">
      <c r="A47" s="1" t="s">
        <v>293</v>
      </c>
      <c r="B47" s="1" t="s">
        <v>854</v>
      </c>
      <c r="C47" s="26" t="s">
        <v>68</v>
      </c>
      <c r="D47" s="269">
        <v>8001</v>
      </c>
      <c r="E47" s="270">
        <v>80001</v>
      </c>
      <c r="F47" s="21" t="s">
        <v>135</v>
      </c>
      <c r="G47" s="2" t="s">
        <v>132</v>
      </c>
      <c r="H47" s="25">
        <v>1021243</v>
      </c>
      <c r="I47" s="25">
        <v>1016</v>
      </c>
      <c r="J47" s="26" t="s">
        <v>16</v>
      </c>
      <c r="K47" s="26" t="s">
        <v>133</v>
      </c>
      <c r="L47" s="5">
        <v>81</v>
      </c>
      <c r="M47" s="5">
        <v>415489</v>
      </c>
      <c r="N47" s="3"/>
      <c r="O47" s="5">
        <v>280781</v>
      </c>
      <c r="P47" s="3"/>
      <c r="Q47" s="5">
        <v>140010</v>
      </c>
      <c r="R47" s="3"/>
      <c r="S47" s="5">
        <v>138005</v>
      </c>
      <c r="T47" s="3"/>
      <c r="U47" s="5">
        <v>16403</v>
      </c>
      <c r="V47" s="3"/>
      <c r="W47" s="6">
        <v>990688</v>
      </c>
      <c r="X47" s="3"/>
      <c r="Y47" s="14">
        <v>227.17</v>
      </c>
      <c r="AA47" s="14">
        <v>166.25</v>
      </c>
      <c r="AB47" s="3"/>
      <c r="AC47" s="14">
        <v>75.73</v>
      </c>
      <c r="AD47" s="3"/>
      <c r="AE47" s="14">
        <v>74.48</v>
      </c>
      <c r="AF47" s="3"/>
      <c r="AG47" s="14">
        <v>9.36</v>
      </c>
      <c r="AI47" s="24">
        <v>552.99</v>
      </c>
      <c r="AK47" s="16">
        <v>11427505</v>
      </c>
      <c r="AM47" s="16">
        <v>5887390</v>
      </c>
      <c r="AO47" s="16">
        <v>4826110</v>
      </c>
      <c r="AQ47" s="16">
        <v>5247616</v>
      </c>
      <c r="AS47" s="20">
        <v>27388621</v>
      </c>
      <c r="AU47" s="17">
        <v>27.503699999999998</v>
      </c>
      <c r="AW47" s="17">
        <v>20.9679</v>
      </c>
      <c r="AY47" s="17">
        <v>34.469799999999999</v>
      </c>
      <c r="BA47" s="17">
        <v>38.024799999999999</v>
      </c>
      <c r="BC47" s="18">
        <v>27.646100000000001</v>
      </c>
      <c r="BE47" s="1" t="str">
        <f t="shared" si="0"/>
        <v>No</v>
      </c>
    </row>
    <row r="48" spans="1:57" ht="11.25" customHeight="1">
      <c r="A48" s="1" t="s">
        <v>293</v>
      </c>
      <c r="B48" s="1" t="s">
        <v>854</v>
      </c>
      <c r="C48" s="26" t="s">
        <v>68</v>
      </c>
      <c r="D48" s="269">
        <v>8001</v>
      </c>
      <c r="E48" s="270">
        <v>80001</v>
      </c>
      <c r="F48" s="21" t="s">
        <v>135</v>
      </c>
      <c r="G48" s="2" t="s">
        <v>132</v>
      </c>
      <c r="H48" s="25">
        <v>1021243</v>
      </c>
      <c r="I48" s="25">
        <v>1016</v>
      </c>
      <c r="J48" s="26" t="s">
        <v>13</v>
      </c>
      <c r="K48" s="26" t="s">
        <v>133</v>
      </c>
      <c r="L48" s="5">
        <v>58</v>
      </c>
      <c r="M48" s="5">
        <v>112684</v>
      </c>
      <c r="N48" s="3"/>
      <c r="O48" s="5">
        <v>31803</v>
      </c>
      <c r="P48" s="3"/>
      <c r="Q48" s="5">
        <v>6126</v>
      </c>
      <c r="R48" s="3"/>
      <c r="S48" s="5">
        <v>25227</v>
      </c>
      <c r="T48" s="3"/>
      <c r="U48" s="5">
        <v>1280</v>
      </c>
      <c r="V48" s="3"/>
      <c r="W48" s="6">
        <v>177120</v>
      </c>
      <c r="X48" s="3"/>
      <c r="Y48" s="14">
        <v>60.87</v>
      </c>
      <c r="AA48" s="14">
        <v>18.3</v>
      </c>
      <c r="AB48" s="3"/>
      <c r="AC48" s="14">
        <v>3.22</v>
      </c>
      <c r="AD48" s="3"/>
      <c r="AE48" s="14">
        <v>13.1</v>
      </c>
      <c r="AF48" s="3"/>
      <c r="AG48" s="14">
        <v>0.71</v>
      </c>
      <c r="AI48" s="24">
        <v>96.2</v>
      </c>
      <c r="AK48" s="16">
        <v>2954179</v>
      </c>
      <c r="AM48" s="16">
        <v>934912</v>
      </c>
      <c r="AO48" s="16">
        <v>202351</v>
      </c>
      <c r="AQ48" s="16">
        <v>920976</v>
      </c>
      <c r="AS48" s="20">
        <v>5012418</v>
      </c>
      <c r="AU48" s="17">
        <v>26.2165</v>
      </c>
      <c r="AW48" s="17">
        <v>29.396999999999998</v>
      </c>
      <c r="AY48" s="17">
        <v>33.031500000000001</v>
      </c>
      <c r="BA48" s="17">
        <v>36.507599999999996</v>
      </c>
      <c r="BC48" s="18">
        <v>28.299600000000002</v>
      </c>
      <c r="BE48" s="1" t="str">
        <f t="shared" si="0"/>
        <v>No</v>
      </c>
    </row>
    <row r="49" spans="1:57" ht="11.25" customHeight="1">
      <c r="A49" s="1" t="s">
        <v>293</v>
      </c>
      <c r="B49" s="1" t="s">
        <v>854</v>
      </c>
      <c r="C49" s="26" t="s">
        <v>68</v>
      </c>
      <c r="D49" s="269">
        <v>8001</v>
      </c>
      <c r="E49" s="270">
        <v>80001</v>
      </c>
      <c r="F49" s="21" t="s">
        <v>135</v>
      </c>
      <c r="G49" s="2" t="s">
        <v>132</v>
      </c>
      <c r="H49" s="25">
        <v>1021243</v>
      </c>
      <c r="I49" s="25">
        <v>1016</v>
      </c>
      <c r="J49" s="26" t="s">
        <v>9</v>
      </c>
      <c r="K49" s="26" t="s">
        <v>133</v>
      </c>
      <c r="L49" s="5">
        <v>52</v>
      </c>
      <c r="M49" s="5">
        <v>139240</v>
      </c>
      <c r="N49" s="3"/>
      <c r="O49" s="5">
        <v>10943</v>
      </c>
      <c r="P49" s="3"/>
      <c r="Q49" s="5">
        <v>6841</v>
      </c>
      <c r="R49" s="3"/>
      <c r="S49" s="5">
        <v>49530</v>
      </c>
      <c r="T49" s="3"/>
      <c r="U49" s="5">
        <v>3523</v>
      </c>
      <c r="V49" s="3"/>
      <c r="W49" s="6">
        <v>210077</v>
      </c>
      <c r="X49" s="3"/>
      <c r="Y49" s="14">
        <v>75.63</v>
      </c>
      <c r="AA49" s="14">
        <v>6.17</v>
      </c>
      <c r="AB49" s="3"/>
      <c r="AC49" s="14">
        <v>3.59</v>
      </c>
      <c r="AD49" s="3"/>
      <c r="AE49" s="14">
        <v>28.09</v>
      </c>
      <c r="AF49" s="3"/>
      <c r="AG49" s="14">
        <v>2</v>
      </c>
      <c r="AI49" s="24">
        <v>115.48</v>
      </c>
      <c r="AK49" s="16">
        <v>3548167</v>
      </c>
      <c r="AM49" s="16">
        <v>339533</v>
      </c>
      <c r="AO49" s="16">
        <v>225949</v>
      </c>
      <c r="AQ49" s="16">
        <v>1608647</v>
      </c>
      <c r="AS49" s="20">
        <v>5722296</v>
      </c>
      <c r="AU49" s="17">
        <v>25.482399999999998</v>
      </c>
      <c r="AW49" s="17">
        <v>31.0274</v>
      </c>
      <c r="AY49" s="17">
        <v>33.028700000000001</v>
      </c>
      <c r="BA49" s="17">
        <v>32.478200000000001</v>
      </c>
      <c r="BC49" s="18">
        <v>27.239000000000001</v>
      </c>
      <c r="BE49" s="1" t="str">
        <f t="shared" si="0"/>
        <v>No</v>
      </c>
    </row>
    <row r="50" spans="1:57" ht="11.25" customHeight="1">
      <c r="A50" s="1" t="s">
        <v>293</v>
      </c>
      <c r="B50" s="1" t="s">
        <v>854</v>
      </c>
      <c r="C50" s="26" t="s">
        <v>68</v>
      </c>
      <c r="D50" s="269">
        <v>8001</v>
      </c>
      <c r="E50" s="270">
        <v>80001</v>
      </c>
      <c r="F50" s="21" t="s">
        <v>135</v>
      </c>
      <c r="G50" s="2" t="s">
        <v>132</v>
      </c>
      <c r="H50" s="25">
        <v>1021243</v>
      </c>
      <c r="I50" s="25">
        <v>1016</v>
      </c>
      <c r="J50" s="26" t="s">
        <v>31</v>
      </c>
      <c r="K50" s="26" t="s">
        <v>133</v>
      </c>
      <c r="L50" s="5">
        <v>45</v>
      </c>
      <c r="M50" s="5">
        <v>220288</v>
      </c>
      <c r="N50" s="3"/>
      <c r="O50" s="5">
        <v>120465</v>
      </c>
      <c r="P50" s="3"/>
      <c r="Q50" s="5">
        <v>100993</v>
      </c>
      <c r="R50" s="3"/>
      <c r="S50" s="5">
        <v>88445</v>
      </c>
      <c r="T50" s="3"/>
      <c r="U50" s="5">
        <v>7391</v>
      </c>
      <c r="V50" s="3"/>
      <c r="W50" s="6">
        <v>537582</v>
      </c>
      <c r="X50" s="3"/>
      <c r="Y50" s="14">
        <v>121.38</v>
      </c>
      <c r="AA50" s="14">
        <v>67.19</v>
      </c>
      <c r="AB50" s="3"/>
      <c r="AC50" s="14">
        <v>54.63</v>
      </c>
      <c r="AD50" s="3"/>
      <c r="AE50" s="14">
        <v>46.44</v>
      </c>
      <c r="AF50" s="3"/>
      <c r="AG50" s="14">
        <v>4.2</v>
      </c>
      <c r="AI50" s="24">
        <v>293.83999999999997</v>
      </c>
      <c r="AK50" s="16">
        <v>5753621</v>
      </c>
      <c r="AM50" s="16">
        <v>3444753</v>
      </c>
      <c r="AO50" s="16">
        <v>3481215</v>
      </c>
      <c r="AQ50" s="16">
        <v>3353482</v>
      </c>
      <c r="AS50" s="20">
        <v>16033071</v>
      </c>
      <c r="AU50" s="17">
        <v>26.118600000000001</v>
      </c>
      <c r="AW50" s="17">
        <v>28.595500000000001</v>
      </c>
      <c r="AY50" s="17">
        <v>34.469900000000003</v>
      </c>
      <c r="BA50" s="17">
        <v>37.915999999999997</v>
      </c>
      <c r="BC50" s="18">
        <v>29.824400000000001</v>
      </c>
      <c r="BE50" s="1" t="str">
        <f t="shared" si="0"/>
        <v>No</v>
      </c>
    </row>
    <row r="51" spans="1:57" ht="11.25" customHeight="1">
      <c r="A51" s="1" t="s">
        <v>293</v>
      </c>
      <c r="B51" s="1" t="s">
        <v>854</v>
      </c>
      <c r="C51" s="26" t="s">
        <v>68</v>
      </c>
      <c r="D51" s="269">
        <v>8001</v>
      </c>
      <c r="E51" s="270">
        <v>80001</v>
      </c>
      <c r="F51" s="21" t="s">
        <v>135</v>
      </c>
      <c r="G51" s="2" t="s">
        <v>132</v>
      </c>
      <c r="H51" s="25">
        <v>1021243</v>
      </c>
      <c r="I51" s="25">
        <v>1016</v>
      </c>
      <c r="J51" s="26" t="s">
        <v>7</v>
      </c>
      <c r="K51" s="26" t="s">
        <v>133</v>
      </c>
      <c r="L51" s="5">
        <v>372</v>
      </c>
      <c r="M51" s="5">
        <v>0</v>
      </c>
      <c r="N51" s="3"/>
      <c r="O51" s="5">
        <v>49202</v>
      </c>
      <c r="P51" s="3"/>
      <c r="Q51" s="5">
        <v>30757</v>
      </c>
      <c r="R51" s="3"/>
      <c r="S51" s="5">
        <v>104819</v>
      </c>
      <c r="T51" s="3"/>
      <c r="U51" s="5">
        <v>4485</v>
      </c>
      <c r="V51" s="3"/>
      <c r="W51" s="6">
        <v>189263</v>
      </c>
      <c r="X51" s="3"/>
      <c r="Y51" s="14">
        <v>0</v>
      </c>
      <c r="AA51" s="14">
        <v>27.74</v>
      </c>
      <c r="AB51" s="3"/>
      <c r="AC51" s="14">
        <v>16.149999999999999</v>
      </c>
      <c r="AD51" s="3"/>
      <c r="AE51" s="14">
        <v>55.58</v>
      </c>
      <c r="AF51" s="3"/>
      <c r="AG51" s="14">
        <v>2.4700000000000002</v>
      </c>
      <c r="AI51" s="24">
        <v>101.94</v>
      </c>
      <c r="AK51" s="16">
        <v>0</v>
      </c>
      <c r="AM51" s="16">
        <v>1920446</v>
      </c>
      <c r="AO51" s="16">
        <v>1015834</v>
      </c>
      <c r="AQ51" s="16">
        <v>3235420</v>
      </c>
      <c r="AS51" s="20">
        <v>6171700</v>
      </c>
      <c r="AW51" s="17">
        <v>39.0319</v>
      </c>
      <c r="AY51" s="17">
        <v>33.027700000000003</v>
      </c>
      <c r="BA51" s="17">
        <v>30.866700000000002</v>
      </c>
      <c r="BC51" s="18">
        <v>32.609099999999998</v>
      </c>
      <c r="BE51" s="1" t="str">
        <f t="shared" si="0"/>
        <v>No</v>
      </c>
    </row>
    <row r="52" spans="1:57" ht="11.25" customHeight="1">
      <c r="A52" s="1" t="s">
        <v>293</v>
      </c>
      <c r="B52" s="1" t="s">
        <v>854</v>
      </c>
      <c r="C52" s="26" t="s">
        <v>68</v>
      </c>
      <c r="D52" s="269">
        <v>8001</v>
      </c>
      <c r="E52" s="270">
        <v>80001</v>
      </c>
      <c r="F52" s="21" t="s">
        <v>135</v>
      </c>
      <c r="G52" s="2" t="s">
        <v>132</v>
      </c>
      <c r="H52" s="25">
        <v>1021243</v>
      </c>
      <c r="I52" s="25">
        <v>1016</v>
      </c>
      <c r="J52" s="26" t="s">
        <v>6</v>
      </c>
      <c r="K52" s="26" t="s">
        <v>133</v>
      </c>
      <c r="L52" s="5">
        <v>338</v>
      </c>
      <c r="M52" s="5">
        <v>1653092</v>
      </c>
      <c r="N52" s="3"/>
      <c r="O52" s="5">
        <v>443862</v>
      </c>
      <c r="P52" s="3"/>
      <c r="Q52" s="5">
        <v>84821</v>
      </c>
      <c r="R52" s="3"/>
      <c r="S52" s="5">
        <v>370537</v>
      </c>
      <c r="T52" s="3"/>
      <c r="U52" s="5">
        <v>19579</v>
      </c>
      <c r="V52" s="3"/>
      <c r="W52" s="6">
        <v>2571891</v>
      </c>
      <c r="X52" s="3"/>
      <c r="Y52" s="14">
        <v>891.93</v>
      </c>
      <c r="AA52" s="14">
        <v>255.15</v>
      </c>
      <c r="AB52" s="3"/>
      <c r="AC52" s="14">
        <v>44.53</v>
      </c>
      <c r="AD52" s="3"/>
      <c r="AE52" s="14">
        <v>194.41</v>
      </c>
      <c r="AF52" s="3"/>
      <c r="AG52" s="14">
        <v>10.95</v>
      </c>
      <c r="AI52" s="24">
        <v>1396.97</v>
      </c>
      <c r="AK52" s="16">
        <v>43322061</v>
      </c>
      <c r="AM52" s="16">
        <v>13062800</v>
      </c>
      <c r="AO52" s="16">
        <v>2801365</v>
      </c>
      <c r="AQ52" s="16">
        <v>13349062</v>
      </c>
      <c r="AS52" s="20">
        <v>72535288</v>
      </c>
      <c r="AU52" s="17">
        <v>26.206700000000001</v>
      </c>
      <c r="AW52" s="17">
        <v>29.4299</v>
      </c>
      <c r="AY52" s="17">
        <v>33.026800000000001</v>
      </c>
      <c r="BA52" s="17">
        <v>36.026299999999999</v>
      </c>
      <c r="BC52" s="18">
        <v>28.203099999999999</v>
      </c>
      <c r="BE52" s="1" t="str">
        <f t="shared" si="0"/>
        <v>No</v>
      </c>
    </row>
    <row r="53" spans="1:57" ht="11.25" customHeight="1">
      <c r="A53" s="1" t="s">
        <v>251</v>
      </c>
      <c r="B53" s="1" t="s">
        <v>855</v>
      </c>
      <c r="C53" s="26" t="s">
        <v>30</v>
      </c>
      <c r="D53" s="269">
        <v>5113</v>
      </c>
      <c r="E53" s="270">
        <v>50113</v>
      </c>
      <c r="F53" s="21" t="s">
        <v>135</v>
      </c>
      <c r="G53" s="2" t="s">
        <v>132</v>
      </c>
      <c r="H53" s="25">
        <v>8608208</v>
      </c>
      <c r="I53" s="25">
        <v>986</v>
      </c>
      <c r="J53" s="26" t="s">
        <v>9</v>
      </c>
      <c r="K53" s="26" t="s">
        <v>133</v>
      </c>
      <c r="L53" s="5">
        <v>8</v>
      </c>
      <c r="M53" s="5">
        <v>21575</v>
      </c>
      <c r="N53" s="3"/>
      <c r="O53" s="5">
        <v>1327</v>
      </c>
      <c r="P53" s="3"/>
      <c r="Q53" s="5">
        <v>418</v>
      </c>
      <c r="R53" s="3"/>
      <c r="S53" s="5">
        <v>665</v>
      </c>
      <c r="T53" s="3"/>
      <c r="U53" s="5">
        <v>0</v>
      </c>
      <c r="V53" s="3"/>
      <c r="W53" s="6">
        <v>23985</v>
      </c>
      <c r="X53" s="3"/>
      <c r="Y53" s="14">
        <v>13.22</v>
      </c>
      <c r="AA53" s="14">
        <v>1</v>
      </c>
      <c r="AB53" s="3"/>
      <c r="AC53" s="14">
        <v>0.2</v>
      </c>
      <c r="AD53" s="3"/>
      <c r="AE53" s="14">
        <v>0.35</v>
      </c>
      <c r="AF53" s="3"/>
      <c r="AG53" s="14">
        <v>0</v>
      </c>
      <c r="AI53" s="24">
        <v>14.77</v>
      </c>
      <c r="AK53" s="16">
        <v>473291</v>
      </c>
      <c r="AM53" s="16">
        <v>51394</v>
      </c>
      <c r="AO53" s="16">
        <v>12995</v>
      </c>
      <c r="AQ53" s="16">
        <v>14721</v>
      </c>
      <c r="AS53" s="20">
        <v>552401</v>
      </c>
      <c r="AU53" s="17">
        <v>21.937000000000001</v>
      </c>
      <c r="AW53" s="17">
        <v>38.729500000000002</v>
      </c>
      <c r="AY53" s="17">
        <v>31.0885</v>
      </c>
      <c r="BA53" s="17">
        <v>22.136800000000001</v>
      </c>
      <c r="BC53" s="18">
        <v>23.031099999999999</v>
      </c>
      <c r="BE53" s="1" t="str">
        <f t="shared" si="0"/>
        <v>No</v>
      </c>
    </row>
    <row r="54" spans="1:57" ht="11.25" customHeight="1">
      <c r="A54" s="1" t="s">
        <v>251</v>
      </c>
      <c r="B54" s="1" t="s">
        <v>855</v>
      </c>
      <c r="C54" s="26" t="s">
        <v>30</v>
      </c>
      <c r="D54" s="269">
        <v>5113</v>
      </c>
      <c r="E54" s="270">
        <v>50113</v>
      </c>
      <c r="F54" s="21" t="s">
        <v>135</v>
      </c>
      <c r="G54" s="2" t="s">
        <v>132</v>
      </c>
      <c r="H54" s="25">
        <v>8608208</v>
      </c>
      <c r="I54" s="25">
        <v>986</v>
      </c>
      <c r="J54" s="26" t="s">
        <v>6</v>
      </c>
      <c r="K54" s="26" t="s">
        <v>133</v>
      </c>
      <c r="L54" s="5">
        <v>480</v>
      </c>
      <c r="M54" s="5">
        <v>1986711</v>
      </c>
      <c r="N54" s="3"/>
      <c r="O54" s="5">
        <v>525312</v>
      </c>
      <c r="P54" s="3"/>
      <c r="Q54" s="5">
        <v>70484</v>
      </c>
      <c r="R54" s="3"/>
      <c r="S54" s="5">
        <v>263129</v>
      </c>
      <c r="T54" s="3"/>
      <c r="U54" s="5">
        <v>4807</v>
      </c>
      <c r="V54" s="3"/>
      <c r="W54" s="6">
        <v>2850443</v>
      </c>
      <c r="X54" s="3"/>
      <c r="Y54" s="14">
        <v>1034.28</v>
      </c>
      <c r="AA54" s="14">
        <v>274</v>
      </c>
      <c r="AB54" s="3"/>
      <c r="AC54" s="14">
        <v>35</v>
      </c>
      <c r="AD54" s="3"/>
      <c r="AE54" s="14">
        <v>137.08000000000001</v>
      </c>
      <c r="AF54" s="3"/>
      <c r="AG54" s="14">
        <v>2.31</v>
      </c>
      <c r="AI54" s="24">
        <v>1482.67</v>
      </c>
      <c r="AK54" s="16">
        <v>61197383</v>
      </c>
      <c r="AM54" s="16">
        <v>17175793</v>
      </c>
      <c r="AO54" s="16">
        <v>2516819</v>
      </c>
      <c r="AQ54" s="16">
        <v>9164912</v>
      </c>
      <c r="AS54" s="20">
        <v>90054907</v>
      </c>
      <c r="AU54" s="17">
        <v>30.8034</v>
      </c>
      <c r="AW54" s="17">
        <v>32.696399999999997</v>
      </c>
      <c r="AY54" s="17">
        <v>35.707700000000003</v>
      </c>
      <c r="BA54" s="17">
        <v>34.830500000000001</v>
      </c>
      <c r="BC54" s="18">
        <v>31.593299999999999</v>
      </c>
      <c r="BE54" s="1" t="str">
        <f t="shared" si="0"/>
        <v>No</v>
      </c>
    </row>
    <row r="55" spans="1:57" ht="11.25" customHeight="1">
      <c r="A55" s="1" t="s">
        <v>251</v>
      </c>
      <c r="B55" s="1" t="s">
        <v>855</v>
      </c>
      <c r="C55" s="26" t="s">
        <v>30</v>
      </c>
      <c r="D55" s="269">
        <v>5113</v>
      </c>
      <c r="E55" s="270">
        <v>50113</v>
      </c>
      <c r="F55" s="21" t="s">
        <v>135</v>
      </c>
      <c r="G55" s="2" t="s">
        <v>132</v>
      </c>
      <c r="H55" s="25">
        <v>8608208</v>
      </c>
      <c r="I55" s="25">
        <v>986</v>
      </c>
      <c r="J55" s="26" t="s">
        <v>7</v>
      </c>
      <c r="K55" s="26" t="s">
        <v>133</v>
      </c>
      <c r="L55" s="5">
        <v>235</v>
      </c>
      <c r="M55" s="5">
        <v>0</v>
      </c>
      <c r="N55" s="3"/>
      <c r="O55" s="5">
        <v>0</v>
      </c>
      <c r="P55" s="3"/>
      <c r="Q55" s="5">
        <v>0</v>
      </c>
      <c r="R55" s="3"/>
      <c r="S55" s="5">
        <v>42273</v>
      </c>
      <c r="T55" s="3"/>
      <c r="U55" s="5">
        <v>0</v>
      </c>
      <c r="V55" s="3"/>
      <c r="W55" s="6">
        <v>42273</v>
      </c>
      <c r="X55" s="3"/>
      <c r="Y55" s="14">
        <v>0</v>
      </c>
      <c r="AA55" s="14">
        <v>0</v>
      </c>
      <c r="AB55" s="3"/>
      <c r="AC55" s="14">
        <v>0</v>
      </c>
      <c r="AD55" s="3"/>
      <c r="AE55" s="14">
        <v>18.7</v>
      </c>
      <c r="AF55" s="3"/>
      <c r="AG55" s="14">
        <v>0</v>
      </c>
      <c r="AI55" s="24">
        <v>18.7</v>
      </c>
      <c r="AK55" s="16">
        <v>0</v>
      </c>
      <c r="AM55" s="16">
        <v>0</v>
      </c>
      <c r="AO55" s="16">
        <v>0</v>
      </c>
      <c r="AQ55" s="16">
        <v>1504725</v>
      </c>
      <c r="AS55" s="20">
        <v>1504725</v>
      </c>
      <c r="BA55" s="17">
        <v>35.595399999999998</v>
      </c>
      <c r="BC55" s="18">
        <v>35.595399999999998</v>
      </c>
      <c r="BE55" s="1" t="str">
        <f t="shared" si="0"/>
        <v>No</v>
      </c>
    </row>
    <row r="56" spans="1:57" ht="11.25" customHeight="1">
      <c r="A56" s="1" t="s">
        <v>258</v>
      </c>
      <c r="B56" s="1" t="s">
        <v>856</v>
      </c>
      <c r="C56" s="26" t="s">
        <v>21</v>
      </c>
      <c r="D56" s="269">
        <v>8006</v>
      </c>
      <c r="E56" s="270">
        <v>80006</v>
      </c>
      <c r="F56" s="21" t="s">
        <v>135</v>
      </c>
      <c r="G56" s="2" t="s">
        <v>132</v>
      </c>
      <c r="H56" s="25">
        <v>2374203</v>
      </c>
      <c r="I56" s="25">
        <v>913</v>
      </c>
      <c r="J56" s="26" t="s">
        <v>31</v>
      </c>
      <c r="K56" s="26" t="s">
        <v>133</v>
      </c>
      <c r="L56" s="5">
        <v>8</v>
      </c>
      <c r="M56" s="5">
        <v>76438</v>
      </c>
      <c r="N56" s="3"/>
      <c r="O56" s="5">
        <v>14243</v>
      </c>
      <c r="P56" s="3"/>
      <c r="Q56" s="5">
        <v>81927</v>
      </c>
      <c r="R56" s="3"/>
      <c r="S56" s="5">
        <v>29747</v>
      </c>
      <c r="T56" s="3"/>
      <c r="U56" s="5">
        <v>5364</v>
      </c>
      <c r="V56" s="3"/>
      <c r="W56" s="6">
        <v>207719</v>
      </c>
      <c r="X56" s="3"/>
      <c r="Y56" s="14">
        <v>34</v>
      </c>
      <c r="AA56" s="14">
        <v>9</v>
      </c>
      <c r="AB56" s="3"/>
      <c r="AC56" s="14">
        <v>36</v>
      </c>
      <c r="AD56" s="3"/>
      <c r="AE56" s="14">
        <v>19</v>
      </c>
      <c r="AF56" s="3"/>
      <c r="AG56" s="14">
        <v>1.2</v>
      </c>
      <c r="AI56" s="24">
        <v>99.2</v>
      </c>
      <c r="AK56" s="16">
        <v>2328978</v>
      </c>
      <c r="AM56" s="16">
        <v>704080</v>
      </c>
      <c r="AO56" s="16">
        <v>3357923</v>
      </c>
      <c r="AQ56" s="16">
        <v>1578597</v>
      </c>
      <c r="AS56" s="20">
        <v>7969578</v>
      </c>
      <c r="AU56" s="17">
        <v>30.468900000000001</v>
      </c>
      <c r="AW56" s="17">
        <v>49.433399999999999</v>
      </c>
      <c r="AY56" s="17">
        <v>40.986800000000002</v>
      </c>
      <c r="BA56" s="17">
        <v>53.067399999999999</v>
      </c>
      <c r="BC56" s="18">
        <v>38.367100000000001</v>
      </c>
      <c r="BE56" s="1" t="str">
        <f t="shared" si="0"/>
        <v>No</v>
      </c>
    </row>
    <row r="57" spans="1:57" ht="11.25" customHeight="1">
      <c r="A57" s="1" t="s">
        <v>258</v>
      </c>
      <c r="B57" s="1" t="s">
        <v>856</v>
      </c>
      <c r="C57" s="26" t="s">
        <v>21</v>
      </c>
      <c r="D57" s="269">
        <v>8006</v>
      </c>
      <c r="E57" s="270">
        <v>80006</v>
      </c>
      <c r="F57" s="21" t="s">
        <v>135</v>
      </c>
      <c r="G57" s="2" t="s">
        <v>132</v>
      </c>
      <c r="H57" s="25">
        <v>2374203</v>
      </c>
      <c r="I57" s="25">
        <v>913</v>
      </c>
      <c r="J57" s="26" t="s">
        <v>6</v>
      </c>
      <c r="K57" s="26" t="s">
        <v>133</v>
      </c>
      <c r="L57" s="5">
        <v>286</v>
      </c>
      <c r="M57" s="5">
        <v>1882359</v>
      </c>
      <c r="N57" s="3"/>
      <c r="O57" s="5">
        <v>598815</v>
      </c>
      <c r="P57" s="3"/>
      <c r="Q57" s="5">
        <v>259395</v>
      </c>
      <c r="R57" s="3"/>
      <c r="S57" s="5">
        <v>673834</v>
      </c>
      <c r="T57" s="3"/>
      <c r="U57" s="5">
        <v>0</v>
      </c>
      <c r="V57" s="3"/>
      <c r="W57" s="6">
        <v>3414403</v>
      </c>
      <c r="X57" s="3"/>
      <c r="Y57" s="14">
        <v>963</v>
      </c>
      <c r="AA57" s="14">
        <v>298</v>
      </c>
      <c r="AB57" s="3"/>
      <c r="AC57" s="14">
        <v>122</v>
      </c>
      <c r="AD57" s="3"/>
      <c r="AE57" s="14">
        <v>341</v>
      </c>
      <c r="AF57" s="3"/>
      <c r="AG57" s="14">
        <v>0</v>
      </c>
      <c r="AI57" s="24">
        <v>1724</v>
      </c>
      <c r="AK57" s="16">
        <v>54064241</v>
      </c>
      <c r="AM57" s="16">
        <v>18297750</v>
      </c>
      <c r="AO57" s="16">
        <v>8637930</v>
      </c>
      <c r="AQ57" s="16">
        <v>20200453</v>
      </c>
      <c r="AS57" s="20">
        <v>101200374</v>
      </c>
      <c r="AU57" s="17">
        <v>28.721499999999999</v>
      </c>
      <c r="AW57" s="17">
        <v>30.5566</v>
      </c>
      <c r="AY57" s="17">
        <v>33.3003</v>
      </c>
      <c r="BA57" s="17">
        <v>29.978400000000001</v>
      </c>
      <c r="BC57" s="18">
        <v>29.639299999999999</v>
      </c>
      <c r="BE57" s="1" t="str">
        <f t="shared" si="0"/>
        <v>No</v>
      </c>
    </row>
    <row r="58" spans="1:57" ht="11.25" customHeight="1">
      <c r="A58" s="1" t="s">
        <v>258</v>
      </c>
      <c r="B58" s="1" t="s">
        <v>856</v>
      </c>
      <c r="C58" s="26" t="s">
        <v>21</v>
      </c>
      <c r="D58" s="269">
        <v>8006</v>
      </c>
      <c r="E58" s="270">
        <v>80006</v>
      </c>
      <c r="F58" s="21" t="s">
        <v>135</v>
      </c>
      <c r="G58" s="2" t="s">
        <v>132</v>
      </c>
      <c r="H58" s="25">
        <v>2374203</v>
      </c>
      <c r="I58" s="25">
        <v>913</v>
      </c>
      <c r="J58" s="26" t="s">
        <v>16</v>
      </c>
      <c r="K58" s="26" t="s">
        <v>133</v>
      </c>
      <c r="L58" s="5">
        <v>111</v>
      </c>
      <c r="M58" s="5">
        <v>524077</v>
      </c>
      <c r="N58" s="3"/>
      <c r="O58" s="5">
        <v>199817</v>
      </c>
      <c r="P58" s="3"/>
      <c r="Q58" s="5">
        <v>222691</v>
      </c>
      <c r="R58" s="3"/>
      <c r="S58" s="5">
        <v>248043</v>
      </c>
      <c r="T58" s="3"/>
      <c r="U58" s="5">
        <v>1157</v>
      </c>
      <c r="V58" s="3"/>
      <c r="W58" s="6">
        <v>1195785</v>
      </c>
      <c r="X58" s="3"/>
      <c r="Y58" s="14">
        <v>274</v>
      </c>
      <c r="AA58" s="14">
        <v>113</v>
      </c>
      <c r="AB58" s="3"/>
      <c r="AC58" s="14">
        <v>98</v>
      </c>
      <c r="AD58" s="3"/>
      <c r="AE58" s="14">
        <v>178</v>
      </c>
      <c r="AF58" s="3"/>
      <c r="AG58" s="14">
        <v>0.05</v>
      </c>
      <c r="AI58" s="24">
        <v>663.05</v>
      </c>
      <c r="AK58" s="16">
        <v>15720735</v>
      </c>
      <c r="AM58" s="16">
        <v>7101279</v>
      </c>
      <c r="AO58" s="16">
        <v>7968839</v>
      </c>
      <c r="AQ58" s="16">
        <v>13047999</v>
      </c>
      <c r="AS58" s="20">
        <v>43838852</v>
      </c>
      <c r="AU58" s="17">
        <v>29.997</v>
      </c>
      <c r="AW58" s="17">
        <v>35.538899999999998</v>
      </c>
      <c r="AY58" s="17">
        <v>35.784300000000002</v>
      </c>
      <c r="BA58" s="17">
        <v>52.6038</v>
      </c>
      <c r="BC58" s="18">
        <v>36.661099999999998</v>
      </c>
      <c r="BE58" s="1" t="str">
        <f t="shared" si="0"/>
        <v>No</v>
      </c>
    </row>
    <row r="59" spans="1:57" ht="11.25" customHeight="1">
      <c r="A59" s="1" t="s">
        <v>221</v>
      </c>
      <c r="B59" s="1" t="s">
        <v>222</v>
      </c>
      <c r="C59" s="26" t="s">
        <v>54</v>
      </c>
      <c r="D59" s="269">
        <v>2100</v>
      </c>
      <c r="E59" s="270">
        <v>20100</v>
      </c>
      <c r="F59" s="21" t="s">
        <v>153</v>
      </c>
      <c r="G59" s="2" t="s">
        <v>132</v>
      </c>
      <c r="H59" s="25">
        <v>18351295</v>
      </c>
      <c r="I59" s="25">
        <v>882</v>
      </c>
      <c r="J59" s="26" t="s">
        <v>31</v>
      </c>
      <c r="K59" s="26" t="s">
        <v>133</v>
      </c>
      <c r="L59" s="5">
        <v>882</v>
      </c>
      <c r="M59" s="5">
        <v>3956891</v>
      </c>
      <c r="N59" s="3"/>
      <c r="O59" s="5">
        <v>4427426</v>
      </c>
      <c r="P59" s="3"/>
      <c r="Q59" s="5">
        <v>2442426</v>
      </c>
      <c r="R59" s="3"/>
      <c r="S59" s="5">
        <v>747078</v>
      </c>
      <c r="T59" s="3"/>
      <c r="U59" s="5">
        <v>2587211</v>
      </c>
      <c r="V59" s="3"/>
      <c r="W59" s="6">
        <v>14161032</v>
      </c>
      <c r="X59" s="3"/>
      <c r="Y59" s="14">
        <v>2231</v>
      </c>
      <c r="AA59" s="14">
        <v>2016</v>
      </c>
      <c r="AB59" s="3"/>
      <c r="AC59" s="14">
        <v>1604</v>
      </c>
      <c r="AD59" s="3"/>
      <c r="AE59" s="14">
        <v>385</v>
      </c>
      <c r="AF59" s="3"/>
      <c r="AG59" s="14">
        <v>949</v>
      </c>
      <c r="AI59" s="24">
        <v>7185</v>
      </c>
      <c r="AK59" s="16">
        <v>197284005</v>
      </c>
      <c r="AM59" s="16">
        <v>205781679</v>
      </c>
      <c r="AO59" s="16">
        <v>128513536</v>
      </c>
      <c r="AQ59" s="16">
        <v>34894230</v>
      </c>
      <c r="AS59" s="20">
        <v>566473450</v>
      </c>
      <c r="AU59" s="17">
        <v>49.8583</v>
      </c>
      <c r="AW59" s="17">
        <v>46.478900000000003</v>
      </c>
      <c r="AY59" s="17">
        <v>52.617199999999997</v>
      </c>
      <c r="BA59" s="17">
        <v>46.707599999999999</v>
      </c>
      <c r="BC59" s="18">
        <v>40.002299999999998</v>
      </c>
      <c r="BE59" s="1" t="str">
        <f t="shared" si="0"/>
        <v>No</v>
      </c>
    </row>
    <row r="60" spans="1:57" ht="11.25" customHeight="1">
      <c r="A60" s="1" t="s">
        <v>230</v>
      </c>
      <c r="B60" s="1" t="s">
        <v>857</v>
      </c>
      <c r="C60" s="26" t="s">
        <v>28</v>
      </c>
      <c r="D60" s="269">
        <v>4022</v>
      </c>
      <c r="E60" s="270">
        <v>40022</v>
      </c>
      <c r="F60" s="21" t="s">
        <v>135</v>
      </c>
      <c r="G60" s="2" t="s">
        <v>132</v>
      </c>
      <c r="H60" s="25">
        <v>4515419</v>
      </c>
      <c r="I60" s="25">
        <v>842</v>
      </c>
      <c r="J60" s="26" t="s">
        <v>6</v>
      </c>
      <c r="K60" s="26" t="s">
        <v>133</v>
      </c>
      <c r="L60" s="5">
        <v>442</v>
      </c>
      <c r="M60" s="5">
        <v>3390430</v>
      </c>
      <c r="N60" s="3"/>
      <c r="O60" s="5">
        <v>659161</v>
      </c>
      <c r="P60" s="3"/>
      <c r="Q60" s="5">
        <v>130272</v>
      </c>
      <c r="R60" s="3"/>
      <c r="S60" s="5">
        <v>318936</v>
      </c>
      <c r="T60" s="3"/>
      <c r="U60" s="5">
        <v>80530</v>
      </c>
      <c r="V60" s="3"/>
      <c r="W60" s="6">
        <v>4579329</v>
      </c>
      <c r="X60" s="3"/>
      <c r="Y60" s="14">
        <v>1787</v>
      </c>
      <c r="AA60" s="14">
        <v>377</v>
      </c>
      <c r="AB60" s="3"/>
      <c r="AC60" s="14">
        <v>73</v>
      </c>
      <c r="AD60" s="3"/>
      <c r="AE60" s="14">
        <v>203</v>
      </c>
      <c r="AF60" s="3"/>
      <c r="AG60" s="14">
        <v>45</v>
      </c>
      <c r="AI60" s="24">
        <v>2485</v>
      </c>
      <c r="AK60" s="16">
        <v>71874810</v>
      </c>
      <c r="AM60" s="16">
        <v>19964761</v>
      </c>
      <c r="AO60" s="16">
        <v>4286105</v>
      </c>
      <c r="AQ60" s="16">
        <v>15710926</v>
      </c>
      <c r="AS60" s="20">
        <v>111836602</v>
      </c>
      <c r="AU60" s="17">
        <v>21.199300000000001</v>
      </c>
      <c r="AW60" s="17">
        <v>30.2881</v>
      </c>
      <c r="AY60" s="17">
        <v>32.901200000000003</v>
      </c>
      <c r="BA60" s="17">
        <v>49.260399999999997</v>
      </c>
      <c r="BC60" s="18">
        <v>24.4221</v>
      </c>
      <c r="BE60" s="1" t="str">
        <f t="shared" si="0"/>
        <v>No</v>
      </c>
    </row>
    <row r="61" spans="1:57" ht="11.25" customHeight="1">
      <c r="A61" s="1" t="s">
        <v>230</v>
      </c>
      <c r="B61" s="1" t="s">
        <v>857</v>
      </c>
      <c r="C61" s="26" t="s">
        <v>28</v>
      </c>
      <c r="D61" s="269">
        <v>4022</v>
      </c>
      <c r="E61" s="270">
        <v>40022</v>
      </c>
      <c r="F61" s="21" t="s">
        <v>135</v>
      </c>
      <c r="G61" s="2" t="s">
        <v>132</v>
      </c>
      <c r="H61" s="25">
        <v>4515419</v>
      </c>
      <c r="I61" s="25">
        <v>842</v>
      </c>
      <c r="J61" s="26" t="s">
        <v>15</v>
      </c>
      <c r="K61" s="26" t="s">
        <v>133</v>
      </c>
      <c r="L61" s="5">
        <v>210</v>
      </c>
      <c r="M61" s="5">
        <v>1357820</v>
      </c>
      <c r="N61" s="3"/>
      <c r="O61" s="5">
        <v>651679</v>
      </c>
      <c r="P61" s="3"/>
      <c r="Q61" s="5">
        <v>831834</v>
      </c>
      <c r="R61" s="3"/>
      <c r="S61" s="5">
        <v>393007</v>
      </c>
      <c r="T61" s="3"/>
      <c r="U61" s="5">
        <v>176415</v>
      </c>
      <c r="V61" s="3"/>
      <c r="W61" s="6">
        <v>3410755</v>
      </c>
      <c r="X61" s="3"/>
      <c r="Y61" s="14">
        <v>697</v>
      </c>
      <c r="AA61" s="14">
        <v>350</v>
      </c>
      <c r="AB61" s="3"/>
      <c r="AC61" s="14">
        <v>487</v>
      </c>
      <c r="AD61" s="3"/>
      <c r="AE61" s="14">
        <v>210</v>
      </c>
      <c r="AF61" s="3"/>
      <c r="AG61" s="14">
        <v>94</v>
      </c>
      <c r="AI61" s="24">
        <v>1838</v>
      </c>
      <c r="AK61" s="16">
        <v>34627901</v>
      </c>
      <c r="AM61" s="16">
        <v>16788397</v>
      </c>
      <c r="AO61" s="16">
        <v>21454898</v>
      </c>
      <c r="AQ61" s="16">
        <v>14874223</v>
      </c>
      <c r="AS61" s="20">
        <v>87745419</v>
      </c>
      <c r="AU61" s="17">
        <v>25.502600000000001</v>
      </c>
      <c r="AW61" s="17">
        <v>25.761800000000001</v>
      </c>
      <c r="AY61" s="17">
        <v>25.792300000000001</v>
      </c>
      <c r="BA61" s="17">
        <v>37.847200000000001</v>
      </c>
      <c r="BC61" s="18">
        <v>25.726099999999999</v>
      </c>
      <c r="BE61" s="1" t="str">
        <f t="shared" si="0"/>
        <v>No</v>
      </c>
    </row>
    <row r="62" spans="1:57" ht="11.25" customHeight="1">
      <c r="A62" s="1" t="s">
        <v>230</v>
      </c>
      <c r="B62" s="1" t="s">
        <v>857</v>
      </c>
      <c r="C62" s="26" t="s">
        <v>28</v>
      </c>
      <c r="D62" s="269">
        <v>4022</v>
      </c>
      <c r="E62" s="270">
        <v>40022</v>
      </c>
      <c r="F62" s="21" t="s">
        <v>135</v>
      </c>
      <c r="G62" s="2" t="s">
        <v>132</v>
      </c>
      <c r="H62" s="25">
        <v>4515419</v>
      </c>
      <c r="I62" s="25">
        <v>842</v>
      </c>
      <c r="J62" s="26" t="s">
        <v>10</v>
      </c>
      <c r="K62" s="26" t="s">
        <v>133</v>
      </c>
      <c r="L62" s="5">
        <v>2</v>
      </c>
      <c r="M62" s="5">
        <v>32042</v>
      </c>
      <c r="N62" s="3"/>
      <c r="O62" s="5">
        <v>23441</v>
      </c>
      <c r="P62" s="3"/>
      <c r="Q62" s="5">
        <v>13488</v>
      </c>
      <c r="R62" s="3"/>
      <c r="S62" s="5">
        <v>3948</v>
      </c>
      <c r="T62" s="3"/>
      <c r="U62" s="5">
        <v>0</v>
      </c>
      <c r="V62" s="3"/>
      <c r="W62" s="6">
        <v>72919</v>
      </c>
      <c r="X62" s="3"/>
      <c r="Y62" s="14">
        <v>15</v>
      </c>
      <c r="AA62" s="14">
        <v>14</v>
      </c>
      <c r="AB62" s="3"/>
      <c r="AC62" s="14">
        <v>9</v>
      </c>
      <c r="AD62" s="3"/>
      <c r="AE62" s="14">
        <v>2</v>
      </c>
      <c r="AF62" s="3"/>
      <c r="AG62" s="14">
        <v>0</v>
      </c>
      <c r="AI62" s="24">
        <v>40</v>
      </c>
      <c r="AK62" s="16">
        <v>912221</v>
      </c>
      <c r="AM62" s="16">
        <v>744371</v>
      </c>
      <c r="AO62" s="16">
        <v>242906</v>
      </c>
      <c r="AQ62" s="16">
        <v>225110</v>
      </c>
      <c r="AS62" s="20">
        <v>2124608</v>
      </c>
      <c r="AU62" s="17">
        <v>28.4695</v>
      </c>
      <c r="AW62" s="17">
        <v>31.755099999999999</v>
      </c>
      <c r="AY62" s="17">
        <v>18.009</v>
      </c>
      <c r="BA62" s="17">
        <v>57.018700000000003</v>
      </c>
      <c r="BC62" s="18">
        <v>29.136500000000002</v>
      </c>
      <c r="BE62" s="1" t="str">
        <f t="shared" si="0"/>
        <v>No</v>
      </c>
    </row>
    <row r="63" spans="1:57" ht="11.25" customHeight="1">
      <c r="A63" s="1" t="s">
        <v>294</v>
      </c>
      <c r="B63" s="1" t="s">
        <v>858</v>
      </c>
      <c r="C63" s="26" t="s">
        <v>67</v>
      </c>
      <c r="D63" s="269">
        <v>6011</v>
      </c>
      <c r="E63" s="270">
        <v>60011</v>
      </c>
      <c r="F63" s="21" t="s">
        <v>135</v>
      </c>
      <c r="G63" s="2" t="s">
        <v>132</v>
      </c>
      <c r="H63" s="25">
        <v>1758210</v>
      </c>
      <c r="I63" s="25">
        <v>823</v>
      </c>
      <c r="J63" s="26" t="s">
        <v>9</v>
      </c>
      <c r="K63" s="26" t="s">
        <v>133</v>
      </c>
      <c r="L63" s="5">
        <v>84</v>
      </c>
      <c r="M63" s="5">
        <v>347655</v>
      </c>
      <c r="N63" s="3"/>
      <c r="O63" s="5">
        <v>37323</v>
      </c>
      <c r="P63" s="3"/>
      <c r="Q63" s="5">
        <v>5582</v>
      </c>
      <c r="R63" s="3"/>
      <c r="S63" s="5">
        <v>46342</v>
      </c>
      <c r="T63" s="3"/>
      <c r="U63" s="5">
        <v>0</v>
      </c>
      <c r="V63" s="3"/>
      <c r="W63" s="6">
        <v>436902</v>
      </c>
      <c r="X63" s="3"/>
      <c r="Y63" s="14">
        <v>193.95</v>
      </c>
      <c r="AA63" s="14">
        <v>19.97</v>
      </c>
      <c r="AB63" s="3"/>
      <c r="AC63" s="14">
        <v>2.78</v>
      </c>
      <c r="AD63" s="3"/>
      <c r="AE63" s="14">
        <v>25.83</v>
      </c>
      <c r="AF63" s="3"/>
      <c r="AG63" s="14">
        <v>0</v>
      </c>
      <c r="AI63" s="24">
        <v>242.53</v>
      </c>
      <c r="AK63" s="16">
        <v>7683151</v>
      </c>
      <c r="AM63" s="16">
        <v>1000970</v>
      </c>
      <c r="AO63" s="16">
        <v>154868</v>
      </c>
      <c r="AQ63" s="16">
        <v>1583375</v>
      </c>
      <c r="AS63" s="20">
        <v>10422364</v>
      </c>
      <c r="AU63" s="17">
        <v>22.099900000000002</v>
      </c>
      <c r="AW63" s="17">
        <v>26.819099999999999</v>
      </c>
      <c r="AY63" s="17">
        <v>27.744199999999999</v>
      </c>
      <c r="BA63" s="17">
        <v>34.167200000000001</v>
      </c>
      <c r="BC63" s="18">
        <v>23.8552</v>
      </c>
      <c r="BE63" s="1" t="str">
        <f t="shared" si="0"/>
        <v>No</v>
      </c>
    </row>
    <row r="64" spans="1:57" ht="11.25" customHeight="1">
      <c r="A64" s="1" t="s">
        <v>294</v>
      </c>
      <c r="B64" s="1" t="s">
        <v>858</v>
      </c>
      <c r="C64" s="26" t="s">
        <v>67</v>
      </c>
      <c r="D64" s="269">
        <v>6011</v>
      </c>
      <c r="E64" s="270">
        <v>60011</v>
      </c>
      <c r="F64" s="21" t="s">
        <v>135</v>
      </c>
      <c r="G64" s="2" t="s">
        <v>132</v>
      </c>
      <c r="H64" s="25">
        <v>1758210</v>
      </c>
      <c r="I64" s="25">
        <v>823</v>
      </c>
      <c r="J64" s="26" t="s">
        <v>6</v>
      </c>
      <c r="K64" s="26" t="s">
        <v>133</v>
      </c>
      <c r="L64" s="5">
        <v>503</v>
      </c>
      <c r="M64" s="5">
        <v>2205726</v>
      </c>
      <c r="N64" s="3"/>
      <c r="O64" s="5">
        <v>504200</v>
      </c>
      <c r="P64" s="3"/>
      <c r="Q64" s="5">
        <v>211111</v>
      </c>
      <c r="R64" s="3"/>
      <c r="S64" s="5">
        <v>431763</v>
      </c>
      <c r="T64" s="3"/>
      <c r="U64" s="5">
        <v>0</v>
      </c>
      <c r="V64" s="3"/>
      <c r="W64" s="6">
        <v>3352800</v>
      </c>
      <c r="X64" s="3"/>
      <c r="Y64" s="14">
        <v>1028.4100000000001</v>
      </c>
      <c r="AA64" s="14">
        <v>275.97000000000003</v>
      </c>
      <c r="AB64" s="3"/>
      <c r="AC64" s="14">
        <v>112.07</v>
      </c>
      <c r="AD64" s="3"/>
      <c r="AE64" s="14">
        <v>240.83</v>
      </c>
      <c r="AF64" s="3"/>
      <c r="AG64" s="14">
        <v>0</v>
      </c>
      <c r="AI64" s="24">
        <v>1657.28</v>
      </c>
      <c r="AK64" s="16">
        <v>56576659</v>
      </c>
      <c r="AM64" s="16">
        <v>13887938</v>
      </c>
      <c r="AO64" s="16">
        <v>5692652</v>
      </c>
      <c r="AQ64" s="16">
        <v>14209516</v>
      </c>
      <c r="AS64" s="20">
        <v>90366765</v>
      </c>
      <c r="AU64" s="17">
        <v>25.649899999999999</v>
      </c>
      <c r="AW64" s="17">
        <v>27.544499999999999</v>
      </c>
      <c r="AY64" s="17">
        <v>26.965199999999999</v>
      </c>
      <c r="BA64" s="17">
        <v>32.910499999999999</v>
      </c>
      <c r="BC64" s="18">
        <v>26.9526</v>
      </c>
      <c r="BE64" s="1" t="str">
        <f t="shared" si="0"/>
        <v>No</v>
      </c>
    </row>
    <row r="65" spans="1:57" ht="11.25" customHeight="1">
      <c r="A65" s="1" t="s">
        <v>659</v>
      </c>
      <c r="B65" s="1" t="s">
        <v>168</v>
      </c>
      <c r="C65" s="26" t="s">
        <v>30</v>
      </c>
      <c r="D65" s="269">
        <v>5118</v>
      </c>
      <c r="E65" s="270">
        <v>50118</v>
      </c>
      <c r="F65" s="21" t="s">
        <v>135</v>
      </c>
      <c r="G65" s="2" t="s">
        <v>132</v>
      </c>
      <c r="H65" s="25">
        <v>8608208</v>
      </c>
      <c r="I65" s="25">
        <v>818</v>
      </c>
      <c r="J65" s="26" t="s">
        <v>31</v>
      </c>
      <c r="K65" s="26" t="s">
        <v>133</v>
      </c>
      <c r="L65" s="5">
        <v>422</v>
      </c>
      <c r="M65" s="5">
        <v>1789035</v>
      </c>
      <c r="N65" s="3"/>
      <c r="O65" s="5">
        <v>1049320</v>
      </c>
      <c r="P65" s="3"/>
      <c r="Q65" s="5">
        <v>1086451</v>
      </c>
      <c r="R65" s="3"/>
      <c r="S65" s="5">
        <v>621369</v>
      </c>
      <c r="T65" s="3"/>
      <c r="U65" s="5">
        <v>660741</v>
      </c>
      <c r="V65" s="3"/>
      <c r="W65" s="6">
        <v>5206916</v>
      </c>
      <c r="X65" s="3"/>
      <c r="Y65" s="14">
        <v>818</v>
      </c>
      <c r="AA65" s="14">
        <v>539</v>
      </c>
      <c r="AB65" s="3"/>
      <c r="AC65" s="14">
        <v>544</v>
      </c>
      <c r="AD65" s="3"/>
      <c r="AE65" s="14">
        <v>349</v>
      </c>
      <c r="AF65" s="3"/>
      <c r="AG65" s="14">
        <v>321</v>
      </c>
      <c r="AI65" s="24">
        <v>2571</v>
      </c>
      <c r="AK65" s="16">
        <v>67600676</v>
      </c>
      <c r="AM65" s="16">
        <v>37661764</v>
      </c>
      <c r="AO65" s="16">
        <v>42484605</v>
      </c>
      <c r="AQ65" s="16">
        <v>25451760</v>
      </c>
      <c r="AS65" s="20">
        <v>173198805</v>
      </c>
      <c r="AU65" s="17">
        <v>37.786099999999998</v>
      </c>
      <c r="AW65" s="17">
        <v>35.891599999999997</v>
      </c>
      <c r="AY65" s="17">
        <v>39.103999999999999</v>
      </c>
      <c r="BA65" s="17">
        <v>40.960799999999999</v>
      </c>
      <c r="BC65" s="18">
        <v>33.263199999999998</v>
      </c>
      <c r="BE65" s="1" t="str">
        <f t="shared" si="0"/>
        <v>No</v>
      </c>
    </row>
    <row r="66" spans="1:57" ht="11.25" customHeight="1">
      <c r="A66" s="1" t="s">
        <v>256</v>
      </c>
      <c r="B66" s="1" t="s">
        <v>859</v>
      </c>
      <c r="C66" s="26" t="s">
        <v>60</v>
      </c>
      <c r="D66" s="269">
        <v>3022</v>
      </c>
      <c r="E66" s="270">
        <v>30022</v>
      </c>
      <c r="F66" s="21" t="s">
        <v>135</v>
      </c>
      <c r="G66" s="2" t="s">
        <v>132</v>
      </c>
      <c r="H66" s="25">
        <v>1733853</v>
      </c>
      <c r="I66" s="25">
        <v>781</v>
      </c>
      <c r="J66" s="26" t="s">
        <v>6</v>
      </c>
      <c r="K66" s="26" t="s">
        <v>133</v>
      </c>
      <c r="L66" s="5">
        <v>561</v>
      </c>
      <c r="M66" s="5">
        <v>2685756</v>
      </c>
      <c r="N66" s="3"/>
      <c r="O66" s="5">
        <v>1545917</v>
      </c>
      <c r="P66" s="3"/>
      <c r="Q66" s="5">
        <v>302153</v>
      </c>
      <c r="R66" s="3"/>
      <c r="S66" s="5">
        <v>503397</v>
      </c>
      <c r="T66" s="3"/>
      <c r="U66" s="5">
        <v>31778</v>
      </c>
      <c r="V66" s="3"/>
      <c r="W66" s="6">
        <v>5069001</v>
      </c>
      <c r="X66" s="3"/>
      <c r="Y66" s="14">
        <v>1172.02</v>
      </c>
      <c r="AA66" s="14">
        <v>486.8</v>
      </c>
      <c r="AB66" s="3"/>
      <c r="AC66" s="14">
        <v>148.19</v>
      </c>
      <c r="AD66" s="3"/>
      <c r="AE66" s="14">
        <v>302.27</v>
      </c>
      <c r="AF66" s="3"/>
      <c r="AG66" s="14">
        <v>24.16</v>
      </c>
      <c r="AI66" s="24">
        <v>2133.44</v>
      </c>
      <c r="AK66" s="16">
        <v>82661573</v>
      </c>
      <c r="AM66" s="16">
        <v>36849783</v>
      </c>
      <c r="AO66" s="16">
        <v>10503850</v>
      </c>
      <c r="AQ66" s="16">
        <v>19021238</v>
      </c>
      <c r="AS66" s="20">
        <v>149036444</v>
      </c>
      <c r="AU66" s="17">
        <v>30.777799999999999</v>
      </c>
      <c r="AW66" s="17">
        <v>23.8368</v>
      </c>
      <c r="AY66" s="17">
        <v>34.763300000000001</v>
      </c>
      <c r="BA66" s="17">
        <v>37.785800000000002</v>
      </c>
      <c r="BC66" s="18">
        <v>29.401499999999999</v>
      </c>
      <c r="BE66" s="1" t="str">
        <f t="shared" ref="BE66:BE129" si="1">IF(BD66&amp;BB66&amp;AZ66&amp;AX66&amp;AV66&amp;AT66&amp;AR66&amp;AP66&amp;AN66&amp;AL66&amp;AJ66&amp;AH66&amp;AF66&amp;AD66&amp;AB66&amp;Z66&amp;X66&amp;V66&amp;T66&amp;R66&amp;P66&amp;N66&lt;&gt;"","Yes","No")</f>
        <v>No</v>
      </c>
    </row>
    <row r="67" spans="1:57" ht="11.25" customHeight="1">
      <c r="A67" s="1" t="s">
        <v>256</v>
      </c>
      <c r="B67" s="1" t="s">
        <v>859</v>
      </c>
      <c r="C67" s="26" t="s">
        <v>60</v>
      </c>
      <c r="D67" s="269">
        <v>3022</v>
      </c>
      <c r="E67" s="270">
        <v>30022</v>
      </c>
      <c r="F67" s="21" t="s">
        <v>135</v>
      </c>
      <c r="G67" s="2" t="s">
        <v>132</v>
      </c>
      <c r="H67" s="25">
        <v>1733853</v>
      </c>
      <c r="I67" s="25">
        <v>781</v>
      </c>
      <c r="J67" s="26" t="s">
        <v>16</v>
      </c>
      <c r="K67" s="26" t="s">
        <v>133</v>
      </c>
      <c r="L67" s="5">
        <v>24</v>
      </c>
      <c r="M67" s="5">
        <v>277952</v>
      </c>
      <c r="N67" s="3"/>
      <c r="O67" s="5">
        <v>331579</v>
      </c>
      <c r="P67" s="3"/>
      <c r="Q67" s="5">
        <v>343689</v>
      </c>
      <c r="R67" s="3"/>
      <c r="S67" s="5">
        <v>56362</v>
      </c>
      <c r="T67" s="3"/>
      <c r="U67" s="5">
        <v>4436</v>
      </c>
      <c r="V67" s="3"/>
      <c r="W67" s="6">
        <v>1014018</v>
      </c>
      <c r="X67" s="3"/>
      <c r="Y67" s="14">
        <v>128.03</v>
      </c>
      <c r="AA67" s="14">
        <v>123.19</v>
      </c>
      <c r="AB67" s="3"/>
      <c r="AC67" s="14">
        <v>169.77</v>
      </c>
      <c r="AD67" s="3"/>
      <c r="AE67" s="14">
        <v>21.53</v>
      </c>
      <c r="AF67" s="3"/>
      <c r="AG67" s="14">
        <v>3.83</v>
      </c>
      <c r="AI67" s="24">
        <v>446.35</v>
      </c>
      <c r="AK67" s="16">
        <v>9786787</v>
      </c>
      <c r="AM67" s="16">
        <v>8833174</v>
      </c>
      <c r="AO67" s="16">
        <v>9885304</v>
      </c>
      <c r="AQ67" s="16">
        <v>1850360</v>
      </c>
      <c r="AS67" s="20">
        <v>30355625</v>
      </c>
      <c r="AU67" s="17">
        <v>35.210299999999997</v>
      </c>
      <c r="AW67" s="17">
        <v>26.639700000000001</v>
      </c>
      <c r="AY67" s="17">
        <v>28.7624</v>
      </c>
      <c r="BA67" s="17">
        <v>32.829900000000002</v>
      </c>
      <c r="BC67" s="18">
        <v>29.936</v>
      </c>
      <c r="BE67" s="1" t="str">
        <f t="shared" si="1"/>
        <v>No</v>
      </c>
    </row>
    <row r="68" spans="1:57" ht="11.25" customHeight="1">
      <c r="A68" s="1" t="s">
        <v>256</v>
      </c>
      <c r="B68" s="1" t="s">
        <v>859</v>
      </c>
      <c r="C68" s="26" t="s">
        <v>60</v>
      </c>
      <c r="D68" s="269">
        <v>3022</v>
      </c>
      <c r="E68" s="270">
        <v>30022</v>
      </c>
      <c r="F68" s="21" t="s">
        <v>135</v>
      </c>
      <c r="G68" s="2" t="s">
        <v>132</v>
      </c>
      <c r="H68" s="25">
        <v>1733853</v>
      </c>
      <c r="I68" s="25">
        <v>781</v>
      </c>
      <c r="J68" s="26" t="s">
        <v>61</v>
      </c>
      <c r="K68" s="26" t="s">
        <v>133</v>
      </c>
      <c r="L68" s="5">
        <v>2</v>
      </c>
      <c r="M68" s="5">
        <v>8285</v>
      </c>
      <c r="N68" s="3"/>
      <c r="O68" s="5">
        <v>26</v>
      </c>
      <c r="P68" s="3"/>
      <c r="Q68" s="5">
        <v>12401</v>
      </c>
      <c r="R68" s="3"/>
      <c r="S68" s="5">
        <v>324</v>
      </c>
      <c r="T68" s="3"/>
      <c r="U68" s="5">
        <v>0</v>
      </c>
      <c r="V68" s="3"/>
      <c r="W68" s="6">
        <v>21036</v>
      </c>
      <c r="X68" s="3"/>
      <c r="Y68" s="14">
        <v>3.96</v>
      </c>
      <c r="AA68" s="14">
        <v>0.01</v>
      </c>
      <c r="AB68" s="3"/>
      <c r="AC68" s="14">
        <v>3.04</v>
      </c>
      <c r="AD68" s="3"/>
      <c r="AE68" s="14">
        <v>0.19</v>
      </c>
      <c r="AF68" s="3"/>
      <c r="AG68" s="14">
        <v>0.02</v>
      </c>
      <c r="AI68" s="24">
        <v>7.22</v>
      </c>
      <c r="AK68" s="16">
        <v>245710</v>
      </c>
      <c r="AM68" s="16">
        <v>673</v>
      </c>
      <c r="AO68" s="16">
        <v>351078</v>
      </c>
      <c r="AQ68" s="16">
        <v>11930</v>
      </c>
      <c r="AS68" s="20">
        <v>609391</v>
      </c>
      <c r="AU68" s="17">
        <v>29.6572</v>
      </c>
      <c r="AW68" s="17">
        <v>25.884599999999999</v>
      </c>
      <c r="AY68" s="17">
        <v>28.310500000000001</v>
      </c>
      <c r="BA68" s="17">
        <v>36.820999999999998</v>
      </c>
      <c r="BC68" s="18">
        <v>28.969000000000001</v>
      </c>
      <c r="BE68" s="1" t="str">
        <f t="shared" si="1"/>
        <v>No</v>
      </c>
    </row>
    <row r="69" spans="1:57" ht="11.25" customHeight="1">
      <c r="A69" s="1" t="s">
        <v>660</v>
      </c>
      <c r="B69" s="1" t="s">
        <v>860</v>
      </c>
      <c r="C69" s="26" t="s">
        <v>12</v>
      </c>
      <c r="D69" s="269">
        <v>9015</v>
      </c>
      <c r="E69" s="270">
        <v>90015</v>
      </c>
      <c r="F69" s="21" t="s">
        <v>134</v>
      </c>
      <c r="G69" s="2" t="s">
        <v>132</v>
      </c>
      <c r="H69" s="25">
        <v>3281212</v>
      </c>
      <c r="I69" s="25">
        <v>746</v>
      </c>
      <c r="J69" s="26" t="s">
        <v>6</v>
      </c>
      <c r="K69" s="26" t="s">
        <v>133</v>
      </c>
      <c r="L69" s="5">
        <v>398</v>
      </c>
      <c r="M69" s="5">
        <v>2974232</v>
      </c>
      <c r="N69" s="3"/>
      <c r="O69" s="5">
        <v>674615</v>
      </c>
      <c r="P69" s="3"/>
      <c r="Q69" s="5">
        <v>63680</v>
      </c>
      <c r="R69" s="3"/>
      <c r="S69" s="5">
        <v>216826</v>
      </c>
      <c r="T69" s="3"/>
      <c r="U69" s="5">
        <v>0</v>
      </c>
      <c r="V69" s="3"/>
      <c r="W69" s="6">
        <v>3929353</v>
      </c>
      <c r="X69" s="3"/>
      <c r="Y69" s="14">
        <v>1539</v>
      </c>
      <c r="AA69" s="14">
        <v>422</v>
      </c>
      <c r="AB69" s="3"/>
      <c r="AC69" s="14">
        <v>35</v>
      </c>
      <c r="AD69" s="3"/>
      <c r="AE69" s="14">
        <v>197</v>
      </c>
      <c r="AF69" s="3"/>
      <c r="AG69" s="14">
        <v>0</v>
      </c>
      <c r="AI69" s="24">
        <v>2193</v>
      </c>
      <c r="AK69" s="16">
        <v>126638282</v>
      </c>
      <c r="AM69" s="16">
        <v>34223366</v>
      </c>
      <c r="AO69" s="16">
        <v>3148996</v>
      </c>
      <c r="AQ69" s="16">
        <v>9316937</v>
      </c>
      <c r="AS69" s="20">
        <v>173327581</v>
      </c>
      <c r="AU69" s="17">
        <v>42.578499999999998</v>
      </c>
      <c r="AW69" s="17">
        <v>50.730200000000004</v>
      </c>
      <c r="AY69" s="17">
        <v>49.450299999999999</v>
      </c>
      <c r="BA69" s="17">
        <v>42.9696</v>
      </c>
      <c r="BC69" s="18">
        <v>44.110999999999997</v>
      </c>
      <c r="BE69" s="1" t="str">
        <f t="shared" si="1"/>
        <v>No</v>
      </c>
    </row>
    <row r="70" spans="1:57" ht="11.25" customHeight="1">
      <c r="A70" s="1" t="s">
        <v>660</v>
      </c>
      <c r="B70" s="1" t="s">
        <v>860</v>
      </c>
      <c r="C70" s="26" t="s">
        <v>12</v>
      </c>
      <c r="D70" s="269">
        <v>9015</v>
      </c>
      <c r="E70" s="270">
        <v>90015</v>
      </c>
      <c r="F70" s="21" t="s">
        <v>134</v>
      </c>
      <c r="G70" s="2" t="s">
        <v>132</v>
      </c>
      <c r="H70" s="25">
        <v>3281212</v>
      </c>
      <c r="I70" s="25">
        <v>746</v>
      </c>
      <c r="J70" s="26" t="s">
        <v>20</v>
      </c>
      <c r="K70" s="26" t="s">
        <v>133</v>
      </c>
      <c r="L70" s="5">
        <v>158</v>
      </c>
      <c r="M70" s="5">
        <v>1056388</v>
      </c>
      <c r="N70" s="3"/>
      <c r="O70" s="5">
        <v>232233</v>
      </c>
      <c r="P70" s="3"/>
      <c r="Q70" s="5">
        <v>86404</v>
      </c>
      <c r="R70" s="3"/>
      <c r="S70" s="5">
        <v>106667</v>
      </c>
      <c r="T70" s="3"/>
      <c r="U70" s="5">
        <v>0</v>
      </c>
      <c r="V70" s="3"/>
      <c r="W70" s="6">
        <v>1481692</v>
      </c>
      <c r="X70" s="3"/>
      <c r="Y70" s="14">
        <v>653</v>
      </c>
      <c r="AA70" s="14">
        <v>152</v>
      </c>
      <c r="AB70" s="3"/>
      <c r="AC70" s="14">
        <v>47</v>
      </c>
      <c r="AD70" s="3"/>
      <c r="AE70" s="14">
        <v>97</v>
      </c>
      <c r="AF70" s="3"/>
      <c r="AG70" s="14">
        <v>0</v>
      </c>
      <c r="AI70" s="24">
        <v>949</v>
      </c>
      <c r="AK70" s="16">
        <v>46352187</v>
      </c>
      <c r="AM70" s="16">
        <v>12832208</v>
      </c>
      <c r="AO70" s="16">
        <v>5528963</v>
      </c>
      <c r="AQ70" s="16">
        <v>5556285</v>
      </c>
      <c r="AS70" s="20">
        <v>70269643</v>
      </c>
      <c r="AU70" s="17">
        <v>43.878</v>
      </c>
      <c r="AW70" s="17">
        <v>55.255699999999997</v>
      </c>
      <c r="AY70" s="17">
        <v>63.989699999999999</v>
      </c>
      <c r="BA70" s="17">
        <v>52.09</v>
      </c>
      <c r="BC70" s="18">
        <v>47.4253</v>
      </c>
      <c r="BE70" s="1" t="str">
        <f t="shared" si="1"/>
        <v>No</v>
      </c>
    </row>
    <row r="71" spans="1:57" ht="11.25" customHeight="1">
      <c r="A71" s="1" t="s">
        <v>660</v>
      </c>
      <c r="B71" s="1" t="s">
        <v>860</v>
      </c>
      <c r="C71" s="26" t="s">
        <v>12</v>
      </c>
      <c r="D71" s="269">
        <v>9015</v>
      </c>
      <c r="E71" s="270">
        <v>90015</v>
      </c>
      <c r="F71" s="21" t="s">
        <v>134</v>
      </c>
      <c r="G71" s="2" t="s">
        <v>132</v>
      </c>
      <c r="H71" s="25">
        <v>3281212</v>
      </c>
      <c r="I71" s="25">
        <v>746</v>
      </c>
      <c r="J71" s="26" t="s">
        <v>10</v>
      </c>
      <c r="K71" s="26" t="s">
        <v>133</v>
      </c>
      <c r="L71" s="5">
        <v>12</v>
      </c>
      <c r="M71" s="5">
        <v>8409</v>
      </c>
      <c r="N71" s="3"/>
      <c r="O71" s="5">
        <v>119313</v>
      </c>
      <c r="P71" s="3"/>
      <c r="Q71" s="5">
        <v>16326</v>
      </c>
      <c r="R71" s="3"/>
      <c r="S71" s="5">
        <v>28871</v>
      </c>
      <c r="T71" s="3"/>
      <c r="U71" s="5">
        <v>0</v>
      </c>
      <c r="V71" s="3"/>
      <c r="W71" s="6">
        <v>172919</v>
      </c>
      <c r="X71" s="3"/>
      <c r="Y71" s="14">
        <v>35</v>
      </c>
      <c r="AA71" s="14">
        <v>84</v>
      </c>
      <c r="AB71" s="3"/>
      <c r="AC71" s="14">
        <v>11</v>
      </c>
      <c r="AD71" s="3"/>
      <c r="AE71" s="14">
        <v>26</v>
      </c>
      <c r="AF71" s="3"/>
      <c r="AG71" s="14">
        <v>0</v>
      </c>
      <c r="AI71" s="24">
        <v>156</v>
      </c>
      <c r="AK71" s="16">
        <v>391138</v>
      </c>
      <c r="AM71" s="16">
        <v>5537330</v>
      </c>
      <c r="AO71" s="16">
        <v>881576</v>
      </c>
      <c r="AQ71" s="16">
        <v>1169263</v>
      </c>
      <c r="AS71" s="20">
        <v>7979307</v>
      </c>
      <c r="AU71" s="17">
        <v>46.514200000000002</v>
      </c>
      <c r="AW71" s="17">
        <v>46.4101</v>
      </c>
      <c r="AY71" s="17">
        <v>53.9983</v>
      </c>
      <c r="BA71" s="17">
        <v>40.499600000000001</v>
      </c>
      <c r="BC71" s="18">
        <v>46.144799999999996</v>
      </c>
      <c r="BE71" s="1" t="str">
        <f t="shared" si="1"/>
        <v>No</v>
      </c>
    </row>
    <row r="72" spans="1:57" ht="11.25" customHeight="1">
      <c r="A72" s="1" t="s">
        <v>660</v>
      </c>
      <c r="B72" s="1" t="s">
        <v>860</v>
      </c>
      <c r="C72" s="26" t="s">
        <v>12</v>
      </c>
      <c r="D72" s="269">
        <v>9015</v>
      </c>
      <c r="E72" s="270">
        <v>90015</v>
      </c>
      <c r="F72" s="21" t="s">
        <v>134</v>
      </c>
      <c r="G72" s="2" t="s">
        <v>132</v>
      </c>
      <c r="H72" s="25">
        <v>3281212</v>
      </c>
      <c r="I72" s="25">
        <v>746</v>
      </c>
      <c r="J72" s="26" t="s">
        <v>16</v>
      </c>
      <c r="K72" s="26" t="s">
        <v>133</v>
      </c>
      <c r="L72" s="5">
        <v>112</v>
      </c>
      <c r="M72" s="5">
        <v>201994</v>
      </c>
      <c r="N72" s="3"/>
      <c r="O72" s="5">
        <v>363995</v>
      </c>
      <c r="P72" s="3"/>
      <c r="Q72" s="5">
        <v>241180</v>
      </c>
      <c r="R72" s="3"/>
      <c r="S72" s="5">
        <v>104179</v>
      </c>
      <c r="T72" s="3"/>
      <c r="U72" s="5">
        <v>0</v>
      </c>
      <c r="V72" s="3"/>
      <c r="W72" s="6">
        <v>911348</v>
      </c>
      <c r="X72" s="3"/>
      <c r="Y72" s="14">
        <v>363</v>
      </c>
      <c r="AA72" s="14">
        <v>255</v>
      </c>
      <c r="AB72" s="3"/>
      <c r="AC72" s="14">
        <v>134</v>
      </c>
      <c r="AD72" s="3"/>
      <c r="AE72" s="14">
        <v>95</v>
      </c>
      <c r="AF72" s="3"/>
      <c r="AG72" s="14">
        <v>0</v>
      </c>
      <c r="AI72" s="24">
        <v>847</v>
      </c>
      <c r="AK72" s="16">
        <v>9540529</v>
      </c>
      <c r="AM72" s="16">
        <v>18345340</v>
      </c>
      <c r="AO72" s="16">
        <v>12977873</v>
      </c>
      <c r="AQ72" s="16">
        <v>5747553</v>
      </c>
      <c r="AS72" s="20">
        <v>46611295</v>
      </c>
      <c r="AU72" s="17">
        <v>47.231699999999996</v>
      </c>
      <c r="AW72" s="17">
        <v>50.4</v>
      </c>
      <c r="AY72" s="17">
        <v>53.809899999999999</v>
      </c>
      <c r="BA72" s="17">
        <v>55.17</v>
      </c>
      <c r="BC72" s="18">
        <v>51.145400000000002</v>
      </c>
      <c r="BE72" s="1" t="str">
        <f t="shared" si="1"/>
        <v>No</v>
      </c>
    </row>
    <row r="73" spans="1:57" ht="11.25" customHeight="1">
      <c r="A73" s="1" t="s">
        <v>660</v>
      </c>
      <c r="B73" s="1" t="s">
        <v>860</v>
      </c>
      <c r="C73" s="26" t="s">
        <v>12</v>
      </c>
      <c r="D73" s="269">
        <v>9015</v>
      </c>
      <c r="E73" s="270">
        <v>90015</v>
      </c>
      <c r="F73" s="21" t="s">
        <v>134</v>
      </c>
      <c r="G73" s="2" t="s">
        <v>132</v>
      </c>
      <c r="H73" s="25">
        <v>3281212</v>
      </c>
      <c r="I73" s="25">
        <v>746</v>
      </c>
      <c r="J73" s="26" t="s">
        <v>19</v>
      </c>
      <c r="K73" s="26" t="s">
        <v>133</v>
      </c>
      <c r="L73" s="5">
        <v>0</v>
      </c>
      <c r="M73" s="5">
        <v>0</v>
      </c>
      <c r="N73" s="3"/>
      <c r="O73" s="5">
        <v>94819</v>
      </c>
      <c r="P73" s="3"/>
      <c r="Q73" s="5">
        <v>71297</v>
      </c>
      <c r="R73" s="3"/>
      <c r="S73" s="5">
        <v>40679</v>
      </c>
      <c r="T73" s="3"/>
      <c r="U73" s="5">
        <v>0</v>
      </c>
      <c r="V73" s="3"/>
      <c r="W73" s="6">
        <v>206795</v>
      </c>
      <c r="X73" s="3"/>
      <c r="Y73" s="14">
        <v>0</v>
      </c>
      <c r="AA73" s="14">
        <v>62</v>
      </c>
      <c r="AB73" s="3"/>
      <c r="AC73" s="14">
        <v>52</v>
      </c>
      <c r="AD73" s="3"/>
      <c r="AE73" s="14">
        <v>37</v>
      </c>
      <c r="AF73" s="3"/>
      <c r="AG73" s="14">
        <v>0</v>
      </c>
      <c r="AI73" s="24">
        <v>151</v>
      </c>
      <c r="AK73" s="16">
        <v>0</v>
      </c>
      <c r="AM73" s="16">
        <v>4889139</v>
      </c>
      <c r="AO73" s="16">
        <v>3496460</v>
      </c>
      <c r="AQ73" s="16">
        <v>2086450</v>
      </c>
      <c r="AS73" s="20">
        <v>10472049</v>
      </c>
      <c r="AW73" s="17">
        <v>51.562899999999999</v>
      </c>
      <c r="AY73" s="17">
        <v>49.040799999999997</v>
      </c>
      <c r="BA73" s="17">
        <v>51.290599999999998</v>
      </c>
      <c r="BC73" s="18">
        <v>50.639800000000001</v>
      </c>
      <c r="BE73" s="1" t="str">
        <f t="shared" si="1"/>
        <v>No</v>
      </c>
    </row>
    <row r="74" spans="1:57" ht="11.25" customHeight="1">
      <c r="A74" s="1" t="s">
        <v>324</v>
      </c>
      <c r="B74" s="1" t="s">
        <v>325</v>
      </c>
      <c r="C74" s="26" t="s">
        <v>12</v>
      </c>
      <c r="D74" s="269">
        <v>9230</v>
      </c>
      <c r="E74" s="270">
        <v>90230</v>
      </c>
      <c r="F74" s="21" t="s">
        <v>135</v>
      </c>
      <c r="G74" s="2" t="s">
        <v>132</v>
      </c>
      <c r="H74" s="25">
        <v>87941</v>
      </c>
      <c r="I74" s="25">
        <v>736</v>
      </c>
      <c r="J74" s="26" t="s">
        <v>7</v>
      </c>
      <c r="K74" s="26" t="s">
        <v>133</v>
      </c>
      <c r="L74" s="5">
        <v>736</v>
      </c>
      <c r="M74" s="5">
        <v>11676</v>
      </c>
      <c r="N74" s="3"/>
      <c r="O74" s="5">
        <v>12116</v>
      </c>
      <c r="P74" s="3"/>
      <c r="Q74" s="5">
        <v>0</v>
      </c>
      <c r="R74" s="3"/>
      <c r="S74" s="5">
        <v>41719</v>
      </c>
      <c r="T74" s="3"/>
      <c r="U74" s="5">
        <v>0</v>
      </c>
      <c r="V74" s="3"/>
      <c r="W74" s="6">
        <v>65511</v>
      </c>
      <c r="X74" s="3"/>
      <c r="Y74" s="14">
        <v>6</v>
      </c>
      <c r="AA74" s="14">
        <v>7</v>
      </c>
      <c r="AB74" s="3"/>
      <c r="AC74" s="14">
        <v>0</v>
      </c>
      <c r="AD74" s="3"/>
      <c r="AE74" s="14">
        <v>19</v>
      </c>
      <c r="AF74" s="3"/>
      <c r="AG74" s="14">
        <v>0</v>
      </c>
      <c r="AI74" s="24">
        <v>32</v>
      </c>
      <c r="AK74" s="16">
        <v>234505</v>
      </c>
      <c r="AM74" s="16">
        <v>243501</v>
      </c>
      <c r="AO74" s="16">
        <v>0</v>
      </c>
      <c r="AQ74" s="16">
        <v>1122646</v>
      </c>
      <c r="AS74" s="20">
        <v>1600652</v>
      </c>
      <c r="AU74" s="17">
        <v>20.084399999999999</v>
      </c>
      <c r="AW74" s="17">
        <v>20.0975</v>
      </c>
      <c r="BA74" s="17">
        <v>26.909700000000001</v>
      </c>
      <c r="BC74" s="18">
        <v>24.433299999999999</v>
      </c>
      <c r="BE74" s="1" t="str">
        <f t="shared" si="1"/>
        <v>No</v>
      </c>
    </row>
    <row r="75" spans="1:57" ht="11.25" customHeight="1">
      <c r="A75" s="1" t="s">
        <v>291</v>
      </c>
      <c r="B75" s="1" t="s">
        <v>861</v>
      </c>
      <c r="C75" s="26" t="s">
        <v>59</v>
      </c>
      <c r="D75" s="269">
        <v>8</v>
      </c>
      <c r="E75" s="270">
        <v>8</v>
      </c>
      <c r="F75" s="21" t="s">
        <v>135</v>
      </c>
      <c r="G75" s="2" t="s">
        <v>132</v>
      </c>
      <c r="H75" s="25">
        <v>1849898</v>
      </c>
      <c r="I75" s="25">
        <v>736</v>
      </c>
      <c r="J75" s="26" t="s">
        <v>6</v>
      </c>
      <c r="K75" s="26" t="s">
        <v>133</v>
      </c>
      <c r="L75" s="5">
        <v>512</v>
      </c>
      <c r="M75" s="5">
        <v>2621812</v>
      </c>
      <c r="N75" s="3"/>
      <c r="O75" s="5">
        <v>595569</v>
      </c>
      <c r="P75" s="3"/>
      <c r="Q75" s="5">
        <v>53775</v>
      </c>
      <c r="R75" s="3"/>
      <c r="S75" s="5">
        <v>412059</v>
      </c>
      <c r="T75" s="3"/>
      <c r="U75" s="5">
        <v>56827</v>
      </c>
      <c r="V75" s="3"/>
      <c r="W75" s="6">
        <v>3740042</v>
      </c>
      <c r="X75" s="3"/>
      <c r="Y75" s="14">
        <v>1474.05</v>
      </c>
      <c r="AA75" s="14">
        <v>338</v>
      </c>
      <c r="AB75" s="3"/>
      <c r="AC75" s="14">
        <v>29.5</v>
      </c>
      <c r="AD75" s="3"/>
      <c r="AE75" s="14">
        <v>216</v>
      </c>
      <c r="AF75" s="3"/>
      <c r="AG75" s="14">
        <v>31.2</v>
      </c>
      <c r="AI75" s="24">
        <v>2088.75</v>
      </c>
      <c r="AK75" s="16">
        <v>90027615</v>
      </c>
      <c r="AM75" s="16">
        <v>20219490</v>
      </c>
      <c r="AO75" s="16">
        <v>2121050</v>
      </c>
      <c r="AQ75" s="16">
        <v>18077265</v>
      </c>
      <c r="AS75" s="20">
        <v>130445420</v>
      </c>
      <c r="AU75" s="17">
        <v>34.337899999999998</v>
      </c>
      <c r="AW75" s="17">
        <v>33.9499</v>
      </c>
      <c r="AY75" s="17">
        <v>39.442999999999998</v>
      </c>
      <c r="BA75" s="17">
        <v>43.870600000000003</v>
      </c>
      <c r="BC75" s="18">
        <v>34.878100000000003</v>
      </c>
      <c r="BE75" s="1" t="str">
        <f t="shared" si="1"/>
        <v>No</v>
      </c>
    </row>
    <row r="76" spans="1:57" ht="11.25" customHeight="1">
      <c r="A76" s="1" t="s">
        <v>291</v>
      </c>
      <c r="B76" s="1" t="s">
        <v>861</v>
      </c>
      <c r="C76" s="26" t="s">
        <v>59</v>
      </c>
      <c r="D76" s="269">
        <v>8</v>
      </c>
      <c r="E76" s="270">
        <v>8</v>
      </c>
      <c r="F76" s="21" t="s">
        <v>135</v>
      </c>
      <c r="G76" s="2" t="s">
        <v>132</v>
      </c>
      <c r="H76" s="25">
        <v>1849898</v>
      </c>
      <c r="I76" s="25">
        <v>736</v>
      </c>
      <c r="J76" s="26" t="s">
        <v>16</v>
      </c>
      <c r="K76" s="26" t="s">
        <v>133</v>
      </c>
      <c r="L76" s="5">
        <v>102</v>
      </c>
      <c r="M76" s="5">
        <v>600215</v>
      </c>
      <c r="N76" s="3"/>
      <c r="O76" s="5">
        <v>428312</v>
      </c>
      <c r="P76" s="3"/>
      <c r="Q76" s="5">
        <v>283112</v>
      </c>
      <c r="R76" s="3"/>
      <c r="S76" s="5">
        <v>207222</v>
      </c>
      <c r="T76" s="3"/>
      <c r="U76" s="5">
        <v>62793</v>
      </c>
      <c r="V76" s="3"/>
      <c r="W76" s="6">
        <v>1581654</v>
      </c>
      <c r="X76" s="3"/>
      <c r="Y76" s="14">
        <v>320</v>
      </c>
      <c r="AA76" s="14">
        <v>221</v>
      </c>
      <c r="AB76" s="3"/>
      <c r="AC76" s="14">
        <v>158</v>
      </c>
      <c r="AD76" s="3"/>
      <c r="AE76" s="14">
        <v>109</v>
      </c>
      <c r="AF76" s="3"/>
      <c r="AG76" s="14">
        <v>34.700000000000003</v>
      </c>
      <c r="AI76" s="24">
        <v>842.7</v>
      </c>
      <c r="AK76" s="16">
        <v>23675961</v>
      </c>
      <c r="AM76" s="16">
        <v>16064124</v>
      </c>
      <c r="AO76" s="16">
        <v>11157072</v>
      </c>
      <c r="AQ76" s="16">
        <v>9029053</v>
      </c>
      <c r="AS76" s="20">
        <v>59926210</v>
      </c>
      <c r="AU76" s="17">
        <v>39.445799999999998</v>
      </c>
      <c r="AW76" s="17">
        <v>37.505699999999997</v>
      </c>
      <c r="AY76" s="17">
        <v>39.408700000000003</v>
      </c>
      <c r="BA76" s="17">
        <v>43.571899999999999</v>
      </c>
      <c r="BC76" s="18">
        <v>37.888300000000001</v>
      </c>
      <c r="BE76" s="1" t="str">
        <f t="shared" si="1"/>
        <v>No</v>
      </c>
    </row>
    <row r="77" spans="1:57" ht="11.25" customHeight="1">
      <c r="A77" s="1" t="s">
        <v>183</v>
      </c>
      <c r="B77" s="1" t="s">
        <v>184</v>
      </c>
      <c r="C77" s="26" t="s">
        <v>67</v>
      </c>
      <c r="D77" s="269">
        <v>6056</v>
      </c>
      <c r="E77" s="270">
        <v>60056</v>
      </c>
      <c r="F77" s="21" t="s">
        <v>135</v>
      </c>
      <c r="G77" s="2" t="s">
        <v>132</v>
      </c>
      <c r="H77" s="25">
        <v>5121892</v>
      </c>
      <c r="I77" s="25">
        <v>730</v>
      </c>
      <c r="J77" s="26" t="s">
        <v>16</v>
      </c>
      <c r="K77" s="26" t="s">
        <v>133</v>
      </c>
      <c r="L77" s="5">
        <v>89</v>
      </c>
      <c r="M77" s="5">
        <v>1115148</v>
      </c>
      <c r="N77" s="3"/>
      <c r="O77" s="5">
        <v>344175</v>
      </c>
      <c r="P77" s="3"/>
      <c r="Q77" s="5">
        <v>492918</v>
      </c>
      <c r="R77" s="3"/>
      <c r="S77" s="5">
        <v>240721</v>
      </c>
      <c r="T77" s="3"/>
      <c r="U77" s="5">
        <v>13864</v>
      </c>
      <c r="V77" s="3"/>
      <c r="W77" s="6">
        <v>2206826</v>
      </c>
      <c r="X77" s="3"/>
      <c r="Y77" s="14">
        <v>611</v>
      </c>
      <c r="AA77" s="14">
        <v>169</v>
      </c>
      <c r="AB77" s="3"/>
      <c r="AC77" s="14">
        <v>265</v>
      </c>
      <c r="AD77" s="3"/>
      <c r="AE77" s="14">
        <v>133</v>
      </c>
      <c r="AF77" s="3"/>
      <c r="AG77" s="14">
        <v>8</v>
      </c>
      <c r="AI77" s="24">
        <v>1186</v>
      </c>
      <c r="AK77" s="16">
        <v>30486994</v>
      </c>
      <c r="AM77" s="16">
        <v>16182109</v>
      </c>
      <c r="AO77" s="16">
        <v>15285985</v>
      </c>
      <c r="AQ77" s="16">
        <v>9884125</v>
      </c>
      <c r="AS77" s="20">
        <v>71839213</v>
      </c>
      <c r="AU77" s="17">
        <v>27.338999999999999</v>
      </c>
      <c r="AW77" s="17">
        <v>47.017099999999999</v>
      </c>
      <c r="AY77" s="17">
        <v>31.011199999999999</v>
      </c>
      <c r="BA77" s="17">
        <v>41.060499999999998</v>
      </c>
      <c r="BC77" s="18">
        <v>32.553199999999997</v>
      </c>
      <c r="BE77" s="1" t="str">
        <f t="shared" si="1"/>
        <v>No</v>
      </c>
    </row>
    <row r="78" spans="1:57" ht="11.25" customHeight="1">
      <c r="A78" s="1" t="s">
        <v>183</v>
      </c>
      <c r="B78" s="1" t="s">
        <v>184</v>
      </c>
      <c r="C78" s="26" t="s">
        <v>67</v>
      </c>
      <c r="D78" s="269">
        <v>6056</v>
      </c>
      <c r="E78" s="270">
        <v>60056</v>
      </c>
      <c r="F78" s="21" t="s">
        <v>135</v>
      </c>
      <c r="G78" s="2" t="s">
        <v>132</v>
      </c>
      <c r="H78" s="25">
        <v>5121892</v>
      </c>
      <c r="I78" s="25">
        <v>730</v>
      </c>
      <c r="J78" s="26" t="s">
        <v>6</v>
      </c>
      <c r="K78" s="26" t="s">
        <v>133</v>
      </c>
      <c r="L78" s="5">
        <v>453</v>
      </c>
      <c r="M78" s="5">
        <v>3000112</v>
      </c>
      <c r="N78" s="3"/>
      <c r="O78" s="5">
        <v>483003</v>
      </c>
      <c r="P78" s="3"/>
      <c r="Q78" s="5">
        <v>114462</v>
      </c>
      <c r="R78" s="3"/>
      <c r="S78" s="5">
        <v>464993</v>
      </c>
      <c r="T78" s="3"/>
      <c r="U78" s="5">
        <v>3704</v>
      </c>
      <c r="V78" s="3"/>
      <c r="W78" s="6">
        <v>4066274</v>
      </c>
      <c r="X78" s="3"/>
      <c r="Y78" s="14">
        <v>1410</v>
      </c>
      <c r="AA78" s="14">
        <v>293</v>
      </c>
      <c r="AB78" s="3"/>
      <c r="AC78" s="14">
        <v>64</v>
      </c>
      <c r="AD78" s="3"/>
      <c r="AE78" s="14">
        <v>253</v>
      </c>
      <c r="AF78" s="3"/>
      <c r="AG78" s="14">
        <v>2</v>
      </c>
      <c r="AI78" s="24">
        <v>2022</v>
      </c>
      <c r="AK78" s="16">
        <v>78010461</v>
      </c>
      <c r="AM78" s="16">
        <v>17223584</v>
      </c>
      <c r="AO78" s="16">
        <v>2604826</v>
      </c>
      <c r="AQ78" s="16">
        <v>14126762</v>
      </c>
      <c r="AS78" s="20">
        <v>111965633</v>
      </c>
      <c r="AU78" s="17">
        <v>26.002500000000001</v>
      </c>
      <c r="AW78" s="17">
        <v>35.659399999999998</v>
      </c>
      <c r="AY78" s="17">
        <v>22.757100000000001</v>
      </c>
      <c r="BA78" s="17">
        <v>30.380600000000001</v>
      </c>
      <c r="BC78" s="18">
        <v>27.5352</v>
      </c>
      <c r="BE78" s="1" t="str">
        <f t="shared" si="1"/>
        <v>No</v>
      </c>
    </row>
    <row r="79" spans="1:57" ht="11.25" customHeight="1">
      <c r="A79" s="1" t="s">
        <v>183</v>
      </c>
      <c r="B79" s="1" t="s">
        <v>184</v>
      </c>
      <c r="C79" s="26" t="s">
        <v>67</v>
      </c>
      <c r="D79" s="269">
        <v>6056</v>
      </c>
      <c r="E79" s="270">
        <v>60056</v>
      </c>
      <c r="F79" s="21" t="s">
        <v>135</v>
      </c>
      <c r="G79" s="2" t="s">
        <v>132</v>
      </c>
      <c r="H79" s="25">
        <v>5121892</v>
      </c>
      <c r="I79" s="25">
        <v>730</v>
      </c>
      <c r="J79" s="26" t="s">
        <v>10</v>
      </c>
      <c r="K79" s="26" t="s">
        <v>133</v>
      </c>
      <c r="L79" s="5">
        <v>2</v>
      </c>
      <c r="M79" s="5">
        <v>28560</v>
      </c>
      <c r="N79" s="3"/>
      <c r="O79" s="5">
        <v>1152</v>
      </c>
      <c r="P79" s="3"/>
      <c r="Q79" s="5">
        <v>5264</v>
      </c>
      <c r="R79" s="3"/>
      <c r="S79" s="5">
        <v>7636</v>
      </c>
      <c r="T79" s="3"/>
      <c r="U79" s="5">
        <v>0</v>
      </c>
      <c r="V79" s="3"/>
      <c r="W79" s="6">
        <v>42612</v>
      </c>
      <c r="X79" s="3"/>
      <c r="Y79" s="14">
        <v>23</v>
      </c>
      <c r="AA79" s="14">
        <v>1</v>
      </c>
      <c r="AB79" s="3"/>
      <c r="AC79" s="14">
        <v>3</v>
      </c>
      <c r="AD79" s="3"/>
      <c r="AE79" s="14">
        <v>7</v>
      </c>
      <c r="AF79" s="3"/>
      <c r="AG79" s="14">
        <v>0</v>
      </c>
      <c r="AI79" s="24">
        <v>34</v>
      </c>
      <c r="AK79" s="16">
        <v>1268001</v>
      </c>
      <c r="AM79" s="16">
        <v>19270</v>
      </c>
      <c r="AO79" s="16">
        <v>165451</v>
      </c>
      <c r="AQ79" s="16">
        <v>220896</v>
      </c>
      <c r="AS79" s="20">
        <v>1673618</v>
      </c>
      <c r="AU79" s="17">
        <v>44.397799999999997</v>
      </c>
      <c r="AW79" s="17">
        <v>16.727399999999999</v>
      </c>
      <c r="AY79" s="17">
        <v>31.430700000000002</v>
      </c>
      <c r="BA79" s="17">
        <v>28.9282</v>
      </c>
      <c r="BC79" s="18">
        <v>39.275700000000001</v>
      </c>
      <c r="BE79" s="1" t="str">
        <f t="shared" si="1"/>
        <v>No</v>
      </c>
    </row>
    <row r="80" spans="1:57" ht="11.25" customHeight="1">
      <c r="A80" s="1" t="s">
        <v>266</v>
      </c>
      <c r="B80" s="1" t="s">
        <v>862</v>
      </c>
      <c r="C80" s="26" t="s">
        <v>12</v>
      </c>
      <c r="D80" s="269">
        <v>9026</v>
      </c>
      <c r="E80" s="270">
        <v>90026</v>
      </c>
      <c r="F80" s="21" t="s">
        <v>135</v>
      </c>
      <c r="G80" s="2" t="s">
        <v>132</v>
      </c>
      <c r="H80" s="25">
        <v>2956746</v>
      </c>
      <c r="I80" s="25">
        <v>691</v>
      </c>
      <c r="J80" s="26" t="s">
        <v>16</v>
      </c>
      <c r="K80" s="26" t="s">
        <v>133</v>
      </c>
      <c r="L80" s="5">
        <v>96</v>
      </c>
      <c r="M80" s="5">
        <v>467345</v>
      </c>
      <c r="N80" s="3"/>
      <c r="O80" s="5">
        <v>173360</v>
      </c>
      <c r="P80" s="3"/>
      <c r="Q80" s="5">
        <v>228184</v>
      </c>
      <c r="R80" s="3"/>
      <c r="S80" s="5">
        <v>9794</v>
      </c>
      <c r="T80" s="3"/>
      <c r="U80" s="5">
        <v>105788</v>
      </c>
      <c r="V80" s="3"/>
      <c r="W80" s="6">
        <v>984471</v>
      </c>
      <c r="X80" s="3"/>
      <c r="Y80" s="14">
        <v>267</v>
      </c>
      <c r="AA80" s="14">
        <v>94.55</v>
      </c>
      <c r="AB80" s="3"/>
      <c r="AC80" s="14">
        <v>118</v>
      </c>
      <c r="AD80" s="3"/>
      <c r="AE80" s="14">
        <v>6.99</v>
      </c>
      <c r="AF80" s="3"/>
      <c r="AG80" s="14">
        <v>76.459999999999994</v>
      </c>
      <c r="AI80" s="24">
        <v>563</v>
      </c>
      <c r="AK80" s="16">
        <v>13204467</v>
      </c>
      <c r="AM80" s="16">
        <v>6103437</v>
      </c>
      <c r="AO80" s="16">
        <v>5860755</v>
      </c>
      <c r="AQ80" s="16">
        <v>527063</v>
      </c>
      <c r="AS80" s="20">
        <v>25695722</v>
      </c>
      <c r="AU80" s="17">
        <v>28.254200000000001</v>
      </c>
      <c r="AW80" s="17">
        <v>35.206699999999998</v>
      </c>
      <c r="AY80" s="17">
        <v>25.6843</v>
      </c>
      <c r="BA80" s="17">
        <v>53.814900000000002</v>
      </c>
      <c r="BC80" s="18">
        <v>26.100999999999999</v>
      </c>
      <c r="BE80" s="1" t="str">
        <f t="shared" si="1"/>
        <v>No</v>
      </c>
    </row>
    <row r="81" spans="1:57" ht="11.25" customHeight="1">
      <c r="A81" s="1" t="s">
        <v>266</v>
      </c>
      <c r="B81" s="1" t="s">
        <v>862</v>
      </c>
      <c r="C81" s="26" t="s">
        <v>12</v>
      </c>
      <c r="D81" s="269">
        <v>9026</v>
      </c>
      <c r="E81" s="270">
        <v>90026</v>
      </c>
      <c r="F81" s="21" t="s">
        <v>135</v>
      </c>
      <c r="G81" s="2" t="s">
        <v>132</v>
      </c>
      <c r="H81" s="25">
        <v>2956746</v>
      </c>
      <c r="I81" s="25">
        <v>691</v>
      </c>
      <c r="J81" s="26" t="s">
        <v>6</v>
      </c>
      <c r="K81" s="26" t="s">
        <v>133</v>
      </c>
      <c r="L81" s="5">
        <v>225</v>
      </c>
      <c r="M81" s="5">
        <v>1088356</v>
      </c>
      <c r="N81" s="3"/>
      <c r="O81" s="5">
        <v>300059</v>
      </c>
      <c r="P81" s="3"/>
      <c r="Q81" s="5">
        <v>20744</v>
      </c>
      <c r="R81" s="3"/>
      <c r="S81" s="5">
        <v>36103</v>
      </c>
      <c r="T81" s="3"/>
      <c r="U81" s="5">
        <v>1796</v>
      </c>
      <c r="V81" s="3"/>
      <c r="W81" s="6">
        <v>1447058</v>
      </c>
      <c r="X81" s="3"/>
      <c r="Y81" s="14">
        <v>570</v>
      </c>
      <c r="AA81" s="14">
        <v>171</v>
      </c>
      <c r="AB81" s="3"/>
      <c r="AC81" s="14">
        <v>12</v>
      </c>
      <c r="AD81" s="3"/>
      <c r="AE81" s="14">
        <v>22</v>
      </c>
      <c r="AF81" s="3"/>
      <c r="AG81" s="14">
        <v>1</v>
      </c>
      <c r="AI81" s="24">
        <v>776</v>
      </c>
      <c r="AK81" s="16">
        <v>27871067</v>
      </c>
      <c r="AM81" s="16">
        <v>8931452</v>
      </c>
      <c r="AO81" s="16">
        <v>724766</v>
      </c>
      <c r="AQ81" s="16">
        <v>1435317</v>
      </c>
      <c r="AS81" s="20">
        <v>38962602</v>
      </c>
      <c r="AU81" s="17">
        <v>25.6084</v>
      </c>
      <c r="AW81" s="17">
        <v>29.765699999999999</v>
      </c>
      <c r="AY81" s="17">
        <v>34.938600000000001</v>
      </c>
      <c r="BA81" s="17">
        <v>39.7562</v>
      </c>
      <c r="BC81" s="18">
        <v>26.9254</v>
      </c>
      <c r="BE81" s="1" t="str">
        <f t="shared" si="1"/>
        <v>No</v>
      </c>
    </row>
    <row r="82" spans="1:57" ht="11.25" customHeight="1">
      <c r="A82" s="1" t="s">
        <v>249</v>
      </c>
      <c r="B82" s="1" t="s">
        <v>863</v>
      </c>
      <c r="C82" s="26" t="s">
        <v>12</v>
      </c>
      <c r="D82" s="269">
        <v>9036</v>
      </c>
      <c r="E82" s="270">
        <v>90036</v>
      </c>
      <c r="F82" s="21" t="s">
        <v>135</v>
      </c>
      <c r="G82" s="2" t="s">
        <v>132</v>
      </c>
      <c r="H82" s="25">
        <v>12150996</v>
      </c>
      <c r="I82" s="25">
        <v>678</v>
      </c>
      <c r="J82" s="26" t="s">
        <v>6</v>
      </c>
      <c r="K82" s="26" t="s">
        <v>133</v>
      </c>
      <c r="L82" s="5">
        <v>180</v>
      </c>
      <c r="M82" s="5">
        <v>1219050</v>
      </c>
      <c r="N82" s="3"/>
      <c r="O82" s="5">
        <v>293317</v>
      </c>
      <c r="P82" s="3"/>
      <c r="Q82" s="5">
        <v>25325</v>
      </c>
      <c r="R82" s="3"/>
      <c r="S82" s="5">
        <v>261087</v>
      </c>
      <c r="T82" s="3"/>
      <c r="U82" s="5">
        <v>0</v>
      </c>
      <c r="V82" s="3"/>
      <c r="W82" s="6">
        <v>1798779</v>
      </c>
      <c r="X82" s="3"/>
      <c r="Y82" s="14">
        <v>740.41</v>
      </c>
      <c r="AA82" s="14">
        <v>175.04</v>
      </c>
      <c r="AB82" s="3"/>
      <c r="AC82" s="14">
        <v>13.12</v>
      </c>
      <c r="AD82" s="3"/>
      <c r="AE82" s="14">
        <v>150.27000000000001</v>
      </c>
      <c r="AF82" s="3"/>
      <c r="AG82" s="14">
        <v>0</v>
      </c>
      <c r="AI82" s="24">
        <v>1078.8399999999999</v>
      </c>
      <c r="AK82" s="16">
        <v>34621770</v>
      </c>
      <c r="AM82" s="16">
        <v>10365807</v>
      </c>
      <c r="AO82" s="16">
        <v>1005971</v>
      </c>
      <c r="AQ82" s="16">
        <v>11772252</v>
      </c>
      <c r="AS82" s="20">
        <v>57765800</v>
      </c>
      <c r="AU82" s="17">
        <v>28.400600000000001</v>
      </c>
      <c r="AW82" s="17">
        <v>35.3399</v>
      </c>
      <c r="AY82" s="17">
        <v>39.7224</v>
      </c>
      <c r="BA82" s="17">
        <v>45.089399999999998</v>
      </c>
      <c r="BC82" s="18">
        <v>32.113900000000001</v>
      </c>
      <c r="BE82" s="1" t="str">
        <f t="shared" si="1"/>
        <v>No</v>
      </c>
    </row>
    <row r="83" spans="1:57" ht="11.25" customHeight="1">
      <c r="A83" s="1" t="s">
        <v>249</v>
      </c>
      <c r="B83" s="1" t="s">
        <v>863</v>
      </c>
      <c r="C83" s="26" t="s">
        <v>12</v>
      </c>
      <c r="D83" s="269">
        <v>9036</v>
      </c>
      <c r="E83" s="270">
        <v>90036</v>
      </c>
      <c r="F83" s="21" t="s">
        <v>135</v>
      </c>
      <c r="G83" s="2" t="s">
        <v>132</v>
      </c>
      <c r="H83" s="25">
        <v>12150996</v>
      </c>
      <c r="I83" s="25">
        <v>678</v>
      </c>
      <c r="J83" s="26" t="s">
        <v>13</v>
      </c>
      <c r="K83" s="26" t="s">
        <v>133</v>
      </c>
      <c r="L83" s="5">
        <v>0</v>
      </c>
      <c r="M83" s="5">
        <v>0</v>
      </c>
      <c r="N83" s="3"/>
      <c r="O83" s="5">
        <v>0</v>
      </c>
      <c r="P83" s="3"/>
      <c r="Q83" s="5">
        <v>0</v>
      </c>
      <c r="R83" s="3"/>
      <c r="S83" s="5">
        <v>0</v>
      </c>
      <c r="T83" s="3"/>
      <c r="U83" s="5">
        <v>0</v>
      </c>
      <c r="V83" s="3"/>
      <c r="W83" s="6">
        <v>0</v>
      </c>
      <c r="X83" s="3"/>
      <c r="Y83" s="14">
        <v>0</v>
      </c>
      <c r="AA83" s="14">
        <v>0</v>
      </c>
      <c r="AB83" s="3"/>
      <c r="AC83" s="14">
        <v>0</v>
      </c>
      <c r="AD83" s="3"/>
      <c r="AE83" s="14">
        <v>0</v>
      </c>
      <c r="AF83" s="3"/>
      <c r="AG83" s="14">
        <v>0</v>
      </c>
      <c r="AI83" s="24">
        <v>0</v>
      </c>
      <c r="AK83" s="16">
        <v>0</v>
      </c>
      <c r="AM83" s="16">
        <v>0</v>
      </c>
      <c r="AO83" s="16">
        <v>0</v>
      </c>
      <c r="AQ83" s="16">
        <v>0</v>
      </c>
      <c r="AS83" s="20">
        <v>0</v>
      </c>
      <c r="BE83" s="1" t="str">
        <f t="shared" si="1"/>
        <v>No</v>
      </c>
    </row>
    <row r="84" spans="1:57" ht="11.25" customHeight="1">
      <c r="A84" s="1" t="s">
        <v>661</v>
      </c>
      <c r="B84" s="1" t="s">
        <v>864</v>
      </c>
      <c r="C84" s="26" t="s">
        <v>40</v>
      </c>
      <c r="D84" s="269">
        <v>5027</v>
      </c>
      <c r="E84" s="270">
        <v>50027</v>
      </c>
      <c r="F84" s="21" t="s">
        <v>153</v>
      </c>
      <c r="G84" s="2" t="s">
        <v>132</v>
      </c>
      <c r="H84" s="25">
        <v>2650890</v>
      </c>
      <c r="I84" s="25">
        <v>575</v>
      </c>
      <c r="J84" s="26" t="s">
        <v>16</v>
      </c>
      <c r="K84" s="26" t="s">
        <v>133</v>
      </c>
      <c r="L84" s="5">
        <v>75</v>
      </c>
      <c r="M84" s="5">
        <v>396769</v>
      </c>
      <c r="N84" s="3"/>
      <c r="O84" s="5">
        <v>263785</v>
      </c>
      <c r="P84" s="3"/>
      <c r="Q84" s="5">
        <v>189408</v>
      </c>
      <c r="R84" s="3"/>
      <c r="S84" s="5">
        <v>548042</v>
      </c>
      <c r="T84" s="3"/>
      <c r="U84" s="5">
        <v>161846</v>
      </c>
      <c r="V84" s="3"/>
      <c r="W84" s="6">
        <v>1559850</v>
      </c>
      <c r="X84" s="3"/>
      <c r="Y84" s="14">
        <v>193</v>
      </c>
      <c r="AA84" s="14">
        <v>127</v>
      </c>
      <c r="AB84" s="3"/>
      <c r="AC84" s="14">
        <v>92</v>
      </c>
      <c r="AD84" s="3"/>
      <c r="AE84" s="14">
        <v>264</v>
      </c>
      <c r="AF84" s="3"/>
      <c r="AG84" s="14">
        <v>79.5</v>
      </c>
      <c r="AI84" s="24">
        <v>755.5</v>
      </c>
      <c r="AK84" s="16">
        <v>11972987</v>
      </c>
      <c r="AM84" s="16">
        <v>7390476</v>
      </c>
      <c r="AO84" s="16">
        <v>6250826</v>
      </c>
      <c r="AQ84" s="16">
        <v>16606257</v>
      </c>
      <c r="AS84" s="20">
        <v>42220546</v>
      </c>
      <c r="AU84" s="17">
        <v>30.176200000000001</v>
      </c>
      <c r="AW84" s="17">
        <v>28.016999999999999</v>
      </c>
      <c r="AY84" s="17">
        <v>33.001899999999999</v>
      </c>
      <c r="BA84" s="17">
        <v>30.301100000000002</v>
      </c>
      <c r="BC84" s="18">
        <v>27.0671</v>
      </c>
      <c r="BE84" s="1" t="str">
        <f t="shared" si="1"/>
        <v>No</v>
      </c>
    </row>
    <row r="85" spans="1:57" ht="11.25" customHeight="1">
      <c r="A85" s="1" t="s">
        <v>661</v>
      </c>
      <c r="B85" s="1" t="s">
        <v>864</v>
      </c>
      <c r="C85" s="26" t="s">
        <v>40</v>
      </c>
      <c r="D85" s="269">
        <v>5027</v>
      </c>
      <c r="E85" s="270">
        <v>50027</v>
      </c>
      <c r="F85" s="21" t="s">
        <v>153</v>
      </c>
      <c r="G85" s="2" t="s">
        <v>132</v>
      </c>
      <c r="H85" s="25">
        <v>2650890</v>
      </c>
      <c r="I85" s="25">
        <v>575</v>
      </c>
      <c r="J85" s="26" t="s">
        <v>6</v>
      </c>
      <c r="K85" s="26" t="s">
        <v>133</v>
      </c>
      <c r="L85" s="5">
        <v>490</v>
      </c>
      <c r="M85" s="5">
        <v>3292890</v>
      </c>
      <c r="N85" s="3"/>
      <c r="O85" s="5">
        <v>919264</v>
      </c>
      <c r="P85" s="3"/>
      <c r="Q85" s="5">
        <v>285732</v>
      </c>
      <c r="R85" s="3"/>
      <c r="S85" s="5">
        <v>581463</v>
      </c>
      <c r="T85" s="3"/>
      <c r="U85" s="5">
        <v>51704</v>
      </c>
      <c r="V85" s="3"/>
      <c r="W85" s="6">
        <v>5131053</v>
      </c>
      <c r="X85" s="3"/>
      <c r="Y85" s="14">
        <v>1549</v>
      </c>
      <c r="AA85" s="14">
        <v>427</v>
      </c>
      <c r="AB85" s="3"/>
      <c r="AC85" s="14">
        <v>150</v>
      </c>
      <c r="AD85" s="3"/>
      <c r="AE85" s="14">
        <v>316</v>
      </c>
      <c r="AF85" s="3"/>
      <c r="AG85" s="14">
        <v>28</v>
      </c>
      <c r="AI85" s="24">
        <v>2470</v>
      </c>
      <c r="AK85" s="16">
        <v>96477574</v>
      </c>
      <c r="AM85" s="16">
        <v>25203423</v>
      </c>
      <c r="AO85" s="16">
        <v>9342614</v>
      </c>
      <c r="AQ85" s="16">
        <v>17978653</v>
      </c>
      <c r="AS85" s="20">
        <v>149002264</v>
      </c>
      <c r="AU85" s="17">
        <v>29.2988</v>
      </c>
      <c r="AW85" s="17">
        <v>27.417000000000002</v>
      </c>
      <c r="AY85" s="17">
        <v>32.697099999999999</v>
      </c>
      <c r="BA85" s="17">
        <v>30.919699999999999</v>
      </c>
      <c r="BC85" s="18">
        <v>29.039300000000001</v>
      </c>
      <c r="BE85" s="1" t="str">
        <f t="shared" si="1"/>
        <v>No</v>
      </c>
    </row>
    <row r="86" spans="1:57" ht="11.25" customHeight="1">
      <c r="A86" s="1" t="s">
        <v>160</v>
      </c>
      <c r="B86" s="1" t="s">
        <v>865</v>
      </c>
      <c r="C86" s="26" t="s">
        <v>26</v>
      </c>
      <c r="D86" s="269">
        <v>4035</v>
      </c>
      <c r="E86" s="270">
        <v>40035</v>
      </c>
      <c r="F86" s="21" t="s">
        <v>135</v>
      </c>
      <c r="G86" s="2" t="s">
        <v>132</v>
      </c>
      <c r="H86" s="25">
        <v>1510516</v>
      </c>
      <c r="I86" s="25">
        <v>558</v>
      </c>
      <c r="J86" s="26" t="s">
        <v>6</v>
      </c>
      <c r="K86" s="26" t="s">
        <v>133</v>
      </c>
      <c r="L86" s="5">
        <v>246</v>
      </c>
      <c r="M86" s="5">
        <v>1638837</v>
      </c>
      <c r="N86" s="3"/>
      <c r="O86" s="5">
        <v>282249</v>
      </c>
      <c r="P86" s="3"/>
      <c r="Q86" s="5">
        <v>146930</v>
      </c>
      <c r="R86" s="3"/>
      <c r="S86" s="5">
        <v>372046</v>
      </c>
      <c r="T86" s="3"/>
      <c r="U86" s="5">
        <v>0</v>
      </c>
      <c r="V86" s="3"/>
      <c r="W86" s="6">
        <v>2440062</v>
      </c>
      <c r="X86" s="3"/>
      <c r="Y86" s="14">
        <v>800</v>
      </c>
      <c r="AA86" s="14">
        <v>124</v>
      </c>
      <c r="AB86" s="3"/>
      <c r="AC86" s="14">
        <v>122</v>
      </c>
      <c r="AD86" s="3"/>
      <c r="AE86" s="14">
        <v>195</v>
      </c>
      <c r="AF86" s="3"/>
      <c r="AG86" s="14">
        <v>0</v>
      </c>
      <c r="AI86" s="24">
        <v>1241</v>
      </c>
      <c r="AK86" s="16">
        <v>34564820</v>
      </c>
      <c r="AM86" s="16">
        <v>7366688</v>
      </c>
      <c r="AO86" s="16">
        <v>1893037</v>
      </c>
      <c r="AQ86" s="16">
        <v>5774434</v>
      </c>
      <c r="AS86" s="20">
        <v>49598979</v>
      </c>
      <c r="AU86" s="17">
        <v>21.091100000000001</v>
      </c>
      <c r="AW86" s="17">
        <v>26.1</v>
      </c>
      <c r="AY86" s="17">
        <v>12.883900000000001</v>
      </c>
      <c r="BA86" s="17">
        <v>15.520799999999999</v>
      </c>
      <c r="BC86" s="18">
        <v>20.326899999999998</v>
      </c>
      <c r="BE86" s="1" t="str">
        <f t="shared" si="1"/>
        <v>No</v>
      </c>
    </row>
    <row r="87" spans="1:57" ht="11.25" customHeight="1">
      <c r="A87" s="1" t="s">
        <v>160</v>
      </c>
      <c r="B87" s="1" t="s">
        <v>865</v>
      </c>
      <c r="C87" s="26" t="s">
        <v>26</v>
      </c>
      <c r="D87" s="269">
        <v>4035</v>
      </c>
      <c r="E87" s="270">
        <v>40035</v>
      </c>
      <c r="F87" s="21" t="s">
        <v>135</v>
      </c>
      <c r="G87" s="2" t="s">
        <v>132</v>
      </c>
      <c r="H87" s="25">
        <v>1510516</v>
      </c>
      <c r="I87" s="25">
        <v>558</v>
      </c>
      <c r="J87" s="26" t="s">
        <v>17</v>
      </c>
      <c r="K87" s="26" t="s">
        <v>133</v>
      </c>
      <c r="L87" s="5">
        <v>11</v>
      </c>
      <c r="M87" s="5">
        <v>91294</v>
      </c>
      <c r="N87" s="3"/>
      <c r="O87" s="5">
        <v>7546</v>
      </c>
      <c r="P87" s="3"/>
      <c r="Q87" s="5">
        <v>7625</v>
      </c>
      <c r="R87" s="3"/>
      <c r="S87" s="5">
        <v>19138</v>
      </c>
      <c r="T87" s="3"/>
      <c r="U87" s="5">
        <v>0</v>
      </c>
      <c r="V87" s="3"/>
      <c r="W87" s="6">
        <v>125603</v>
      </c>
      <c r="X87" s="3"/>
      <c r="Y87" s="14">
        <v>42</v>
      </c>
      <c r="AA87" s="14">
        <v>4</v>
      </c>
      <c r="AB87" s="3"/>
      <c r="AC87" s="14">
        <v>4</v>
      </c>
      <c r="AD87" s="3"/>
      <c r="AE87" s="14">
        <v>10</v>
      </c>
      <c r="AF87" s="3"/>
      <c r="AG87" s="14">
        <v>0</v>
      </c>
      <c r="AI87" s="24">
        <v>60</v>
      </c>
      <c r="AK87" s="16">
        <v>1531540</v>
      </c>
      <c r="AM87" s="16">
        <v>166209</v>
      </c>
      <c r="AO87" s="16">
        <v>84648</v>
      </c>
      <c r="AQ87" s="16">
        <v>258206</v>
      </c>
      <c r="AS87" s="20">
        <v>2040603</v>
      </c>
      <c r="AU87" s="17">
        <v>16.7759</v>
      </c>
      <c r="AW87" s="17">
        <v>22.0261</v>
      </c>
      <c r="AY87" s="17">
        <v>11.1014</v>
      </c>
      <c r="BA87" s="17">
        <v>13.4918</v>
      </c>
      <c r="BC87" s="18">
        <v>16.246500000000001</v>
      </c>
      <c r="BE87" s="1" t="str">
        <f t="shared" si="1"/>
        <v>No</v>
      </c>
    </row>
    <row r="88" spans="1:57" ht="11.25" customHeight="1">
      <c r="A88" s="1" t="s">
        <v>185</v>
      </c>
      <c r="B88" s="1" t="s">
        <v>866</v>
      </c>
      <c r="C88" s="26" t="s">
        <v>25</v>
      </c>
      <c r="D88" s="269">
        <v>3075</v>
      </c>
      <c r="E88" s="270">
        <v>30075</v>
      </c>
      <c r="F88" s="21" t="s">
        <v>135</v>
      </c>
      <c r="G88" s="2" t="s">
        <v>132</v>
      </c>
      <c r="H88" s="25">
        <v>5441567</v>
      </c>
      <c r="I88" s="25">
        <v>547</v>
      </c>
      <c r="J88" s="26" t="s">
        <v>9</v>
      </c>
      <c r="K88" s="26" t="s">
        <v>133</v>
      </c>
      <c r="L88" s="5">
        <v>270</v>
      </c>
      <c r="M88" s="5">
        <v>575488</v>
      </c>
      <c r="N88" s="3"/>
      <c r="O88" s="5">
        <v>127711</v>
      </c>
      <c r="P88" s="3"/>
      <c r="Q88" s="5">
        <v>10543</v>
      </c>
      <c r="R88" s="3"/>
      <c r="S88" s="5">
        <v>97043</v>
      </c>
      <c r="T88" s="3"/>
      <c r="U88" s="5">
        <v>814</v>
      </c>
      <c r="V88" s="3"/>
      <c r="W88" s="6">
        <v>811599</v>
      </c>
      <c r="X88" s="3"/>
      <c r="Y88" s="14">
        <v>333.96</v>
      </c>
      <c r="AA88" s="14">
        <v>74.05</v>
      </c>
      <c r="AB88" s="3"/>
      <c r="AC88" s="14">
        <v>7.16</v>
      </c>
      <c r="AD88" s="3"/>
      <c r="AE88" s="14">
        <v>63.84</v>
      </c>
      <c r="AF88" s="3"/>
      <c r="AG88" s="14">
        <v>0.7</v>
      </c>
      <c r="AI88" s="24">
        <v>479.71</v>
      </c>
      <c r="AK88" s="16">
        <v>13464648</v>
      </c>
      <c r="AM88" s="16">
        <v>2609012</v>
      </c>
      <c r="AO88" s="16">
        <v>257393</v>
      </c>
      <c r="AQ88" s="16">
        <v>2585799</v>
      </c>
      <c r="AS88" s="20">
        <v>18916852</v>
      </c>
      <c r="AU88" s="17">
        <v>23.396899999999999</v>
      </c>
      <c r="AW88" s="17">
        <v>20.428999999999998</v>
      </c>
      <c r="AY88" s="17">
        <v>24.413599999999999</v>
      </c>
      <c r="BA88" s="17">
        <v>26.645900000000001</v>
      </c>
      <c r="BC88" s="18">
        <v>23.3081</v>
      </c>
      <c r="BE88" s="1" t="str">
        <f t="shared" si="1"/>
        <v>No</v>
      </c>
    </row>
    <row r="89" spans="1:57" ht="11.25" customHeight="1">
      <c r="A89" s="1" t="s">
        <v>185</v>
      </c>
      <c r="B89" s="1" t="s">
        <v>866</v>
      </c>
      <c r="C89" s="26" t="s">
        <v>25</v>
      </c>
      <c r="D89" s="269">
        <v>3075</v>
      </c>
      <c r="E89" s="270">
        <v>30075</v>
      </c>
      <c r="F89" s="21" t="s">
        <v>135</v>
      </c>
      <c r="G89" s="2" t="s">
        <v>132</v>
      </c>
      <c r="H89" s="25">
        <v>5441567</v>
      </c>
      <c r="I89" s="25">
        <v>547</v>
      </c>
      <c r="J89" s="26" t="s">
        <v>6</v>
      </c>
      <c r="K89" s="26" t="s">
        <v>133</v>
      </c>
      <c r="L89" s="5">
        <v>193</v>
      </c>
      <c r="M89" s="5">
        <v>750007</v>
      </c>
      <c r="N89" s="3"/>
      <c r="O89" s="5">
        <v>194179</v>
      </c>
      <c r="P89" s="3"/>
      <c r="Q89" s="5">
        <v>16715</v>
      </c>
      <c r="R89" s="3"/>
      <c r="S89" s="5">
        <v>149159</v>
      </c>
      <c r="T89" s="3"/>
      <c r="U89" s="5">
        <v>1290</v>
      </c>
      <c r="V89" s="3"/>
      <c r="W89" s="6">
        <v>1111350</v>
      </c>
      <c r="X89" s="3"/>
      <c r="Y89" s="14">
        <v>337.04</v>
      </c>
      <c r="AA89" s="14">
        <v>99.95</v>
      </c>
      <c r="AB89" s="3"/>
      <c r="AC89" s="14">
        <v>9.84</v>
      </c>
      <c r="AD89" s="3"/>
      <c r="AE89" s="14">
        <v>85.91</v>
      </c>
      <c r="AF89" s="3"/>
      <c r="AG89" s="14">
        <v>0.72</v>
      </c>
      <c r="AI89" s="24">
        <v>533.46</v>
      </c>
      <c r="AK89" s="16">
        <v>18770183</v>
      </c>
      <c r="AM89" s="16">
        <v>5337525</v>
      </c>
      <c r="AO89" s="16">
        <v>351333</v>
      </c>
      <c r="AQ89" s="16">
        <v>3529530</v>
      </c>
      <c r="AS89" s="20">
        <v>27988571</v>
      </c>
      <c r="AU89" s="17">
        <v>25.026700000000002</v>
      </c>
      <c r="AW89" s="17">
        <v>27.4877</v>
      </c>
      <c r="AY89" s="17">
        <v>21.018999999999998</v>
      </c>
      <c r="BA89" s="17">
        <v>23.6629</v>
      </c>
      <c r="BC89" s="18">
        <v>25.1843</v>
      </c>
      <c r="BE89" s="1" t="str">
        <f t="shared" si="1"/>
        <v>No</v>
      </c>
    </row>
    <row r="90" spans="1:57" ht="11.25" customHeight="1">
      <c r="A90" s="1" t="s">
        <v>270</v>
      </c>
      <c r="B90" s="1" t="s">
        <v>867</v>
      </c>
      <c r="C90" s="26" t="s">
        <v>12</v>
      </c>
      <c r="D90" s="269">
        <v>9013</v>
      </c>
      <c r="E90" s="270">
        <v>90013</v>
      </c>
      <c r="F90" s="21" t="s">
        <v>135</v>
      </c>
      <c r="G90" s="2" t="s">
        <v>132</v>
      </c>
      <c r="H90" s="25">
        <v>1664496</v>
      </c>
      <c r="I90" s="25">
        <v>515</v>
      </c>
      <c r="J90" s="26" t="s">
        <v>16</v>
      </c>
      <c r="K90" s="26" t="s">
        <v>133</v>
      </c>
      <c r="L90" s="5">
        <v>46</v>
      </c>
      <c r="M90" s="5">
        <v>337850</v>
      </c>
      <c r="N90" s="3"/>
      <c r="O90" s="5">
        <v>214162</v>
      </c>
      <c r="P90" s="3"/>
      <c r="Q90" s="5">
        <v>190915</v>
      </c>
      <c r="R90" s="3"/>
      <c r="S90" s="5">
        <v>81214</v>
      </c>
      <c r="T90" s="3"/>
      <c r="U90" s="5">
        <v>178023</v>
      </c>
      <c r="V90" s="3"/>
      <c r="W90" s="6">
        <v>1002164</v>
      </c>
      <c r="X90" s="3"/>
      <c r="Y90" s="14">
        <v>173</v>
      </c>
      <c r="AA90" s="14">
        <v>106</v>
      </c>
      <c r="AB90" s="3"/>
      <c r="AC90" s="14">
        <v>99</v>
      </c>
      <c r="AD90" s="3"/>
      <c r="AE90" s="14">
        <v>48</v>
      </c>
      <c r="AF90" s="3"/>
      <c r="AG90" s="14">
        <v>120</v>
      </c>
      <c r="AI90" s="24">
        <v>546</v>
      </c>
      <c r="AK90" s="16">
        <v>14630377</v>
      </c>
      <c r="AM90" s="16">
        <v>13247524</v>
      </c>
      <c r="AO90" s="16">
        <v>9934203</v>
      </c>
      <c r="AQ90" s="16">
        <v>5339932</v>
      </c>
      <c r="AS90" s="20">
        <v>43152036</v>
      </c>
      <c r="AU90" s="17">
        <v>43.304400000000001</v>
      </c>
      <c r="AW90" s="17">
        <v>61.857500000000002</v>
      </c>
      <c r="AY90" s="17">
        <v>52.034700000000001</v>
      </c>
      <c r="BA90" s="17">
        <v>65.751400000000004</v>
      </c>
      <c r="BC90" s="18">
        <v>43.058900000000001</v>
      </c>
      <c r="BE90" s="1" t="str">
        <f t="shared" si="1"/>
        <v>No</v>
      </c>
    </row>
    <row r="91" spans="1:57" ht="11.25" customHeight="1">
      <c r="A91" s="1" t="s">
        <v>270</v>
      </c>
      <c r="B91" s="1" t="s">
        <v>867</v>
      </c>
      <c r="C91" s="26" t="s">
        <v>12</v>
      </c>
      <c r="D91" s="269">
        <v>9013</v>
      </c>
      <c r="E91" s="270">
        <v>90013</v>
      </c>
      <c r="F91" s="21" t="s">
        <v>135</v>
      </c>
      <c r="G91" s="2" t="s">
        <v>132</v>
      </c>
      <c r="H91" s="25">
        <v>1664496</v>
      </c>
      <c r="I91" s="25">
        <v>515</v>
      </c>
      <c r="J91" s="26" t="s">
        <v>6</v>
      </c>
      <c r="K91" s="26" t="s">
        <v>133</v>
      </c>
      <c r="L91" s="5">
        <v>319</v>
      </c>
      <c r="M91" s="5">
        <v>1748891</v>
      </c>
      <c r="N91" s="3"/>
      <c r="O91" s="5">
        <v>620669</v>
      </c>
      <c r="P91" s="3"/>
      <c r="Q91" s="5">
        <v>89054</v>
      </c>
      <c r="R91" s="3"/>
      <c r="S91" s="5">
        <v>151392</v>
      </c>
      <c r="T91" s="3"/>
      <c r="U91" s="5">
        <v>178023</v>
      </c>
      <c r="V91" s="3"/>
      <c r="W91" s="6">
        <v>2788029</v>
      </c>
      <c r="X91" s="3"/>
      <c r="Y91" s="14">
        <v>1003</v>
      </c>
      <c r="AA91" s="14">
        <v>291</v>
      </c>
      <c r="AB91" s="3"/>
      <c r="AC91" s="14">
        <v>53</v>
      </c>
      <c r="AD91" s="3"/>
      <c r="AE91" s="14">
        <v>90</v>
      </c>
      <c r="AF91" s="3"/>
      <c r="AG91" s="14">
        <v>120</v>
      </c>
      <c r="AI91" s="24">
        <v>1557</v>
      </c>
      <c r="AK91" s="16">
        <v>69461979</v>
      </c>
      <c r="AM91" s="16">
        <v>28033482</v>
      </c>
      <c r="AO91" s="16">
        <v>2646966</v>
      </c>
      <c r="AQ91" s="16">
        <v>9954251</v>
      </c>
      <c r="AS91" s="20">
        <v>110096678</v>
      </c>
      <c r="AU91" s="17">
        <v>39.717700000000001</v>
      </c>
      <c r="AW91" s="17">
        <v>45.166600000000003</v>
      </c>
      <c r="AY91" s="17">
        <v>29.723199999999999</v>
      </c>
      <c r="BA91" s="17">
        <v>65.751499999999993</v>
      </c>
      <c r="BC91" s="18">
        <v>39.489100000000001</v>
      </c>
      <c r="BE91" s="1" t="str">
        <f t="shared" si="1"/>
        <v>No</v>
      </c>
    </row>
    <row r="92" spans="1:57" ht="11.25" customHeight="1">
      <c r="A92" s="1" t="s">
        <v>267</v>
      </c>
      <c r="B92" s="1" t="s">
        <v>868</v>
      </c>
      <c r="C92" s="26" t="s">
        <v>12</v>
      </c>
      <c r="D92" s="269">
        <v>9003</v>
      </c>
      <c r="E92" s="270">
        <v>90003</v>
      </c>
      <c r="F92" s="21" t="s">
        <v>135</v>
      </c>
      <c r="G92" s="2" t="s">
        <v>132</v>
      </c>
      <c r="H92" s="25">
        <v>3281212</v>
      </c>
      <c r="I92" s="25">
        <v>512</v>
      </c>
      <c r="J92" s="26" t="s">
        <v>15</v>
      </c>
      <c r="K92" s="26" t="s">
        <v>133</v>
      </c>
      <c r="L92" s="5">
        <v>496</v>
      </c>
      <c r="M92" s="5">
        <v>2388431</v>
      </c>
      <c r="N92" s="3"/>
      <c r="O92" s="5">
        <v>1058476</v>
      </c>
      <c r="P92" s="3"/>
      <c r="Q92" s="5">
        <v>1130283</v>
      </c>
      <c r="R92" s="3"/>
      <c r="S92" s="5">
        <v>887525</v>
      </c>
      <c r="T92" s="3"/>
      <c r="U92" s="5">
        <v>1807956</v>
      </c>
      <c r="V92" s="3"/>
      <c r="W92" s="6">
        <v>7272671</v>
      </c>
      <c r="X92" s="3"/>
      <c r="Y92" s="14">
        <v>1362.4</v>
      </c>
      <c r="AA92" s="14">
        <v>646.54999999999995</v>
      </c>
      <c r="AB92" s="3"/>
      <c r="AC92" s="14">
        <v>613.4</v>
      </c>
      <c r="AD92" s="3"/>
      <c r="AE92" s="14">
        <v>419.4</v>
      </c>
      <c r="AF92" s="3"/>
      <c r="AG92" s="14">
        <v>840.8</v>
      </c>
      <c r="AI92" s="24">
        <v>3882.55</v>
      </c>
      <c r="AK92" s="16">
        <v>121385104</v>
      </c>
      <c r="AM92" s="16">
        <v>49193273</v>
      </c>
      <c r="AO92" s="16">
        <v>53095105</v>
      </c>
      <c r="AQ92" s="16">
        <v>61533157</v>
      </c>
      <c r="AS92" s="20">
        <v>285206639</v>
      </c>
      <c r="AU92" s="17">
        <v>50.822099999999999</v>
      </c>
      <c r="AW92" s="17">
        <v>46.4756</v>
      </c>
      <c r="AY92" s="17">
        <v>46.975099999999998</v>
      </c>
      <c r="BA92" s="17">
        <v>69.331199999999995</v>
      </c>
      <c r="BC92" s="18">
        <v>39.216200000000001</v>
      </c>
      <c r="BE92" s="1" t="str">
        <f t="shared" si="1"/>
        <v>No</v>
      </c>
    </row>
    <row r="93" spans="1:57" ht="11.25" customHeight="1">
      <c r="A93" s="1" t="s">
        <v>267</v>
      </c>
      <c r="B93" s="1" t="s">
        <v>868</v>
      </c>
      <c r="C93" s="26" t="s">
        <v>12</v>
      </c>
      <c r="D93" s="269">
        <v>9003</v>
      </c>
      <c r="E93" s="270">
        <v>90003</v>
      </c>
      <c r="F93" s="21" t="s">
        <v>135</v>
      </c>
      <c r="G93" s="2" t="s">
        <v>132</v>
      </c>
      <c r="H93" s="25">
        <v>3281212</v>
      </c>
      <c r="I93" s="25">
        <v>512</v>
      </c>
      <c r="J93" s="26" t="s">
        <v>662</v>
      </c>
      <c r="K93" s="26" t="s">
        <v>133</v>
      </c>
      <c r="L93" s="5">
        <v>14</v>
      </c>
      <c r="M93" s="5">
        <v>56944</v>
      </c>
      <c r="N93" s="3"/>
      <c r="O93" s="5">
        <v>32572</v>
      </c>
      <c r="P93" s="3"/>
      <c r="Q93" s="5">
        <v>14111</v>
      </c>
      <c r="R93" s="3"/>
      <c r="S93" s="5">
        <v>2948</v>
      </c>
      <c r="T93" s="3"/>
      <c r="U93" s="5">
        <v>0</v>
      </c>
      <c r="V93" s="3"/>
      <c r="W93" s="6">
        <v>106575</v>
      </c>
      <c r="X93" s="3"/>
      <c r="Y93" s="14">
        <v>29.9</v>
      </c>
      <c r="AA93" s="14">
        <v>17</v>
      </c>
      <c r="AB93" s="3"/>
      <c r="AC93" s="14">
        <v>1.1000000000000001</v>
      </c>
      <c r="AD93" s="3"/>
      <c r="AE93" s="14">
        <v>1.4</v>
      </c>
      <c r="AF93" s="3"/>
      <c r="AG93" s="14">
        <v>0</v>
      </c>
      <c r="AI93" s="24">
        <v>49.4</v>
      </c>
      <c r="AK93" s="16">
        <v>3562972</v>
      </c>
      <c r="AM93" s="16">
        <v>1757623</v>
      </c>
      <c r="AO93" s="16">
        <v>947573</v>
      </c>
      <c r="AQ93" s="16">
        <v>163659</v>
      </c>
      <c r="AS93" s="20">
        <v>6431827</v>
      </c>
      <c r="AU93" s="17">
        <v>62.569800000000001</v>
      </c>
      <c r="AW93" s="17">
        <v>53.961199999999998</v>
      </c>
      <c r="AY93" s="17">
        <v>67.151399999999995</v>
      </c>
      <c r="BA93" s="17">
        <v>55.515300000000003</v>
      </c>
      <c r="BC93" s="18">
        <v>60.350200000000001</v>
      </c>
      <c r="BE93" s="1" t="str">
        <f t="shared" si="1"/>
        <v>No</v>
      </c>
    </row>
    <row r="94" spans="1:57" ht="11.25" customHeight="1">
      <c r="A94" s="1" t="s">
        <v>273</v>
      </c>
      <c r="B94" s="1" t="s">
        <v>190</v>
      </c>
      <c r="C94" s="26" t="s">
        <v>72</v>
      </c>
      <c r="D94" s="269">
        <v>29</v>
      </c>
      <c r="E94" s="270">
        <v>29</v>
      </c>
      <c r="F94" s="21" t="s">
        <v>135</v>
      </c>
      <c r="G94" s="2" t="s">
        <v>132</v>
      </c>
      <c r="H94" s="25">
        <v>3059393</v>
      </c>
      <c r="I94" s="25">
        <v>505</v>
      </c>
      <c r="J94" s="26" t="s">
        <v>13</v>
      </c>
      <c r="K94" s="26" t="s">
        <v>133</v>
      </c>
      <c r="L94" s="5">
        <v>46</v>
      </c>
      <c r="M94" s="5">
        <v>103804</v>
      </c>
      <c r="N94" s="3"/>
      <c r="O94" s="5">
        <v>22108</v>
      </c>
      <c r="P94" s="3"/>
      <c r="Q94" s="5">
        <v>4101</v>
      </c>
      <c r="R94" s="3"/>
      <c r="S94" s="5">
        <v>26773</v>
      </c>
      <c r="T94" s="3"/>
      <c r="U94" s="5">
        <v>2441</v>
      </c>
      <c r="V94" s="3"/>
      <c r="W94" s="6">
        <v>159227</v>
      </c>
      <c r="X94" s="3"/>
      <c r="Y94" s="14">
        <v>58.24</v>
      </c>
      <c r="AA94" s="14">
        <v>11.66</v>
      </c>
      <c r="AB94" s="3"/>
      <c r="AC94" s="14">
        <v>2.27</v>
      </c>
      <c r="AD94" s="3"/>
      <c r="AE94" s="14">
        <v>15.45</v>
      </c>
      <c r="AF94" s="3"/>
      <c r="AG94" s="14">
        <v>1.82</v>
      </c>
      <c r="AI94" s="24">
        <v>89.44</v>
      </c>
      <c r="AK94" s="16">
        <v>3901809</v>
      </c>
      <c r="AM94" s="16">
        <v>965663</v>
      </c>
      <c r="AO94" s="16">
        <v>158203</v>
      </c>
      <c r="AQ94" s="16">
        <v>1283133</v>
      </c>
      <c r="AS94" s="20">
        <v>6308808</v>
      </c>
      <c r="AU94" s="17">
        <v>37.588200000000001</v>
      </c>
      <c r="AW94" s="17">
        <v>43.679299999999998</v>
      </c>
      <c r="AY94" s="17">
        <v>38.576700000000002</v>
      </c>
      <c r="BA94" s="17">
        <v>47.926400000000001</v>
      </c>
      <c r="BC94" s="18">
        <v>39.621499999999997</v>
      </c>
      <c r="BE94" s="1" t="str">
        <f t="shared" si="1"/>
        <v>No</v>
      </c>
    </row>
    <row r="95" spans="1:57" ht="11.25" customHeight="1">
      <c r="A95" s="1" t="s">
        <v>273</v>
      </c>
      <c r="B95" s="1" t="s">
        <v>190</v>
      </c>
      <c r="C95" s="26" t="s">
        <v>72</v>
      </c>
      <c r="D95" s="269">
        <v>29</v>
      </c>
      <c r="E95" s="270">
        <v>29</v>
      </c>
      <c r="F95" s="21" t="s">
        <v>135</v>
      </c>
      <c r="G95" s="2" t="s">
        <v>132</v>
      </c>
      <c r="H95" s="25">
        <v>3059393</v>
      </c>
      <c r="I95" s="25">
        <v>505</v>
      </c>
      <c r="J95" s="26" t="s">
        <v>7</v>
      </c>
      <c r="K95" s="26" t="s">
        <v>133</v>
      </c>
      <c r="L95" s="5">
        <v>262</v>
      </c>
      <c r="M95" s="5">
        <v>7019</v>
      </c>
      <c r="N95" s="3"/>
      <c r="O95" s="5">
        <v>6444</v>
      </c>
      <c r="P95" s="3"/>
      <c r="Q95" s="5">
        <v>1983</v>
      </c>
      <c r="R95" s="3"/>
      <c r="S95" s="5">
        <v>8592</v>
      </c>
      <c r="T95" s="3"/>
      <c r="U95" s="5">
        <v>1630</v>
      </c>
      <c r="V95" s="3"/>
      <c r="W95" s="6">
        <v>25668</v>
      </c>
      <c r="X95" s="3"/>
      <c r="Y95" s="14">
        <v>3.93</v>
      </c>
      <c r="AA95" s="14">
        <v>3.21</v>
      </c>
      <c r="AB95" s="3"/>
      <c r="AC95" s="14">
        <v>1.1000000000000001</v>
      </c>
      <c r="AD95" s="3"/>
      <c r="AE95" s="14">
        <v>4.21</v>
      </c>
      <c r="AF95" s="3"/>
      <c r="AG95" s="14">
        <v>0.22</v>
      </c>
      <c r="AI95" s="24">
        <v>12.67</v>
      </c>
      <c r="AK95" s="16">
        <v>322458</v>
      </c>
      <c r="AM95" s="16">
        <v>245551</v>
      </c>
      <c r="AO95" s="16">
        <v>76242</v>
      </c>
      <c r="AQ95" s="16">
        <v>391926</v>
      </c>
      <c r="AS95" s="20">
        <v>1036177</v>
      </c>
      <c r="AU95" s="17">
        <v>45.9407</v>
      </c>
      <c r="AW95" s="17">
        <v>38.105400000000003</v>
      </c>
      <c r="AY95" s="17">
        <v>38.447800000000001</v>
      </c>
      <c r="BA95" s="17">
        <v>45.615200000000002</v>
      </c>
      <c r="BC95" s="18">
        <v>40.368400000000001</v>
      </c>
      <c r="BE95" s="1" t="str">
        <f t="shared" si="1"/>
        <v>No</v>
      </c>
    </row>
    <row r="96" spans="1:57" ht="11.25" customHeight="1">
      <c r="A96" s="1" t="s">
        <v>273</v>
      </c>
      <c r="B96" s="1" t="s">
        <v>190</v>
      </c>
      <c r="C96" s="26" t="s">
        <v>72</v>
      </c>
      <c r="D96" s="269">
        <v>29</v>
      </c>
      <c r="E96" s="270">
        <v>29</v>
      </c>
      <c r="F96" s="21" t="s">
        <v>135</v>
      </c>
      <c r="G96" s="2" t="s">
        <v>132</v>
      </c>
      <c r="H96" s="25">
        <v>3059393</v>
      </c>
      <c r="I96" s="25">
        <v>505</v>
      </c>
      <c r="J96" s="26" t="s">
        <v>6</v>
      </c>
      <c r="K96" s="26" t="s">
        <v>133</v>
      </c>
      <c r="L96" s="5">
        <v>111</v>
      </c>
      <c r="M96" s="5">
        <v>740644</v>
      </c>
      <c r="N96" s="3"/>
      <c r="O96" s="5">
        <v>124996</v>
      </c>
      <c r="P96" s="3"/>
      <c r="Q96" s="5">
        <v>28675</v>
      </c>
      <c r="R96" s="3"/>
      <c r="S96" s="5">
        <v>190845</v>
      </c>
      <c r="T96" s="3"/>
      <c r="U96" s="5">
        <v>17883</v>
      </c>
      <c r="V96" s="3"/>
      <c r="W96" s="6">
        <v>1103043</v>
      </c>
      <c r="X96" s="3"/>
      <c r="Y96" s="14">
        <v>415.81</v>
      </c>
      <c r="AA96" s="14">
        <v>66.3</v>
      </c>
      <c r="AB96" s="3"/>
      <c r="AC96" s="14">
        <v>15.9</v>
      </c>
      <c r="AD96" s="3"/>
      <c r="AE96" s="14">
        <v>110.22</v>
      </c>
      <c r="AF96" s="3"/>
      <c r="AG96" s="14">
        <v>12.84</v>
      </c>
      <c r="AI96" s="24">
        <v>621.07000000000005</v>
      </c>
      <c r="AK96" s="16">
        <v>27769024</v>
      </c>
      <c r="AM96" s="16">
        <v>5513530</v>
      </c>
      <c r="AO96" s="16">
        <v>1106053</v>
      </c>
      <c r="AQ96" s="16">
        <v>9161857</v>
      </c>
      <c r="AS96" s="20">
        <v>43550464</v>
      </c>
      <c r="AU96" s="17">
        <v>37.493099999999998</v>
      </c>
      <c r="AW96" s="17">
        <v>44.109699999999997</v>
      </c>
      <c r="AY96" s="17">
        <v>38.572000000000003</v>
      </c>
      <c r="BA96" s="17">
        <v>48.006799999999998</v>
      </c>
      <c r="BC96" s="18">
        <v>39.482100000000003</v>
      </c>
      <c r="BE96" s="1" t="str">
        <f t="shared" si="1"/>
        <v>No</v>
      </c>
    </row>
    <row r="97" spans="1:57" ht="11.25" customHeight="1">
      <c r="A97" s="1" t="s">
        <v>647</v>
      </c>
      <c r="B97" s="1" t="s">
        <v>868</v>
      </c>
      <c r="C97" s="26" t="s">
        <v>12</v>
      </c>
      <c r="D97" s="269">
        <v>9014</v>
      </c>
      <c r="E97" s="270">
        <v>90014</v>
      </c>
      <c r="F97" s="21" t="s">
        <v>135</v>
      </c>
      <c r="G97" s="2" t="s">
        <v>132</v>
      </c>
      <c r="H97" s="25">
        <v>3281212</v>
      </c>
      <c r="I97" s="25">
        <v>500</v>
      </c>
      <c r="J97" s="26" t="s">
        <v>6</v>
      </c>
      <c r="K97" s="26" t="s">
        <v>133</v>
      </c>
      <c r="L97" s="5">
        <v>330</v>
      </c>
      <c r="M97" s="5">
        <v>2326736</v>
      </c>
      <c r="N97" s="3"/>
      <c r="O97" s="5">
        <v>579737</v>
      </c>
      <c r="P97" s="3"/>
      <c r="Q97" s="5">
        <v>93506</v>
      </c>
      <c r="R97" s="3"/>
      <c r="S97" s="5">
        <v>475270</v>
      </c>
      <c r="T97" s="3"/>
      <c r="U97" s="5">
        <v>0</v>
      </c>
      <c r="V97" s="3"/>
      <c r="W97" s="6">
        <v>3475249</v>
      </c>
      <c r="X97" s="3"/>
      <c r="Y97" s="14">
        <v>1364.41</v>
      </c>
      <c r="AA97" s="14">
        <v>339.84</v>
      </c>
      <c r="AB97" s="3"/>
      <c r="AC97" s="14">
        <v>57.95</v>
      </c>
      <c r="AD97" s="3"/>
      <c r="AE97" s="14">
        <v>268.3</v>
      </c>
      <c r="AF97" s="3"/>
      <c r="AG97" s="14">
        <v>0</v>
      </c>
      <c r="AI97" s="24">
        <v>2030.5</v>
      </c>
      <c r="AK97" s="16">
        <v>85057670</v>
      </c>
      <c r="AM97" s="16">
        <v>22931121</v>
      </c>
      <c r="AO97" s="16">
        <v>5508443</v>
      </c>
      <c r="AQ97" s="16">
        <v>26872368</v>
      </c>
      <c r="AS97" s="20">
        <v>140369602</v>
      </c>
      <c r="AU97" s="17">
        <v>36.556600000000003</v>
      </c>
      <c r="AW97" s="17">
        <v>39.554400000000001</v>
      </c>
      <c r="AY97" s="17">
        <v>58.91</v>
      </c>
      <c r="BA97" s="17">
        <v>56.5413</v>
      </c>
      <c r="BC97" s="18">
        <v>40.391199999999998</v>
      </c>
      <c r="BE97" s="1" t="str">
        <f t="shared" si="1"/>
        <v>No</v>
      </c>
    </row>
    <row r="98" spans="1:57" ht="11.25" customHeight="1">
      <c r="A98" s="1" t="s">
        <v>647</v>
      </c>
      <c r="B98" s="1" t="s">
        <v>868</v>
      </c>
      <c r="C98" s="26" t="s">
        <v>12</v>
      </c>
      <c r="D98" s="269">
        <v>9014</v>
      </c>
      <c r="E98" s="270">
        <v>90014</v>
      </c>
      <c r="F98" s="21" t="s">
        <v>135</v>
      </c>
      <c r="G98" s="2" t="s">
        <v>132</v>
      </c>
      <c r="H98" s="25">
        <v>3281212</v>
      </c>
      <c r="I98" s="25">
        <v>500</v>
      </c>
      <c r="J98" s="26" t="s">
        <v>13</v>
      </c>
      <c r="K98" s="26" t="s">
        <v>133</v>
      </c>
      <c r="L98" s="5">
        <v>22</v>
      </c>
      <c r="M98" s="5">
        <v>26329</v>
      </c>
      <c r="N98" s="3"/>
      <c r="O98" s="5">
        <v>6139</v>
      </c>
      <c r="P98" s="3"/>
      <c r="Q98" s="5">
        <v>991</v>
      </c>
      <c r="R98" s="3"/>
      <c r="S98" s="5">
        <v>5119</v>
      </c>
      <c r="T98" s="3"/>
      <c r="U98" s="5">
        <v>0</v>
      </c>
      <c r="V98" s="3"/>
      <c r="W98" s="6">
        <v>38578</v>
      </c>
      <c r="X98" s="3"/>
      <c r="Y98" s="14">
        <v>14.39</v>
      </c>
      <c r="AA98" s="14">
        <v>3.6</v>
      </c>
      <c r="AB98" s="3"/>
      <c r="AC98" s="14">
        <v>0.61</v>
      </c>
      <c r="AD98" s="3"/>
      <c r="AE98" s="14">
        <v>2.5</v>
      </c>
      <c r="AF98" s="3"/>
      <c r="AG98" s="14">
        <v>0</v>
      </c>
      <c r="AI98" s="24">
        <v>21.1</v>
      </c>
      <c r="AK98" s="16">
        <v>896072</v>
      </c>
      <c r="AM98" s="16">
        <v>242657</v>
      </c>
      <c r="AO98" s="16">
        <v>58287</v>
      </c>
      <c r="AQ98" s="16">
        <v>284364</v>
      </c>
      <c r="AS98" s="20">
        <v>1481380</v>
      </c>
      <c r="AU98" s="17">
        <v>34.033700000000003</v>
      </c>
      <c r="AW98" s="17">
        <v>39.527099999999997</v>
      </c>
      <c r="AY98" s="17">
        <v>58.816299999999998</v>
      </c>
      <c r="BA98" s="17">
        <v>55.550699999999999</v>
      </c>
      <c r="BC98" s="18">
        <v>38.3996</v>
      </c>
      <c r="BE98" s="1" t="str">
        <f t="shared" si="1"/>
        <v>No</v>
      </c>
    </row>
    <row r="99" spans="1:57" ht="11.25" customHeight="1">
      <c r="A99" s="1" t="s">
        <v>647</v>
      </c>
      <c r="B99" s="1" t="s">
        <v>868</v>
      </c>
      <c r="C99" s="26" t="s">
        <v>12</v>
      </c>
      <c r="D99" s="269">
        <v>9014</v>
      </c>
      <c r="E99" s="270">
        <v>90014</v>
      </c>
      <c r="F99" s="21" t="s">
        <v>135</v>
      </c>
      <c r="G99" s="2" t="s">
        <v>132</v>
      </c>
      <c r="H99" s="25">
        <v>3281212</v>
      </c>
      <c r="I99" s="25">
        <v>500</v>
      </c>
      <c r="J99" s="26" t="s">
        <v>17</v>
      </c>
      <c r="K99" s="26" t="s">
        <v>133</v>
      </c>
      <c r="L99" s="5">
        <v>17</v>
      </c>
      <c r="M99" s="5">
        <v>111415</v>
      </c>
      <c r="N99" s="3"/>
      <c r="O99" s="5">
        <v>27988</v>
      </c>
      <c r="P99" s="3"/>
      <c r="Q99" s="5">
        <v>4556</v>
      </c>
      <c r="R99" s="3"/>
      <c r="S99" s="5">
        <v>23086</v>
      </c>
      <c r="T99" s="3"/>
      <c r="U99" s="5">
        <v>0</v>
      </c>
      <c r="V99" s="3"/>
      <c r="W99" s="6">
        <v>167045</v>
      </c>
      <c r="X99" s="3"/>
      <c r="Y99" s="14">
        <v>66.2</v>
      </c>
      <c r="AA99" s="14">
        <v>16.559999999999999</v>
      </c>
      <c r="AB99" s="3"/>
      <c r="AC99" s="14">
        <v>2.44</v>
      </c>
      <c r="AD99" s="3"/>
      <c r="AE99" s="14">
        <v>11.2</v>
      </c>
      <c r="AF99" s="3"/>
      <c r="AG99" s="14">
        <v>0</v>
      </c>
      <c r="AI99" s="24">
        <v>96.4</v>
      </c>
      <c r="AK99" s="16">
        <v>3653443</v>
      </c>
      <c r="AM99" s="16">
        <v>1091958</v>
      </c>
      <c r="AO99" s="16">
        <v>262293</v>
      </c>
      <c r="AQ99" s="16">
        <v>1279637</v>
      </c>
      <c r="AS99" s="20">
        <v>6287331</v>
      </c>
      <c r="AU99" s="17">
        <v>32.7913</v>
      </c>
      <c r="AW99" s="17">
        <v>39.0152</v>
      </c>
      <c r="AY99" s="17">
        <v>57.570900000000002</v>
      </c>
      <c r="BA99" s="17">
        <v>55.429099999999998</v>
      </c>
      <c r="BC99" s="18">
        <v>37.638500000000001</v>
      </c>
      <c r="BE99" s="1" t="str">
        <f t="shared" si="1"/>
        <v>No</v>
      </c>
    </row>
    <row r="100" spans="1:57" ht="11.25" customHeight="1">
      <c r="A100" s="1" t="s">
        <v>808</v>
      </c>
      <c r="B100" s="1" t="s">
        <v>869</v>
      </c>
      <c r="C100" s="26" t="s">
        <v>41</v>
      </c>
      <c r="D100" s="269">
        <v>7006</v>
      </c>
      <c r="E100" s="270">
        <v>70006</v>
      </c>
      <c r="F100" s="21" t="s">
        <v>135</v>
      </c>
      <c r="G100" s="2" t="s">
        <v>132</v>
      </c>
      <c r="H100" s="25">
        <v>2150706</v>
      </c>
      <c r="I100" s="25">
        <v>461</v>
      </c>
      <c r="J100" s="26" t="s">
        <v>16</v>
      </c>
      <c r="K100" s="26" t="s">
        <v>133</v>
      </c>
      <c r="L100" s="5">
        <v>42</v>
      </c>
      <c r="M100" s="5">
        <v>396692</v>
      </c>
      <c r="N100" s="3"/>
      <c r="O100" s="5">
        <v>112868</v>
      </c>
      <c r="P100" s="3"/>
      <c r="Q100" s="5">
        <v>240637</v>
      </c>
      <c r="R100" s="3"/>
      <c r="S100" s="5">
        <v>114118</v>
      </c>
      <c r="T100" s="3"/>
      <c r="U100" s="5">
        <v>18777</v>
      </c>
      <c r="V100" s="3"/>
      <c r="W100" s="6">
        <v>883092</v>
      </c>
      <c r="X100" s="3"/>
      <c r="Y100" s="14">
        <v>244.4</v>
      </c>
      <c r="AA100" s="14">
        <v>53.95</v>
      </c>
      <c r="AB100" s="3"/>
      <c r="AC100" s="14">
        <v>125.13</v>
      </c>
      <c r="AD100" s="3"/>
      <c r="AE100" s="14">
        <v>64.819999999999993</v>
      </c>
      <c r="AF100" s="3"/>
      <c r="AG100" s="14">
        <v>31.59</v>
      </c>
      <c r="AI100" s="24">
        <v>519.89</v>
      </c>
      <c r="AK100" s="16">
        <v>10698935</v>
      </c>
      <c r="AM100" s="16">
        <v>4035240</v>
      </c>
      <c r="AO100" s="16">
        <v>8772726</v>
      </c>
      <c r="AQ100" s="16">
        <v>4892582</v>
      </c>
      <c r="AS100" s="20">
        <v>28399483</v>
      </c>
      <c r="AU100" s="17">
        <v>26.970400000000001</v>
      </c>
      <c r="AW100" s="17">
        <v>35.751899999999999</v>
      </c>
      <c r="AY100" s="17">
        <v>36.456299999999999</v>
      </c>
      <c r="BA100" s="17">
        <v>42.872999999999998</v>
      </c>
      <c r="BC100" s="18">
        <v>32.159100000000002</v>
      </c>
      <c r="BE100" s="1" t="str">
        <f t="shared" si="1"/>
        <v>No</v>
      </c>
    </row>
    <row r="101" spans="1:57" ht="11.25" customHeight="1">
      <c r="A101" s="1" t="s">
        <v>808</v>
      </c>
      <c r="B101" s="1" t="s">
        <v>869</v>
      </c>
      <c r="C101" s="26" t="s">
        <v>41</v>
      </c>
      <c r="D101" s="269">
        <v>7006</v>
      </c>
      <c r="E101" s="270">
        <v>70006</v>
      </c>
      <c r="F101" s="21" t="s">
        <v>135</v>
      </c>
      <c r="G101" s="2" t="s">
        <v>132</v>
      </c>
      <c r="H101" s="25">
        <v>2150706</v>
      </c>
      <c r="I101" s="25">
        <v>461</v>
      </c>
      <c r="J101" s="26" t="s">
        <v>6</v>
      </c>
      <c r="K101" s="26" t="s">
        <v>133</v>
      </c>
      <c r="L101" s="5">
        <v>317</v>
      </c>
      <c r="M101" s="5">
        <v>1568034</v>
      </c>
      <c r="N101" s="3"/>
      <c r="O101" s="5">
        <v>435915</v>
      </c>
      <c r="P101" s="3"/>
      <c r="Q101" s="5">
        <v>111375</v>
      </c>
      <c r="R101" s="3"/>
      <c r="S101" s="5">
        <v>239084</v>
      </c>
      <c r="T101" s="3"/>
      <c r="U101" s="5">
        <v>2347</v>
      </c>
      <c r="V101" s="3"/>
      <c r="W101" s="6">
        <v>2356755</v>
      </c>
      <c r="X101" s="3"/>
      <c r="Y101" s="14">
        <v>846.52</v>
      </c>
      <c r="AA101" s="14">
        <v>207.64</v>
      </c>
      <c r="AB101" s="3"/>
      <c r="AC101" s="14">
        <v>56.09</v>
      </c>
      <c r="AD101" s="3"/>
      <c r="AE101" s="14">
        <v>126.69</v>
      </c>
      <c r="AF101" s="3"/>
      <c r="AG101" s="14">
        <v>8.24</v>
      </c>
      <c r="AI101" s="24">
        <v>1245.18</v>
      </c>
      <c r="AK101" s="16">
        <v>42878306</v>
      </c>
      <c r="AM101" s="16">
        <v>14059676</v>
      </c>
      <c r="AO101" s="16">
        <v>3898026</v>
      </c>
      <c r="AQ101" s="16">
        <v>7188798</v>
      </c>
      <c r="AS101" s="20">
        <v>68024806</v>
      </c>
      <c r="AU101" s="17">
        <v>27.345300000000002</v>
      </c>
      <c r="AW101" s="17">
        <v>32.253300000000003</v>
      </c>
      <c r="AY101" s="17">
        <v>34.999099999999999</v>
      </c>
      <c r="BA101" s="17">
        <v>30.068100000000001</v>
      </c>
      <c r="BC101" s="18">
        <v>28.863800000000001</v>
      </c>
      <c r="BE101" s="1" t="str">
        <f t="shared" si="1"/>
        <v>No</v>
      </c>
    </row>
    <row r="102" spans="1:57" ht="11.25" customHeight="1">
      <c r="A102" s="1" t="s">
        <v>663</v>
      </c>
      <c r="B102" s="1" t="s">
        <v>870</v>
      </c>
      <c r="C102" s="26" t="s">
        <v>26</v>
      </c>
      <c r="D102" s="269">
        <v>4029</v>
      </c>
      <c r="E102" s="270">
        <v>40029</v>
      </c>
      <c r="F102" s="21" t="s">
        <v>134</v>
      </c>
      <c r="G102" s="2" t="s">
        <v>132</v>
      </c>
      <c r="H102" s="25">
        <v>5502379</v>
      </c>
      <c r="I102" s="25">
        <v>461</v>
      </c>
      <c r="J102" s="26" t="s">
        <v>6</v>
      </c>
      <c r="K102" s="26" t="s">
        <v>133</v>
      </c>
      <c r="L102" s="5">
        <v>278</v>
      </c>
      <c r="M102" s="5">
        <v>1742912</v>
      </c>
      <c r="N102" s="3"/>
      <c r="O102" s="5">
        <v>365079</v>
      </c>
      <c r="P102" s="3"/>
      <c r="Q102" s="5">
        <v>22133</v>
      </c>
      <c r="R102" s="3"/>
      <c r="S102" s="5">
        <v>211725</v>
      </c>
      <c r="T102" s="3"/>
      <c r="U102" s="5">
        <v>0</v>
      </c>
      <c r="V102" s="3"/>
      <c r="W102" s="6">
        <v>2341849</v>
      </c>
      <c r="X102" s="3"/>
      <c r="Y102" s="14">
        <v>855</v>
      </c>
      <c r="AA102" s="14">
        <v>180</v>
      </c>
      <c r="AB102" s="3"/>
      <c r="AC102" s="14">
        <v>16</v>
      </c>
      <c r="AD102" s="3"/>
      <c r="AE102" s="14">
        <v>102</v>
      </c>
      <c r="AF102" s="3"/>
      <c r="AG102" s="14">
        <v>0</v>
      </c>
      <c r="AI102" s="24">
        <v>1153</v>
      </c>
      <c r="AK102" s="16">
        <v>46449762</v>
      </c>
      <c r="AM102" s="16">
        <v>12040420</v>
      </c>
      <c r="AO102" s="16">
        <v>493121</v>
      </c>
      <c r="AQ102" s="16">
        <v>7682820</v>
      </c>
      <c r="AS102" s="20">
        <v>66666123</v>
      </c>
      <c r="AU102" s="17">
        <v>26.650700000000001</v>
      </c>
      <c r="AW102" s="17">
        <v>32.9803</v>
      </c>
      <c r="AY102" s="17">
        <v>22.279900000000001</v>
      </c>
      <c r="BA102" s="17">
        <v>36.286799999999999</v>
      </c>
      <c r="BC102" s="18">
        <v>28.467300000000002</v>
      </c>
      <c r="BE102" s="1" t="str">
        <f t="shared" si="1"/>
        <v>No</v>
      </c>
    </row>
    <row r="103" spans="1:57" ht="11.25" customHeight="1">
      <c r="A103" s="1" t="s">
        <v>808</v>
      </c>
      <c r="B103" s="1" t="s">
        <v>869</v>
      </c>
      <c r="C103" s="26" t="s">
        <v>41</v>
      </c>
      <c r="D103" s="269">
        <v>7006</v>
      </c>
      <c r="E103" s="270">
        <v>70006</v>
      </c>
      <c r="F103" s="21" t="s">
        <v>135</v>
      </c>
      <c r="G103" s="2" t="s">
        <v>132</v>
      </c>
      <c r="H103" s="25">
        <v>2150706</v>
      </c>
      <c r="I103" s="25">
        <v>461</v>
      </c>
      <c r="J103" s="26" t="s">
        <v>9</v>
      </c>
      <c r="K103" s="26" t="s">
        <v>133</v>
      </c>
      <c r="L103" s="5">
        <v>102</v>
      </c>
      <c r="M103" s="5">
        <v>386823</v>
      </c>
      <c r="N103" s="3"/>
      <c r="O103" s="5">
        <v>68958</v>
      </c>
      <c r="P103" s="3"/>
      <c r="Q103" s="5">
        <v>4897</v>
      </c>
      <c r="R103" s="3"/>
      <c r="S103" s="5">
        <v>35551</v>
      </c>
      <c r="T103" s="3"/>
      <c r="U103" s="5">
        <v>0</v>
      </c>
      <c r="V103" s="3"/>
      <c r="W103" s="6">
        <v>496229</v>
      </c>
      <c r="X103" s="3"/>
      <c r="Y103" s="14">
        <v>202.08</v>
      </c>
      <c r="AA103" s="14">
        <v>34.409999999999997</v>
      </c>
      <c r="AB103" s="3"/>
      <c r="AC103" s="14">
        <v>2.41</v>
      </c>
      <c r="AD103" s="3"/>
      <c r="AE103" s="14">
        <v>19.489999999999998</v>
      </c>
      <c r="AF103" s="3"/>
      <c r="AG103" s="14">
        <v>0</v>
      </c>
      <c r="AI103" s="24">
        <v>258.39</v>
      </c>
      <c r="AK103" s="16">
        <v>7750655</v>
      </c>
      <c r="AM103" s="16">
        <v>2227086</v>
      </c>
      <c r="AO103" s="16">
        <v>167250</v>
      </c>
      <c r="AQ103" s="16">
        <v>1161160</v>
      </c>
      <c r="AS103" s="20">
        <v>11306151</v>
      </c>
      <c r="AU103" s="17">
        <v>20.0367</v>
      </c>
      <c r="AW103" s="17">
        <v>32.296300000000002</v>
      </c>
      <c r="AY103" s="17">
        <v>34.153599999999997</v>
      </c>
      <c r="BA103" s="17">
        <v>32.661799999999999</v>
      </c>
      <c r="BC103" s="18">
        <v>22.784099999999999</v>
      </c>
      <c r="BE103" s="1" t="str">
        <f t="shared" si="1"/>
        <v>No</v>
      </c>
    </row>
    <row r="104" spans="1:57" ht="11.25" customHeight="1">
      <c r="A104" s="1" t="s">
        <v>664</v>
      </c>
      <c r="B104" s="1" t="s">
        <v>871</v>
      </c>
      <c r="C104" s="26" t="s">
        <v>26</v>
      </c>
      <c r="D104" s="269">
        <v>4037</v>
      </c>
      <c r="E104" s="270">
        <v>40037</v>
      </c>
      <c r="F104" s="21" t="s">
        <v>134</v>
      </c>
      <c r="G104" s="2" t="s">
        <v>132</v>
      </c>
      <c r="H104" s="25">
        <v>5502379</v>
      </c>
      <c r="I104" s="25">
        <v>377</v>
      </c>
      <c r="J104" s="26" t="s">
        <v>6</v>
      </c>
      <c r="K104" s="26" t="s">
        <v>133</v>
      </c>
      <c r="L104" s="5">
        <v>118</v>
      </c>
      <c r="M104" s="5">
        <v>689331</v>
      </c>
      <c r="N104" s="3"/>
      <c r="O104" s="5">
        <v>164395</v>
      </c>
      <c r="P104" s="3"/>
      <c r="Q104" s="5">
        <v>9376</v>
      </c>
      <c r="R104" s="3"/>
      <c r="S104" s="5">
        <v>141308</v>
      </c>
      <c r="T104" s="3"/>
      <c r="U104" s="5">
        <v>0</v>
      </c>
      <c r="V104" s="3"/>
      <c r="W104" s="6">
        <v>1004410</v>
      </c>
      <c r="X104" s="3"/>
      <c r="Y104" s="14">
        <v>350</v>
      </c>
      <c r="AA104" s="14">
        <v>88</v>
      </c>
      <c r="AB104" s="3"/>
      <c r="AC104" s="14">
        <v>4</v>
      </c>
      <c r="AD104" s="3"/>
      <c r="AE104" s="14">
        <v>77</v>
      </c>
      <c r="AF104" s="3"/>
      <c r="AG104" s="14">
        <v>0</v>
      </c>
      <c r="AI104" s="24">
        <v>519</v>
      </c>
      <c r="AK104" s="16">
        <v>16177120</v>
      </c>
      <c r="AM104" s="16">
        <v>4860639</v>
      </c>
      <c r="AO104" s="16">
        <v>320018</v>
      </c>
      <c r="AQ104" s="16">
        <v>4983862</v>
      </c>
      <c r="AS104" s="20">
        <v>26341639</v>
      </c>
      <c r="AU104" s="17">
        <v>23.4679</v>
      </c>
      <c r="AW104" s="17">
        <v>29.566800000000001</v>
      </c>
      <c r="AY104" s="17">
        <v>34.131599999999999</v>
      </c>
      <c r="BA104" s="17">
        <v>35.269500000000001</v>
      </c>
      <c r="BC104" s="18">
        <v>26.225999999999999</v>
      </c>
      <c r="BE104" s="1" t="str">
        <f t="shared" si="1"/>
        <v>No</v>
      </c>
    </row>
    <row r="105" spans="1:57" ht="11.25" customHeight="1">
      <c r="A105" s="1" t="s">
        <v>668</v>
      </c>
      <c r="B105" s="1" t="s">
        <v>849</v>
      </c>
      <c r="C105" s="26" t="s">
        <v>72</v>
      </c>
      <c r="D105" s="269">
        <v>40</v>
      </c>
      <c r="E105" s="270">
        <v>40</v>
      </c>
      <c r="F105" s="21" t="s">
        <v>135</v>
      </c>
      <c r="G105" s="2" t="s">
        <v>132</v>
      </c>
      <c r="H105" s="25">
        <v>3059393</v>
      </c>
      <c r="I105" s="25">
        <v>357</v>
      </c>
      <c r="J105" s="26" t="s">
        <v>16</v>
      </c>
      <c r="K105" s="26" t="s">
        <v>133</v>
      </c>
      <c r="L105" s="5">
        <v>72</v>
      </c>
      <c r="M105" s="5">
        <v>304063</v>
      </c>
      <c r="N105" s="3"/>
      <c r="O105" s="5">
        <v>158959</v>
      </c>
      <c r="P105" s="3"/>
      <c r="Q105" s="5">
        <v>451691</v>
      </c>
      <c r="R105" s="3"/>
      <c r="S105" s="5">
        <v>228861</v>
      </c>
      <c r="T105" s="3"/>
      <c r="U105" s="5">
        <v>1099016</v>
      </c>
      <c r="V105" s="3"/>
      <c r="W105" s="6">
        <v>2242590</v>
      </c>
      <c r="X105" s="3"/>
      <c r="Y105" s="14">
        <v>165.96</v>
      </c>
      <c r="AA105" s="14">
        <v>106.14</v>
      </c>
      <c r="AB105" s="3"/>
      <c r="AC105" s="14">
        <v>239.62</v>
      </c>
      <c r="AD105" s="3"/>
      <c r="AE105" s="14">
        <v>121.79</v>
      </c>
      <c r="AF105" s="3"/>
      <c r="AG105" s="14">
        <v>575.91999999999996</v>
      </c>
      <c r="AI105" s="24">
        <v>1209.43</v>
      </c>
      <c r="AK105" s="16">
        <v>14910393</v>
      </c>
      <c r="AM105" s="16">
        <v>6713713</v>
      </c>
      <c r="AO105" s="16">
        <v>22740181</v>
      </c>
      <c r="AQ105" s="16">
        <v>17069826</v>
      </c>
      <c r="AS105" s="20">
        <v>61434113</v>
      </c>
      <c r="AU105" s="17">
        <v>49.037199999999999</v>
      </c>
      <c r="AW105" s="17">
        <v>42.235500000000002</v>
      </c>
      <c r="AY105" s="17">
        <v>50.3446</v>
      </c>
      <c r="BA105" s="17">
        <v>74.585999999999999</v>
      </c>
      <c r="BC105" s="18">
        <v>27.394300000000001</v>
      </c>
      <c r="BE105" s="1" t="str">
        <f t="shared" si="1"/>
        <v>No</v>
      </c>
    </row>
    <row r="106" spans="1:57" ht="11.25" customHeight="1">
      <c r="A106" s="1" t="s">
        <v>668</v>
      </c>
      <c r="B106" s="1" t="s">
        <v>849</v>
      </c>
      <c r="C106" s="26" t="s">
        <v>72</v>
      </c>
      <c r="D106" s="269">
        <v>40</v>
      </c>
      <c r="E106" s="270">
        <v>40</v>
      </c>
      <c r="F106" s="21" t="s">
        <v>135</v>
      </c>
      <c r="G106" s="2" t="s">
        <v>132</v>
      </c>
      <c r="H106" s="25">
        <v>3059393</v>
      </c>
      <c r="I106" s="25">
        <v>357</v>
      </c>
      <c r="J106" s="26" t="s">
        <v>10</v>
      </c>
      <c r="K106" s="26" t="s">
        <v>133</v>
      </c>
      <c r="L106" s="5">
        <v>2</v>
      </c>
      <c r="M106" s="5">
        <v>30071</v>
      </c>
      <c r="N106" s="3"/>
      <c r="O106" s="5">
        <v>4997</v>
      </c>
      <c r="P106" s="3"/>
      <c r="Q106" s="5">
        <v>8345</v>
      </c>
      <c r="R106" s="3"/>
      <c r="S106" s="5">
        <v>8431</v>
      </c>
      <c r="T106" s="3"/>
      <c r="U106" s="5">
        <v>76525</v>
      </c>
      <c r="V106" s="3"/>
      <c r="W106" s="6">
        <v>128369</v>
      </c>
      <c r="X106" s="3"/>
      <c r="Y106" s="14">
        <v>16.440000000000001</v>
      </c>
      <c r="AA106" s="14">
        <v>2.78</v>
      </c>
      <c r="AB106" s="3"/>
      <c r="AC106" s="14">
        <v>4.5999999999999996</v>
      </c>
      <c r="AD106" s="3"/>
      <c r="AE106" s="14">
        <v>4.4000000000000004</v>
      </c>
      <c r="AF106" s="3"/>
      <c r="AG106" s="14">
        <v>40.31</v>
      </c>
      <c r="AI106" s="24">
        <v>68.53</v>
      </c>
      <c r="AK106" s="16">
        <v>1369864</v>
      </c>
      <c r="AM106" s="16">
        <v>262682</v>
      </c>
      <c r="AO106" s="16">
        <v>383549</v>
      </c>
      <c r="AQ106" s="16">
        <v>633075</v>
      </c>
      <c r="AS106" s="20">
        <v>2649170</v>
      </c>
      <c r="AU106" s="17">
        <v>45.554299999999998</v>
      </c>
      <c r="AW106" s="17">
        <v>52.567900000000002</v>
      </c>
      <c r="AY106" s="17">
        <v>45.961500000000001</v>
      </c>
      <c r="BA106" s="17">
        <v>75.088999999999999</v>
      </c>
      <c r="BC106" s="18">
        <v>20.6371</v>
      </c>
      <c r="BE106" s="1" t="str">
        <f t="shared" si="1"/>
        <v>No</v>
      </c>
    </row>
    <row r="107" spans="1:57" ht="11.25" customHeight="1">
      <c r="A107" s="1" t="s">
        <v>668</v>
      </c>
      <c r="B107" s="1" t="s">
        <v>849</v>
      </c>
      <c r="C107" s="26" t="s">
        <v>72</v>
      </c>
      <c r="D107" s="269">
        <v>40</v>
      </c>
      <c r="E107" s="270">
        <v>40</v>
      </c>
      <c r="F107" s="21" t="s">
        <v>135</v>
      </c>
      <c r="G107" s="2" t="s">
        <v>132</v>
      </c>
      <c r="H107" s="25">
        <v>3059393</v>
      </c>
      <c r="I107" s="25">
        <v>357</v>
      </c>
      <c r="J107" s="26" t="s">
        <v>13</v>
      </c>
      <c r="K107" s="26" t="s">
        <v>133</v>
      </c>
      <c r="L107" s="5">
        <v>170</v>
      </c>
      <c r="M107" s="5">
        <v>783380</v>
      </c>
      <c r="N107" s="3"/>
      <c r="O107" s="5">
        <v>239280</v>
      </c>
      <c r="P107" s="3"/>
      <c r="Q107" s="5">
        <v>57558</v>
      </c>
      <c r="R107" s="3"/>
      <c r="S107" s="5">
        <v>113233</v>
      </c>
      <c r="T107" s="3"/>
      <c r="U107" s="5">
        <v>1850</v>
      </c>
      <c r="V107" s="3"/>
      <c r="W107" s="6">
        <v>1195301</v>
      </c>
      <c r="X107" s="3"/>
      <c r="Y107" s="14">
        <v>412.14</v>
      </c>
      <c r="AA107" s="14">
        <v>132.9</v>
      </c>
      <c r="AB107" s="3"/>
      <c r="AC107" s="14">
        <v>33.450000000000003</v>
      </c>
      <c r="AD107" s="3"/>
      <c r="AE107" s="14">
        <v>66.930000000000007</v>
      </c>
      <c r="AF107" s="3"/>
      <c r="AG107" s="14">
        <v>0.96</v>
      </c>
      <c r="AI107" s="24">
        <v>646.38</v>
      </c>
      <c r="AK107" s="16">
        <v>29184430</v>
      </c>
      <c r="AM107" s="16">
        <v>9802387</v>
      </c>
      <c r="AO107" s="16">
        <v>2338646</v>
      </c>
      <c r="AQ107" s="16">
        <v>6714968</v>
      </c>
      <c r="AS107" s="20">
        <v>48040431</v>
      </c>
      <c r="AU107" s="17">
        <v>37.2545</v>
      </c>
      <c r="AW107" s="17">
        <v>40.966200000000001</v>
      </c>
      <c r="AY107" s="17">
        <v>40.631100000000004</v>
      </c>
      <c r="BA107" s="17">
        <v>59.302199999999999</v>
      </c>
      <c r="BC107" s="18">
        <v>40.191099999999999</v>
      </c>
      <c r="BE107" s="1" t="str">
        <f t="shared" si="1"/>
        <v>No</v>
      </c>
    </row>
    <row r="108" spans="1:57" ht="11.25" customHeight="1">
      <c r="A108" s="1" t="s">
        <v>282</v>
      </c>
      <c r="B108" s="1" t="s">
        <v>872</v>
      </c>
      <c r="C108" s="26" t="s">
        <v>56</v>
      </c>
      <c r="D108" s="269">
        <v>5015</v>
      </c>
      <c r="E108" s="270">
        <v>50015</v>
      </c>
      <c r="F108" s="21" t="s">
        <v>135</v>
      </c>
      <c r="G108" s="2" t="s">
        <v>132</v>
      </c>
      <c r="H108" s="25">
        <v>1780673</v>
      </c>
      <c r="I108" s="25">
        <v>356</v>
      </c>
      <c r="J108" s="26" t="s">
        <v>9</v>
      </c>
      <c r="K108" s="26" t="s">
        <v>133</v>
      </c>
      <c r="L108" s="5">
        <v>52</v>
      </c>
      <c r="M108" s="5">
        <v>332498</v>
      </c>
      <c r="N108" s="3"/>
      <c r="O108" s="5">
        <v>57611</v>
      </c>
      <c r="P108" s="3"/>
      <c r="Q108" s="5">
        <v>27588</v>
      </c>
      <c r="R108" s="3"/>
      <c r="S108" s="5">
        <v>85347</v>
      </c>
      <c r="T108" s="3"/>
      <c r="U108" s="5">
        <v>0</v>
      </c>
      <c r="V108" s="3"/>
      <c r="W108" s="6">
        <v>503044</v>
      </c>
      <c r="X108" s="3"/>
      <c r="Y108" s="14">
        <v>177.93</v>
      </c>
      <c r="AA108" s="14">
        <v>23.58</v>
      </c>
      <c r="AB108" s="3"/>
      <c r="AC108" s="14">
        <v>13.46</v>
      </c>
      <c r="AD108" s="3"/>
      <c r="AE108" s="14">
        <v>44.74</v>
      </c>
      <c r="AF108" s="3"/>
      <c r="AG108" s="14">
        <v>0</v>
      </c>
      <c r="AI108" s="24">
        <v>259.70999999999998</v>
      </c>
      <c r="AK108" s="16">
        <v>8450259</v>
      </c>
      <c r="AM108" s="16">
        <v>1805098</v>
      </c>
      <c r="AO108" s="16">
        <v>668644</v>
      </c>
      <c r="AQ108" s="16">
        <v>2191318</v>
      </c>
      <c r="AS108" s="20">
        <v>13115319</v>
      </c>
      <c r="AU108" s="17">
        <v>25.4145</v>
      </c>
      <c r="AW108" s="17">
        <v>31.3325</v>
      </c>
      <c r="AY108" s="17">
        <v>24.236799999999999</v>
      </c>
      <c r="BA108" s="17">
        <v>25.6754</v>
      </c>
      <c r="BC108" s="18">
        <v>26.071899999999999</v>
      </c>
      <c r="BE108" s="1" t="str">
        <f t="shared" si="1"/>
        <v>No</v>
      </c>
    </row>
    <row r="109" spans="1:57" ht="11.25" customHeight="1">
      <c r="A109" s="1" t="s">
        <v>282</v>
      </c>
      <c r="B109" s="1" t="s">
        <v>872</v>
      </c>
      <c r="C109" s="26" t="s">
        <v>56</v>
      </c>
      <c r="D109" s="269">
        <v>5015</v>
      </c>
      <c r="E109" s="270">
        <v>50015</v>
      </c>
      <c r="F109" s="21" t="s">
        <v>135</v>
      </c>
      <c r="G109" s="2" t="s">
        <v>132</v>
      </c>
      <c r="H109" s="25">
        <v>1780673</v>
      </c>
      <c r="I109" s="25">
        <v>356</v>
      </c>
      <c r="J109" s="26" t="s">
        <v>16</v>
      </c>
      <c r="K109" s="26" t="s">
        <v>133</v>
      </c>
      <c r="L109" s="5">
        <v>5</v>
      </c>
      <c r="M109" s="5">
        <v>60714</v>
      </c>
      <c r="N109" s="3"/>
      <c r="O109" s="5">
        <v>28958</v>
      </c>
      <c r="P109" s="3"/>
      <c r="Q109" s="5">
        <v>55452</v>
      </c>
      <c r="R109" s="3"/>
      <c r="S109" s="5">
        <v>9009</v>
      </c>
      <c r="T109" s="3"/>
      <c r="U109" s="5">
        <v>0</v>
      </c>
      <c r="V109" s="3"/>
      <c r="W109" s="6">
        <v>154133</v>
      </c>
      <c r="X109" s="3"/>
      <c r="Y109" s="14">
        <v>27.16</v>
      </c>
      <c r="AA109" s="14">
        <v>14.12</v>
      </c>
      <c r="AB109" s="3"/>
      <c r="AC109" s="14">
        <v>26.25</v>
      </c>
      <c r="AD109" s="3"/>
      <c r="AE109" s="14">
        <v>4.67</v>
      </c>
      <c r="AF109" s="3"/>
      <c r="AG109" s="14">
        <v>0</v>
      </c>
      <c r="AI109" s="24">
        <v>72.2</v>
      </c>
      <c r="AK109" s="16">
        <v>1227700</v>
      </c>
      <c r="AM109" s="16">
        <v>804889</v>
      </c>
      <c r="AO109" s="16">
        <v>1845946</v>
      </c>
      <c r="AQ109" s="16">
        <v>258847</v>
      </c>
      <c r="AS109" s="20">
        <v>4137382</v>
      </c>
      <c r="AU109" s="17">
        <v>20.221</v>
      </c>
      <c r="AW109" s="17">
        <v>27.795000000000002</v>
      </c>
      <c r="AY109" s="17">
        <v>33.289099999999998</v>
      </c>
      <c r="BA109" s="17">
        <v>28.731999999999999</v>
      </c>
      <c r="BC109" s="18">
        <v>26.8429</v>
      </c>
      <c r="BE109" s="1" t="str">
        <f t="shared" si="1"/>
        <v>No</v>
      </c>
    </row>
    <row r="110" spans="1:57" ht="11.25" customHeight="1">
      <c r="A110" s="1" t="s">
        <v>282</v>
      </c>
      <c r="B110" s="1" t="s">
        <v>872</v>
      </c>
      <c r="C110" s="26" t="s">
        <v>56</v>
      </c>
      <c r="D110" s="269">
        <v>5015</v>
      </c>
      <c r="E110" s="270">
        <v>50015</v>
      </c>
      <c r="F110" s="21" t="s">
        <v>135</v>
      </c>
      <c r="G110" s="2" t="s">
        <v>132</v>
      </c>
      <c r="H110" s="25">
        <v>1780673</v>
      </c>
      <c r="I110" s="25">
        <v>356</v>
      </c>
      <c r="J110" s="26" t="s">
        <v>6</v>
      </c>
      <c r="K110" s="26" t="s">
        <v>133</v>
      </c>
      <c r="L110" s="5">
        <v>213</v>
      </c>
      <c r="M110" s="5">
        <v>1856359</v>
      </c>
      <c r="N110" s="3"/>
      <c r="O110" s="5">
        <v>555996</v>
      </c>
      <c r="P110" s="3"/>
      <c r="Q110" s="5">
        <v>159563</v>
      </c>
      <c r="R110" s="3"/>
      <c r="S110" s="5">
        <v>342659</v>
      </c>
      <c r="T110" s="3"/>
      <c r="U110" s="5">
        <v>0</v>
      </c>
      <c r="V110" s="3"/>
      <c r="W110" s="6">
        <v>2914577</v>
      </c>
      <c r="X110" s="3"/>
      <c r="Y110" s="14">
        <v>859.51</v>
      </c>
      <c r="AA110" s="14">
        <v>254.35</v>
      </c>
      <c r="AB110" s="3"/>
      <c r="AC110" s="14">
        <v>74.77</v>
      </c>
      <c r="AD110" s="3"/>
      <c r="AE110" s="14">
        <v>175.81</v>
      </c>
      <c r="AF110" s="3"/>
      <c r="AG110" s="14">
        <v>0</v>
      </c>
      <c r="AI110" s="24">
        <v>1364.44</v>
      </c>
      <c r="AK110" s="16">
        <v>48996782</v>
      </c>
      <c r="AM110" s="16">
        <v>15240183</v>
      </c>
      <c r="AO110" s="16">
        <v>3658094</v>
      </c>
      <c r="AQ110" s="16">
        <v>9698492</v>
      </c>
      <c r="AS110" s="20">
        <v>77593551</v>
      </c>
      <c r="AU110" s="17">
        <v>26.393999999999998</v>
      </c>
      <c r="AW110" s="17">
        <v>27.410599999999999</v>
      </c>
      <c r="AY110" s="17">
        <v>22.925699999999999</v>
      </c>
      <c r="BA110" s="17">
        <v>28.303599999999999</v>
      </c>
      <c r="BC110" s="18">
        <v>26.622599999999998</v>
      </c>
      <c r="BE110" s="1" t="str">
        <f t="shared" si="1"/>
        <v>No</v>
      </c>
    </row>
    <row r="111" spans="1:57" ht="11.25" customHeight="1">
      <c r="A111" s="1" t="s">
        <v>282</v>
      </c>
      <c r="B111" s="1" t="s">
        <v>872</v>
      </c>
      <c r="C111" s="26" t="s">
        <v>56</v>
      </c>
      <c r="D111" s="269">
        <v>5015</v>
      </c>
      <c r="E111" s="270">
        <v>50015</v>
      </c>
      <c r="F111" s="21" t="s">
        <v>135</v>
      </c>
      <c r="G111" s="2" t="s">
        <v>132</v>
      </c>
      <c r="H111" s="25">
        <v>1780673</v>
      </c>
      <c r="I111" s="25">
        <v>356</v>
      </c>
      <c r="J111" s="26" t="s">
        <v>15</v>
      </c>
      <c r="K111" s="26" t="s">
        <v>133</v>
      </c>
      <c r="L111" s="5">
        <v>18</v>
      </c>
      <c r="M111" s="5">
        <v>245880</v>
      </c>
      <c r="N111" s="3"/>
      <c r="O111" s="5">
        <v>147155</v>
      </c>
      <c r="P111" s="3"/>
      <c r="Q111" s="5">
        <v>281789</v>
      </c>
      <c r="R111" s="3"/>
      <c r="S111" s="5">
        <v>32436</v>
      </c>
      <c r="T111" s="3"/>
      <c r="U111" s="5">
        <v>0</v>
      </c>
      <c r="V111" s="3"/>
      <c r="W111" s="6">
        <v>707260</v>
      </c>
      <c r="X111" s="3"/>
      <c r="Y111" s="14">
        <v>110.01</v>
      </c>
      <c r="AA111" s="14">
        <v>71.790000000000006</v>
      </c>
      <c r="AB111" s="3"/>
      <c r="AC111" s="14">
        <v>133.38</v>
      </c>
      <c r="AD111" s="3"/>
      <c r="AE111" s="14">
        <v>16.8</v>
      </c>
      <c r="AF111" s="3"/>
      <c r="AG111" s="14">
        <v>0</v>
      </c>
      <c r="AI111" s="24">
        <v>331.98</v>
      </c>
      <c r="AK111" s="16">
        <v>4833289</v>
      </c>
      <c r="AM111" s="16">
        <v>4082976</v>
      </c>
      <c r="AO111" s="16">
        <v>7287998</v>
      </c>
      <c r="AQ111" s="16">
        <v>931850</v>
      </c>
      <c r="AS111" s="20">
        <v>17136113</v>
      </c>
      <c r="AU111" s="17">
        <v>19.6571</v>
      </c>
      <c r="AW111" s="17">
        <v>27.746099999999998</v>
      </c>
      <c r="AY111" s="17">
        <v>25.863299999999999</v>
      </c>
      <c r="BA111" s="17">
        <v>28.728899999999999</v>
      </c>
      <c r="BC111" s="18">
        <v>24.228899999999999</v>
      </c>
      <c r="BE111" s="1" t="str">
        <f t="shared" si="1"/>
        <v>No</v>
      </c>
    </row>
    <row r="112" spans="1:57" ht="11.25" customHeight="1">
      <c r="A112" s="1" t="s">
        <v>282</v>
      </c>
      <c r="B112" s="1" t="s">
        <v>872</v>
      </c>
      <c r="C112" s="26" t="s">
        <v>56</v>
      </c>
      <c r="D112" s="269">
        <v>5015</v>
      </c>
      <c r="E112" s="270">
        <v>50015</v>
      </c>
      <c r="F112" s="21" t="s">
        <v>135</v>
      </c>
      <c r="G112" s="2" t="s">
        <v>132</v>
      </c>
      <c r="H112" s="25">
        <v>1780673</v>
      </c>
      <c r="I112" s="25">
        <v>356</v>
      </c>
      <c r="J112" s="26" t="s">
        <v>17</v>
      </c>
      <c r="K112" s="26" t="s">
        <v>133</v>
      </c>
      <c r="L112" s="5">
        <v>11</v>
      </c>
      <c r="M112" s="5">
        <v>71082</v>
      </c>
      <c r="N112" s="3"/>
      <c r="O112" s="5">
        <v>13238</v>
      </c>
      <c r="P112" s="3"/>
      <c r="Q112" s="5">
        <v>4456</v>
      </c>
      <c r="R112" s="3"/>
      <c r="S112" s="5">
        <v>17394</v>
      </c>
      <c r="T112" s="3"/>
      <c r="U112" s="5">
        <v>0</v>
      </c>
      <c r="V112" s="3"/>
      <c r="W112" s="6">
        <v>106170</v>
      </c>
      <c r="X112" s="3"/>
      <c r="Y112" s="14">
        <v>32.39</v>
      </c>
      <c r="AA112" s="14">
        <v>6.16</v>
      </c>
      <c r="AB112" s="3"/>
      <c r="AC112" s="14">
        <v>2.14</v>
      </c>
      <c r="AD112" s="3"/>
      <c r="AE112" s="14">
        <v>8.98</v>
      </c>
      <c r="AF112" s="3"/>
      <c r="AG112" s="14">
        <v>0</v>
      </c>
      <c r="AI112" s="24">
        <v>49.67</v>
      </c>
      <c r="AK112" s="16">
        <v>1580322</v>
      </c>
      <c r="AM112" s="16">
        <v>373517</v>
      </c>
      <c r="AO112" s="16">
        <v>100042</v>
      </c>
      <c r="AQ112" s="16">
        <v>491337</v>
      </c>
      <c r="AS112" s="20">
        <v>2545218</v>
      </c>
      <c r="AU112" s="17">
        <v>22.232399999999998</v>
      </c>
      <c r="AW112" s="17">
        <v>28.215499999999999</v>
      </c>
      <c r="AY112" s="17">
        <v>22.4511</v>
      </c>
      <c r="BA112" s="17">
        <v>28.247499999999999</v>
      </c>
      <c r="BC112" s="18">
        <v>23.972999999999999</v>
      </c>
      <c r="BE112" s="1" t="str">
        <f t="shared" si="1"/>
        <v>No</v>
      </c>
    </row>
    <row r="113" spans="1:57" ht="11.25" customHeight="1">
      <c r="A113" s="1" t="s">
        <v>252</v>
      </c>
      <c r="B113" s="1" t="s">
        <v>873</v>
      </c>
      <c r="C113" s="26" t="s">
        <v>72</v>
      </c>
      <c r="D113" s="269">
        <v>3</v>
      </c>
      <c r="E113" s="270">
        <v>3</v>
      </c>
      <c r="F113" s="21" t="s">
        <v>135</v>
      </c>
      <c r="G113" s="2" t="s">
        <v>132</v>
      </c>
      <c r="H113" s="25">
        <v>3059393</v>
      </c>
      <c r="I113" s="25">
        <v>351</v>
      </c>
      <c r="J113" s="26" t="s">
        <v>7</v>
      </c>
      <c r="K113" s="26" t="s">
        <v>133</v>
      </c>
      <c r="L113" s="5">
        <v>176</v>
      </c>
      <c r="M113" s="5">
        <v>10987</v>
      </c>
      <c r="N113" s="3"/>
      <c r="O113" s="5">
        <v>9050</v>
      </c>
      <c r="P113" s="3"/>
      <c r="Q113" s="5">
        <v>1910</v>
      </c>
      <c r="R113" s="3"/>
      <c r="S113" s="5">
        <v>5469</v>
      </c>
      <c r="T113" s="3"/>
      <c r="U113" s="5">
        <v>0</v>
      </c>
      <c r="V113" s="3"/>
      <c r="W113" s="6">
        <v>27416</v>
      </c>
      <c r="X113" s="3"/>
      <c r="Y113" s="14">
        <v>5.09</v>
      </c>
      <c r="AA113" s="14">
        <v>5.5</v>
      </c>
      <c r="AB113" s="3"/>
      <c r="AC113" s="14">
        <v>1.33</v>
      </c>
      <c r="AD113" s="3"/>
      <c r="AE113" s="14">
        <v>3.65</v>
      </c>
      <c r="AF113" s="3"/>
      <c r="AG113" s="14">
        <v>0</v>
      </c>
      <c r="AI113" s="24">
        <v>15.57</v>
      </c>
      <c r="AK113" s="16">
        <v>492940</v>
      </c>
      <c r="AM113" s="16">
        <v>333576</v>
      </c>
      <c r="AO113" s="16">
        <v>63726</v>
      </c>
      <c r="AQ113" s="16">
        <v>183981</v>
      </c>
      <c r="AS113" s="20">
        <v>1074223</v>
      </c>
      <c r="AU113" s="17">
        <v>44.8658</v>
      </c>
      <c r="AW113" s="17">
        <v>36.859200000000001</v>
      </c>
      <c r="AY113" s="17">
        <v>33.364400000000003</v>
      </c>
      <c r="BA113" s="17">
        <v>33.640700000000002</v>
      </c>
      <c r="BC113" s="18">
        <v>39.182299999999998</v>
      </c>
      <c r="BE113" s="1" t="str">
        <f t="shared" si="1"/>
        <v>No</v>
      </c>
    </row>
    <row r="114" spans="1:57" ht="11.25" customHeight="1">
      <c r="A114" s="1" t="s">
        <v>252</v>
      </c>
      <c r="B114" s="1" t="s">
        <v>873</v>
      </c>
      <c r="C114" s="26" t="s">
        <v>72</v>
      </c>
      <c r="D114" s="269">
        <v>3</v>
      </c>
      <c r="E114" s="270">
        <v>3</v>
      </c>
      <c r="F114" s="21" t="s">
        <v>135</v>
      </c>
      <c r="G114" s="2" t="s">
        <v>132</v>
      </c>
      <c r="H114" s="25">
        <v>3059393</v>
      </c>
      <c r="I114" s="25">
        <v>351</v>
      </c>
      <c r="J114" s="26" t="s">
        <v>9</v>
      </c>
      <c r="K114" s="26" t="s">
        <v>133</v>
      </c>
      <c r="L114" s="5">
        <v>14</v>
      </c>
      <c r="M114" s="5">
        <v>29684</v>
      </c>
      <c r="N114" s="3"/>
      <c r="O114" s="5">
        <v>1148</v>
      </c>
      <c r="P114" s="3"/>
      <c r="Q114" s="5">
        <v>911</v>
      </c>
      <c r="R114" s="3"/>
      <c r="S114" s="5">
        <v>5753</v>
      </c>
      <c r="T114" s="3"/>
      <c r="U114" s="5">
        <v>0</v>
      </c>
      <c r="V114" s="3"/>
      <c r="W114" s="6">
        <v>37496</v>
      </c>
      <c r="X114" s="3"/>
      <c r="Y114" s="14">
        <v>17.489999999999998</v>
      </c>
      <c r="AA114" s="14">
        <v>0.69</v>
      </c>
      <c r="AB114" s="3"/>
      <c r="AC114" s="14">
        <v>0.52</v>
      </c>
      <c r="AD114" s="3"/>
      <c r="AE114" s="14">
        <v>5.21</v>
      </c>
      <c r="AF114" s="3"/>
      <c r="AG114" s="14">
        <v>0</v>
      </c>
      <c r="AI114" s="24">
        <v>23.91</v>
      </c>
      <c r="AK114" s="16">
        <v>901153</v>
      </c>
      <c r="AM114" s="16">
        <v>30804</v>
      </c>
      <c r="AO114" s="16">
        <v>44852</v>
      </c>
      <c r="AQ114" s="16">
        <v>281876</v>
      </c>
      <c r="AS114" s="20">
        <v>1258685</v>
      </c>
      <c r="AU114" s="17">
        <v>30.3582</v>
      </c>
      <c r="AW114" s="17">
        <v>26.832799999999999</v>
      </c>
      <c r="AY114" s="17">
        <v>49.233800000000002</v>
      </c>
      <c r="BA114" s="17">
        <v>48.996299999999998</v>
      </c>
      <c r="BC114" s="18">
        <v>33.5685</v>
      </c>
      <c r="BE114" s="1" t="str">
        <f t="shared" si="1"/>
        <v>No</v>
      </c>
    </row>
    <row r="115" spans="1:57" ht="11.25" customHeight="1">
      <c r="A115" s="1" t="s">
        <v>252</v>
      </c>
      <c r="B115" s="1" t="s">
        <v>873</v>
      </c>
      <c r="C115" s="26" t="s">
        <v>72</v>
      </c>
      <c r="D115" s="269">
        <v>3</v>
      </c>
      <c r="E115" s="270">
        <v>3</v>
      </c>
      <c r="F115" s="21" t="s">
        <v>135</v>
      </c>
      <c r="G115" s="2" t="s">
        <v>132</v>
      </c>
      <c r="H115" s="25">
        <v>3059393</v>
      </c>
      <c r="I115" s="25">
        <v>351</v>
      </c>
      <c r="J115" s="26" t="s">
        <v>6</v>
      </c>
      <c r="K115" s="26" t="s">
        <v>133</v>
      </c>
      <c r="L115" s="5">
        <v>108</v>
      </c>
      <c r="M115" s="5">
        <v>650624</v>
      </c>
      <c r="N115" s="3"/>
      <c r="O115" s="5">
        <v>83605</v>
      </c>
      <c r="P115" s="3"/>
      <c r="Q115" s="5">
        <v>30887</v>
      </c>
      <c r="R115" s="3"/>
      <c r="S115" s="5">
        <v>108683</v>
      </c>
      <c r="T115" s="3"/>
      <c r="U115" s="5">
        <v>0</v>
      </c>
      <c r="V115" s="3"/>
      <c r="W115" s="6">
        <v>873799</v>
      </c>
      <c r="X115" s="3"/>
      <c r="Y115" s="14">
        <v>322.64</v>
      </c>
      <c r="AA115" s="14">
        <v>47.13</v>
      </c>
      <c r="AB115" s="3"/>
      <c r="AC115" s="14">
        <v>20.7</v>
      </c>
      <c r="AD115" s="3"/>
      <c r="AE115" s="14">
        <v>74.790000000000006</v>
      </c>
      <c r="AF115" s="3"/>
      <c r="AG115" s="14">
        <v>0</v>
      </c>
      <c r="AI115" s="24">
        <v>465.26</v>
      </c>
      <c r="AK115" s="16">
        <v>21695461</v>
      </c>
      <c r="AM115" s="16">
        <v>3315762</v>
      </c>
      <c r="AO115" s="16">
        <v>1327927</v>
      </c>
      <c r="AQ115" s="16">
        <v>6001896</v>
      </c>
      <c r="AS115" s="20">
        <v>32341046</v>
      </c>
      <c r="AU115" s="17">
        <v>33.345599999999997</v>
      </c>
      <c r="AW115" s="17">
        <v>39.6599</v>
      </c>
      <c r="AY115" s="17">
        <v>42.993099999999998</v>
      </c>
      <c r="BA115" s="17">
        <v>55.2239</v>
      </c>
      <c r="BC115" s="18">
        <v>37.012</v>
      </c>
      <c r="BE115" s="1" t="str">
        <f t="shared" si="1"/>
        <v>No</v>
      </c>
    </row>
    <row r="116" spans="1:57" ht="11.25" customHeight="1">
      <c r="A116" s="1" t="s">
        <v>667</v>
      </c>
      <c r="B116" s="1" t="s">
        <v>874</v>
      </c>
      <c r="C116" s="26" t="s">
        <v>69</v>
      </c>
      <c r="D116" s="269">
        <v>3083</v>
      </c>
      <c r="E116" s="270">
        <v>30083</v>
      </c>
      <c r="F116" s="21" t="s">
        <v>135</v>
      </c>
      <c r="G116" s="2" t="s">
        <v>132</v>
      </c>
      <c r="H116" s="25">
        <v>1439666</v>
      </c>
      <c r="I116" s="25">
        <v>349</v>
      </c>
      <c r="J116" s="26" t="s">
        <v>16</v>
      </c>
      <c r="K116" s="26" t="s">
        <v>133</v>
      </c>
      <c r="L116" s="5">
        <v>6</v>
      </c>
      <c r="M116" s="5">
        <v>63280</v>
      </c>
      <c r="N116" s="3"/>
      <c r="O116" s="5">
        <v>30793</v>
      </c>
      <c r="P116" s="3"/>
      <c r="Q116" s="5">
        <v>13513</v>
      </c>
      <c r="R116" s="3"/>
      <c r="S116" s="5">
        <v>43616</v>
      </c>
      <c r="T116" s="3"/>
      <c r="U116" s="5">
        <v>0</v>
      </c>
      <c r="V116" s="3"/>
      <c r="W116" s="6">
        <v>151202</v>
      </c>
      <c r="X116" s="3"/>
      <c r="Y116" s="14">
        <v>34.08</v>
      </c>
      <c r="AA116" s="14">
        <v>18.079999999999998</v>
      </c>
      <c r="AB116" s="3"/>
      <c r="AC116" s="14">
        <v>6.26</v>
      </c>
      <c r="AD116" s="3"/>
      <c r="AE116" s="14">
        <v>23.94</v>
      </c>
      <c r="AF116" s="3"/>
      <c r="AG116" s="14">
        <v>0</v>
      </c>
      <c r="AI116" s="24">
        <v>82.36</v>
      </c>
      <c r="AK116" s="16">
        <v>1922874</v>
      </c>
      <c r="AM116" s="16">
        <v>808637</v>
      </c>
      <c r="AO116" s="16">
        <v>402633</v>
      </c>
      <c r="AQ116" s="16">
        <v>1825225</v>
      </c>
      <c r="AS116" s="20">
        <v>4959369</v>
      </c>
      <c r="AU116" s="17">
        <v>30.386800000000001</v>
      </c>
      <c r="AW116" s="17">
        <v>26.260400000000001</v>
      </c>
      <c r="AY116" s="17">
        <v>29.795999999999999</v>
      </c>
      <c r="BA116" s="17">
        <v>41.8476</v>
      </c>
      <c r="BC116" s="18">
        <v>32.799599999999998</v>
      </c>
      <c r="BE116" s="1" t="str">
        <f t="shared" si="1"/>
        <v>No</v>
      </c>
    </row>
    <row r="117" spans="1:57" ht="11.25" customHeight="1">
      <c r="A117" s="1" t="s">
        <v>667</v>
      </c>
      <c r="B117" s="1" t="s">
        <v>874</v>
      </c>
      <c r="C117" s="26" t="s">
        <v>69</v>
      </c>
      <c r="D117" s="269">
        <v>3083</v>
      </c>
      <c r="E117" s="270">
        <v>30083</v>
      </c>
      <c r="F117" s="21" t="s">
        <v>135</v>
      </c>
      <c r="G117" s="2" t="s">
        <v>132</v>
      </c>
      <c r="H117" s="25">
        <v>1439666</v>
      </c>
      <c r="I117" s="25">
        <v>349</v>
      </c>
      <c r="J117" s="26" t="s">
        <v>6</v>
      </c>
      <c r="K117" s="26" t="s">
        <v>133</v>
      </c>
      <c r="L117" s="5">
        <v>240</v>
      </c>
      <c r="M117" s="5">
        <v>860779</v>
      </c>
      <c r="N117" s="3"/>
      <c r="O117" s="5">
        <v>229119</v>
      </c>
      <c r="P117" s="3"/>
      <c r="Q117" s="5">
        <v>34810</v>
      </c>
      <c r="R117" s="3"/>
      <c r="S117" s="5">
        <v>285251</v>
      </c>
      <c r="T117" s="3"/>
      <c r="U117" s="5">
        <v>0</v>
      </c>
      <c r="V117" s="3"/>
      <c r="W117" s="6">
        <v>1409959</v>
      </c>
      <c r="X117" s="3"/>
      <c r="Y117" s="14">
        <v>478</v>
      </c>
      <c r="AA117" s="14">
        <v>129.85</v>
      </c>
      <c r="AB117" s="3"/>
      <c r="AC117" s="14">
        <v>17.77</v>
      </c>
      <c r="AD117" s="3"/>
      <c r="AE117" s="14">
        <v>176.74</v>
      </c>
      <c r="AF117" s="3"/>
      <c r="AG117" s="14">
        <v>0</v>
      </c>
      <c r="AI117" s="24">
        <v>802.36</v>
      </c>
      <c r="AK117" s="16">
        <v>22126169</v>
      </c>
      <c r="AM117" s="16">
        <v>7495497</v>
      </c>
      <c r="AO117" s="16">
        <v>654928</v>
      </c>
      <c r="AQ117" s="16">
        <v>10726294</v>
      </c>
      <c r="AS117" s="20">
        <v>41002888</v>
      </c>
      <c r="AU117" s="17">
        <v>25.704799999999999</v>
      </c>
      <c r="AW117" s="17">
        <v>32.714399999999998</v>
      </c>
      <c r="AY117" s="17">
        <v>18.814399999999999</v>
      </c>
      <c r="BA117" s="17">
        <v>37.603000000000002</v>
      </c>
      <c r="BC117" s="18">
        <v>29.0809</v>
      </c>
      <c r="BE117" s="1" t="str">
        <f t="shared" si="1"/>
        <v>No</v>
      </c>
    </row>
    <row r="118" spans="1:57" ht="11.25" customHeight="1">
      <c r="A118" s="1" t="s">
        <v>243</v>
      </c>
      <c r="B118" s="1" t="s">
        <v>875</v>
      </c>
      <c r="C118" s="26" t="s">
        <v>54</v>
      </c>
      <c r="D118" s="269">
        <v>2004</v>
      </c>
      <c r="E118" s="270">
        <v>20004</v>
      </c>
      <c r="F118" s="21" t="s">
        <v>135</v>
      </c>
      <c r="G118" s="2" t="s">
        <v>132</v>
      </c>
      <c r="H118" s="25">
        <v>935906</v>
      </c>
      <c r="I118" s="25">
        <v>345</v>
      </c>
      <c r="J118" s="26" t="s">
        <v>9</v>
      </c>
      <c r="K118" s="26" t="s">
        <v>133</v>
      </c>
      <c r="L118" s="5">
        <v>56</v>
      </c>
      <c r="M118" s="5">
        <v>129835</v>
      </c>
      <c r="N118" s="3"/>
      <c r="O118" s="5">
        <v>17286</v>
      </c>
      <c r="P118" s="3"/>
      <c r="Q118" s="5">
        <v>2271</v>
      </c>
      <c r="R118" s="3"/>
      <c r="S118" s="5">
        <v>652</v>
      </c>
      <c r="T118" s="3"/>
      <c r="U118" s="5">
        <v>0</v>
      </c>
      <c r="V118" s="3"/>
      <c r="W118" s="6">
        <v>150044</v>
      </c>
      <c r="X118" s="3"/>
      <c r="Y118" s="14">
        <v>75.03</v>
      </c>
      <c r="AA118" s="14">
        <v>8.35</v>
      </c>
      <c r="AB118" s="3"/>
      <c r="AC118" s="14">
        <v>0.71</v>
      </c>
      <c r="AD118" s="3"/>
      <c r="AE118" s="14">
        <v>0.4</v>
      </c>
      <c r="AF118" s="3"/>
      <c r="AG118" s="14">
        <v>0</v>
      </c>
      <c r="AI118" s="24">
        <v>84.49</v>
      </c>
      <c r="AK118" s="16">
        <v>2312330</v>
      </c>
      <c r="AM118" s="16">
        <v>492480</v>
      </c>
      <c r="AO118" s="16">
        <v>48862</v>
      </c>
      <c r="AQ118" s="16">
        <v>15294</v>
      </c>
      <c r="AS118" s="20">
        <v>2868966</v>
      </c>
      <c r="AU118" s="17">
        <v>17.809799999999999</v>
      </c>
      <c r="AW118" s="17">
        <v>28.490100000000002</v>
      </c>
      <c r="AY118" s="17">
        <v>21.515599999999999</v>
      </c>
      <c r="BA118" s="17">
        <v>23.457100000000001</v>
      </c>
      <c r="BC118" s="18">
        <v>19.120799999999999</v>
      </c>
      <c r="BE118" s="1" t="str">
        <f t="shared" si="1"/>
        <v>No</v>
      </c>
    </row>
    <row r="119" spans="1:57" ht="11.25" customHeight="1">
      <c r="A119" s="1" t="s">
        <v>243</v>
      </c>
      <c r="B119" s="1" t="s">
        <v>875</v>
      </c>
      <c r="C119" s="26" t="s">
        <v>54</v>
      </c>
      <c r="D119" s="269">
        <v>2004</v>
      </c>
      <c r="E119" s="270">
        <v>20004</v>
      </c>
      <c r="F119" s="21" t="s">
        <v>135</v>
      </c>
      <c r="G119" s="2" t="s">
        <v>132</v>
      </c>
      <c r="H119" s="25">
        <v>935906</v>
      </c>
      <c r="I119" s="25">
        <v>345</v>
      </c>
      <c r="J119" s="26" t="s">
        <v>6</v>
      </c>
      <c r="K119" s="26" t="s">
        <v>133</v>
      </c>
      <c r="L119" s="5">
        <v>266</v>
      </c>
      <c r="M119" s="5">
        <v>1009836</v>
      </c>
      <c r="N119" s="3"/>
      <c r="O119" s="5">
        <v>346369</v>
      </c>
      <c r="P119" s="3"/>
      <c r="Q119" s="5">
        <v>59637</v>
      </c>
      <c r="R119" s="3"/>
      <c r="S119" s="5">
        <v>38078</v>
      </c>
      <c r="T119" s="3"/>
      <c r="U119" s="5">
        <v>0</v>
      </c>
      <c r="V119" s="3"/>
      <c r="W119" s="6">
        <v>1453920</v>
      </c>
      <c r="X119" s="3"/>
      <c r="Y119" s="14">
        <v>559.03</v>
      </c>
      <c r="AA119" s="14">
        <v>185.85</v>
      </c>
      <c r="AB119" s="3"/>
      <c r="AC119" s="14">
        <v>25.33</v>
      </c>
      <c r="AD119" s="3"/>
      <c r="AE119" s="14">
        <v>23.57</v>
      </c>
      <c r="AF119" s="3"/>
      <c r="AG119" s="14">
        <v>0</v>
      </c>
      <c r="AI119" s="24">
        <v>793.78</v>
      </c>
      <c r="AK119" s="16">
        <v>23358256</v>
      </c>
      <c r="AM119" s="16">
        <v>9301903</v>
      </c>
      <c r="AO119" s="16">
        <v>1345606</v>
      </c>
      <c r="AQ119" s="16">
        <v>893500</v>
      </c>
      <c r="AS119" s="20">
        <v>34899265</v>
      </c>
      <c r="AU119" s="17">
        <v>23.130700000000001</v>
      </c>
      <c r="AW119" s="17">
        <v>26.855499999999999</v>
      </c>
      <c r="AY119" s="17">
        <v>22.563300000000002</v>
      </c>
      <c r="BA119" s="17">
        <v>23.465</v>
      </c>
      <c r="BC119" s="18">
        <v>24.003599999999999</v>
      </c>
      <c r="BE119" s="1" t="str">
        <f t="shared" si="1"/>
        <v>No</v>
      </c>
    </row>
    <row r="120" spans="1:57" ht="11.25" customHeight="1">
      <c r="A120" s="1" t="s">
        <v>243</v>
      </c>
      <c r="B120" s="1" t="s">
        <v>875</v>
      </c>
      <c r="C120" s="26" t="s">
        <v>54</v>
      </c>
      <c r="D120" s="269">
        <v>2004</v>
      </c>
      <c r="E120" s="270">
        <v>20004</v>
      </c>
      <c r="F120" s="21" t="s">
        <v>135</v>
      </c>
      <c r="G120" s="2" t="s">
        <v>132</v>
      </c>
      <c r="H120" s="25">
        <v>935906</v>
      </c>
      <c r="I120" s="25">
        <v>345</v>
      </c>
      <c r="J120" s="26" t="s">
        <v>16</v>
      </c>
      <c r="K120" s="26" t="s">
        <v>133</v>
      </c>
      <c r="L120" s="5">
        <v>23</v>
      </c>
      <c r="M120" s="5">
        <v>87854</v>
      </c>
      <c r="N120" s="3"/>
      <c r="O120" s="5">
        <v>33811</v>
      </c>
      <c r="P120" s="3"/>
      <c r="Q120" s="5">
        <v>126237</v>
      </c>
      <c r="R120" s="3"/>
      <c r="S120" s="5">
        <v>12017</v>
      </c>
      <c r="T120" s="3"/>
      <c r="U120" s="5">
        <v>0</v>
      </c>
      <c r="V120" s="3"/>
      <c r="W120" s="6">
        <v>259919</v>
      </c>
      <c r="X120" s="3"/>
      <c r="Y120" s="14">
        <v>51.7</v>
      </c>
      <c r="AA120" s="14">
        <v>34.08</v>
      </c>
      <c r="AB120" s="3"/>
      <c r="AC120" s="14">
        <v>50</v>
      </c>
      <c r="AD120" s="3"/>
      <c r="AE120" s="14">
        <v>8.0299999999999994</v>
      </c>
      <c r="AF120" s="3"/>
      <c r="AG120" s="14">
        <v>0</v>
      </c>
      <c r="AI120" s="24">
        <v>143.81</v>
      </c>
      <c r="AK120" s="16">
        <v>2419621</v>
      </c>
      <c r="AM120" s="16">
        <v>976096</v>
      </c>
      <c r="AO120" s="16">
        <v>3242158</v>
      </c>
      <c r="AQ120" s="16">
        <v>309895</v>
      </c>
      <c r="AS120" s="20">
        <v>6947770</v>
      </c>
      <c r="AU120" s="17">
        <v>27.541399999999999</v>
      </c>
      <c r="AW120" s="17">
        <v>28.869199999999999</v>
      </c>
      <c r="AY120" s="17">
        <v>25.6831</v>
      </c>
      <c r="BA120" s="17">
        <v>25.7881</v>
      </c>
      <c r="BC120" s="18">
        <v>26.730499999999999</v>
      </c>
      <c r="BE120" s="1" t="str">
        <f t="shared" si="1"/>
        <v>No</v>
      </c>
    </row>
    <row r="121" spans="1:57" ht="11.25" customHeight="1">
      <c r="A121" s="1" t="s">
        <v>669</v>
      </c>
      <c r="B121" s="1" t="s">
        <v>876</v>
      </c>
      <c r="C121" s="26" t="s">
        <v>56</v>
      </c>
      <c r="D121" s="269">
        <v>5012</v>
      </c>
      <c r="E121" s="270">
        <v>50012</v>
      </c>
      <c r="F121" s="21" t="s">
        <v>135</v>
      </c>
      <c r="G121" s="2" t="s">
        <v>132</v>
      </c>
      <c r="H121" s="25">
        <v>1624827</v>
      </c>
      <c r="I121" s="25">
        <v>326</v>
      </c>
      <c r="J121" s="26" t="s">
        <v>9</v>
      </c>
      <c r="K121" s="26" t="s">
        <v>133</v>
      </c>
      <c r="L121" s="5">
        <v>40</v>
      </c>
      <c r="M121" s="5">
        <v>160599</v>
      </c>
      <c r="N121" s="3"/>
      <c r="O121" s="5">
        <v>20328</v>
      </c>
      <c r="P121" s="3"/>
      <c r="Q121" s="5">
        <v>0</v>
      </c>
      <c r="R121" s="3"/>
      <c r="S121" s="5">
        <v>11900</v>
      </c>
      <c r="T121" s="3"/>
      <c r="U121" s="5">
        <v>0</v>
      </c>
      <c r="V121" s="3"/>
      <c r="W121" s="6">
        <v>192827</v>
      </c>
      <c r="X121" s="3"/>
      <c r="Y121" s="14">
        <v>80</v>
      </c>
      <c r="AA121" s="14">
        <v>11</v>
      </c>
      <c r="AB121" s="3"/>
      <c r="AC121" s="14">
        <v>0</v>
      </c>
      <c r="AD121" s="3"/>
      <c r="AE121" s="14">
        <v>7</v>
      </c>
      <c r="AF121" s="3"/>
      <c r="AG121" s="14">
        <v>0</v>
      </c>
      <c r="AI121" s="24">
        <v>98</v>
      </c>
      <c r="AK121" s="16">
        <v>2890299</v>
      </c>
      <c r="AM121" s="16">
        <v>464907</v>
      </c>
      <c r="AO121" s="16">
        <v>0</v>
      </c>
      <c r="AQ121" s="16">
        <v>649043</v>
      </c>
      <c r="AS121" s="20">
        <v>4004249</v>
      </c>
      <c r="AU121" s="17">
        <v>17.997</v>
      </c>
      <c r="AW121" s="17">
        <v>22.8703</v>
      </c>
      <c r="BA121" s="17">
        <v>54.541400000000003</v>
      </c>
      <c r="BC121" s="18">
        <v>20.765999999999998</v>
      </c>
      <c r="BE121" s="1" t="str">
        <f t="shared" si="1"/>
        <v>No</v>
      </c>
    </row>
    <row r="122" spans="1:57" ht="11.25" customHeight="1">
      <c r="A122" s="1" t="s">
        <v>669</v>
      </c>
      <c r="B122" s="1" t="s">
        <v>876</v>
      </c>
      <c r="C122" s="26" t="s">
        <v>56</v>
      </c>
      <c r="D122" s="269">
        <v>5012</v>
      </c>
      <c r="E122" s="270">
        <v>50012</v>
      </c>
      <c r="F122" s="21" t="s">
        <v>135</v>
      </c>
      <c r="G122" s="2" t="s">
        <v>132</v>
      </c>
      <c r="H122" s="25">
        <v>1624827</v>
      </c>
      <c r="I122" s="25">
        <v>326</v>
      </c>
      <c r="J122" s="26" t="s">
        <v>6</v>
      </c>
      <c r="K122" s="26" t="s">
        <v>133</v>
      </c>
      <c r="L122" s="5">
        <v>286</v>
      </c>
      <c r="M122" s="5">
        <v>1138672</v>
      </c>
      <c r="N122" s="3"/>
      <c r="O122" s="5">
        <v>318871</v>
      </c>
      <c r="P122" s="3"/>
      <c r="Q122" s="5">
        <v>60750</v>
      </c>
      <c r="R122" s="3"/>
      <c r="S122" s="5">
        <v>196451</v>
      </c>
      <c r="T122" s="3"/>
      <c r="U122" s="5">
        <v>0</v>
      </c>
      <c r="V122" s="3"/>
      <c r="W122" s="6">
        <v>1714744</v>
      </c>
      <c r="X122" s="3"/>
      <c r="Y122" s="14">
        <v>549</v>
      </c>
      <c r="AA122" s="14">
        <v>165</v>
      </c>
      <c r="AB122" s="3"/>
      <c r="AC122" s="14">
        <v>36</v>
      </c>
      <c r="AD122" s="3"/>
      <c r="AE122" s="14">
        <v>110</v>
      </c>
      <c r="AF122" s="3"/>
      <c r="AG122" s="14">
        <v>0</v>
      </c>
      <c r="AI122" s="24">
        <v>860</v>
      </c>
      <c r="AK122" s="16">
        <v>33231096</v>
      </c>
      <c r="AM122" s="16">
        <v>10088148</v>
      </c>
      <c r="AO122" s="16">
        <v>1740885</v>
      </c>
      <c r="AQ122" s="16">
        <v>7339707</v>
      </c>
      <c r="AS122" s="20">
        <v>52399836</v>
      </c>
      <c r="AU122" s="17">
        <v>29.184100000000001</v>
      </c>
      <c r="AW122" s="17">
        <v>31.6371</v>
      </c>
      <c r="AY122" s="17">
        <v>28.656500000000001</v>
      </c>
      <c r="BA122" s="17">
        <v>37.361499999999999</v>
      </c>
      <c r="BC122" s="18">
        <v>30.558399999999999</v>
      </c>
      <c r="BE122" s="1" t="str">
        <f t="shared" si="1"/>
        <v>No</v>
      </c>
    </row>
    <row r="123" spans="1:57" ht="11.25" customHeight="1">
      <c r="A123" s="1" t="s">
        <v>253</v>
      </c>
      <c r="B123" s="1" t="s">
        <v>877</v>
      </c>
      <c r="C123" s="26" t="s">
        <v>26</v>
      </c>
      <c r="D123" s="269">
        <v>4027</v>
      </c>
      <c r="E123" s="270">
        <v>40027</v>
      </c>
      <c r="F123" s="21" t="s">
        <v>135</v>
      </c>
      <c r="G123" s="2" t="s">
        <v>132</v>
      </c>
      <c r="H123" s="25">
        <v>2441770</v>
      </c>
      <c r="I123" s="25">
        <v>320</v>
      </c>
      <c r="J123" s="26" t="s">
        <v>6</v>
      </c>
      <c r="K123" s="26" t="s">
        <v>133</v>
      </c>
      <c r="L123" s="5">
        <v>177</v>
      </c>
      <c r="M123" s="5">
        <v>878643</v>
      </c>
      <c r="N123" s="3"/>
      <c r="O123" s="5">
        <v>127032</v>
      </c>
      <c r="P123" s="3"/>
      <c r="Q123" s="5">
        <v>47689</v>
      </c>
      <c r="R123" s="3"/>
      <c r="S123" s="5">
        <v>136046</v>
      </c>
      <c r="T123" s="3"/>
      <c r="U123" s="5">
        <v>6904</v>
      </c>
      <c r="V123" s="3"/>
      <c r="W123" s="6">
        <v>1196314</v>
      </c>
      <c r="X123" s="3"/>
      <c r="Y123" s="14">
        <v>430</v>
      </c>
      <c r="AA123" s="14">
        <v>67</v>
      </c>
      <c r="AB123" s="3"/>
      <c r="AC123" s="14">
        <v>33</v>
      </c>
      <c r="AD123" s="3"/>
      <c r="AE123" s="14">
        <v>107.7</v>
      </c>
      <c r="AF123" s="3"/>
      <c r="AG123" s="14">
        <v>3.3</v>
      </c>
      <c r="AI123" s="24">
        <v>641</v>
      </c>
      <c r="AK123" s="16">
        <v>21800412</v>
      </c>
      <c r="AM123" s="16">
        <v>4143327</v>
      </c>
      <c r="AO123" s="16">
        <v>1043618</v>
      </c>
      <c r="AQ123" s="16">
        <v>3600281</v>
      </c>
      <c r="AS123" s="20">
        <v>30587638</v>
      </c>
      <c r="AU123" s="17">
        <v>24.811499999999999</v>
      </c>
      <c r="AW123" s="17">
        <v>32.616399999999999</v>
      </c>
      <c r="AY123" s="17">
        <v>21.883800000000001</v>
      </c>
      <c r="BA123" s="17">
        <v>26.463699999999999</v>
      </c>
      <c r="BC123" s="18">
        <v>25.568200000000001</v>
      </c>
      <c r="BE123" s="1" t="str">
        <f t="shared" si="1"/>
        <v>No</v>
      </c>
    </row>
    <row r="124" spans="1:57" ht="11.25" customHeight="1">
      <c r="A124" s="1" t="s">
        <v>666</v>
      </c>
      <c r="B124" s="1" t="s">
        <v>164</v>
      </c>
      <c r="C124" s="26" t="s">
        <v>44</v>
      </c>
      <c r="D124" s="269">
        <v>4008</v>
      </c>
      <c r="E124" s="270">
        <v>40008</v>
      </c>
      <c r="F124" s="21" t="s">
        <v>134</v>
      </c>
      <c r="G124" s="2" t="s">
        <v>132</v>
      </c>
      <c r="H124" s="25">
        <v>1249442</v>
      </c>
      <c r="I124" s="25">
        <v>304</v>
      </c>
      <c r="J124" s="26" t="s">
        <v>9</v>
      </c>
      <c r="K124" s="26" t="s">
        <v>133</v>
      </c>
      <c r="L124" s="5">
        <v>71</v>
      </c>
      <c r="M124" s="5">
        <v>209035</v>
      </c>
      <c r="N124" s="3"/>
      <c r="O124" s="5">
        <v>0</v>
      </c>
      <c r="P124" s="3"/>
      <c r="Q124" s="5">
        <v>0</v>
      </c>
      <c r="R124" s="3"/>
      <c r="S124" s="5">
        <v>30906</v>
      </c>
      <c r="T124" s="3"/>
      <c r="U124" s="5">
        <v>0</v>
      </c>
      <c r="V124" s="3"/>
      <c r="W124" s="6">
        <v>239941</v>
      </c>
      <c r="X124" s="3"/>
      <c r="Y124" s="14">
        <v>113</v>
      </c>
      <c r="AA124" s="14">
        <v>0</v>
      </c>
      <c r="AB124" s="3"/>
      <c r="AC124" s="14">
        <v>0</v>
      </c>
      <c r="AD124" s="3"/>
      <c r="AE124" s="14">
        <v>18.25</v>
      </c>
      <c r="AF124" s="3"/>
      <c r="AG124" s="14">
        <v>0</v>
      </c>
      <c r="AI124" s="24">
        <v>131.25</v>
      </c>
      <c r="AK124" s="16">
        <v>4378384</v>
      </c>
      <c r="AM124" s="16">
        <v>0</v>
      </c>
      <c r="AO124" s="16">
        <v>0</v>
      </c>
      <c r="AQ124" s="16">
        <v>1357897</v>
      </c>
      <c r="AS124" s="20">
        <v>5736281</v>
      </c>
      <c r="AU124" s="17">
        <v>20.945699999999999</v>
      </c>
      <c r="BA124" s="17">
        <v>43.936399999999999</v>
      </c>
      <c r="BC124" s="18">
        <v>23.907</v>
      </c>
      <c r="BE124" s="1" t="str">
        <f t="shared" si="1"/>
        <v>No</v>
      </c>
    </row>
    <row r="125" spans="1:57" ht="11.25" customHeight="1">
      <c r="A125" s="1" t="s">
        <v>666</v>
      </c>
      <c r="B125" s="1" t="s">
        <v>164</v>
      </c>
      <c r="C125" s="26" t="s">
        <v>44</v>
      </c>
      <c r="D125" s="269">
        <v>4008</v>
      </c>
      <c r="E125" s="270">
        <v>40008</v>
      </c>
      <c r="F125" s="21" t="s">
        <v>134</v>
      </c>
      <c r="G125" s="2" t="s">
        <v>132</v>
      </c>
      <c r="H125" s="25">
        <v>1249442</v>
      </c>
      <c r="I125" s="25">
        <v>304</v>
      </c>
      <c r="J125" s="26" t="s">
        <v>16</v>
      </c>
      <c r="K125" s="26" t="s">
        <v>133</v>
      </c>
      <c r="L125" s="5">
        <v>28</v>
      </c>
      <c r="M125" s="5">
        <v>168050</v>
      </c>
      <c r="N125" s="3"/>
      <c r="O125" s="5">
        <v>115437</v>
      </c>
      <c r="P125" s="3"/>
      <c r="Q125" s="5">
        <v>77059</v>
      </c>
      <c r="R125" s="3"/>
      <c r="S125" s="5">
        <v>86717</v>
      </c>
      <c r="T125" s="3"/>
      <c r="U125" s="5">
        <v>0</v>
      </c>
      <c r="V125" s="3"/>
      <c r="W125" s="6">
        <v>447263</v>
      </c>
      <c r="X125" s="3"/>
      <c r="Y125" s="14">
        <v>96</v>
      </c>
      <c r="AA125" s="14">
        <v>61</v>
      </c>
      <c r="AB125" s="3"/>
      <c r="AC125" s="14">
        <v>41</v>
      </c>
      <c r="AD125" s="3"/>
      <c r="AE125" s="14">
        <v>51</v>
      </c>
      <c r="AF125" s="3"/>
      <c r="AG125" s="14">
        <v>0</v>
      </c>
      <c r="AI125" s="24">
        <v>249</v>
      </c>
      <c r="AK125" s="16">
        <v>4963453</v>
      </c>
      <c r="AM125" s="16">
        <v>3732295</v>
      </c>
      <c r="AO125" s="16">
        <v>2430089</v>
      </c>
      <c r="AQ125" s="16">
        <v>3369505</v>
      </c>
      <c r="AS125" s="20">
        <v>14495342</v>
      </c>
      <c r="AU125" s="17">
        <v>29.535599999999999</v>
      </c>
      <c r="AW125" s="17">
        <v>32.331899999999997</v>
      </c>
      <c r="AY125" s="17">
        <v>31.535399999999999</v>
      </c>
      <c r="BA125" s="17">
        <v>38.856299999999997</v>
      </c>
      <c r="BC125" s="18">
        <v>32.408999999999999</v>
      </c>
      <c r="BE125" s="1" t="str">
        <f t="shared" si="1"/>
        <v>No</v>
      </c>
    </row>
    <row r="126" spans="1:57" ht="11.25" customHeight="1">
      <c r="A126" s="1" t="s">
        <v>666</v>
      </c>
      <c r="B126" s="1" t="s">
        <v>164</v>
      </c>
      <c r="C126" s="26" t="s">
        <v>44</v>
      </c>
      <c r="D126" s="269">
        <v>4008</v>
      </c>
      <c r="E126" s="270">
        <v>40008</v>
      </c>
      <c r="F126" s="21" t="s">
        <v>134</v>
      </c>
      <c r="G126" s="2" t="s">
        <v>132</v>
      </c>
      <c r="H126" s="25">
        <v>1249442</v>
      </c>
      <c r="I126" s="25">
        <v>304</v>
      </c>
      <c r="J126" s="26" t="s">
        <v>7</v>
      </c>
      <c r="K126" s="26" t="s">
        <v>133</v>
      </c>
      <c r="L126" s="5">
        <v>24</v>
      </c>
      <c r="M126" s="5">
        <v>3284</v>
      </c>
      <c r="N126" s="3"/>
      <c r="O126" s="5">
        <v>403</v>
      </c>
      <c r="P126" s="3"/>
      <c r="Q126" s="5">
        <v>0</v>
      </c>
      <c r="R126" s="3"/>
      <c r="S126" s="5">
        <v>4743</v>
      </c>
      <c r="T126" s="3"/>
      <c r="U126" s="5">
        <v>0</v>
      </c>
      <c r="V126" s="3"/>
      <c r="W126" s="6">
        <v>8430</v>
      </c>
      <c r="X126" s="3"/>
      <c r="Y126" s="14">
        <v>2</v>
      </c>
      <c r="AA126" s="14">
        <v>0.19</v>
      </c>
      <c r="AB126" s="3"/>
      <c r="AC126" s="14">
        <v>0</v>
      </c>
      <c r="AD126" s="3"/>
      <c r="AE126" s="14">
        <v>2.62</v>
      </c>
      <c r="AF126" s="3"/>
      <c r="AG126" s="14">
        <v>0</v>
      </c>
      <c r="AI126" s="24">
        <v>4.8099999999999996</v>
      </c>
      <c r="AK126" s="16">
        <v>64567</v>
      </c>
      <c r="AM126" s="16">
        <v>10638</v>
      </c>
      <c r="AO126" s="16">
        <v>0</v>
      </c>
      <c r="AQ126" s="16">
        <v>147095</v>
      </c>
      <c r="AS126" s="20">
        <v>222300</v>
      </c>
      <c r="AU126" s="17">
        <v>19.661100000000001</v>
      </c>
      <c r="AW126" s="17">
        <v>26.396999999999998</v>
      </c>
      <c r="BA126" s="17">
        <v>31.013100000000001</v>
      </c>
      <c r="BC126" s="18">
        <v>26.370100000000001</v>
      </c>
      <c r="BE126" s="1" t="str">
        <f t="shared" si="1"/>
        <v>No</v>
      </c>
    </row>
    <row r="127" spans="1:57" ht="11.25" customHeight="1">
      <c r="A127" s="1" t="s">
        <v>666</v>
      </c>
      <c r="B127" s="1" t="s">
        <v>164</v>
      </c>
      <c r="C127" s="26" t="s">
        <v>44</v>
      </c>
      <c r="D127" s="269">
        <v>4008</v>
      </c>
      <c r="E127" s="270">
        <v>40008</v>
      </c>
      <c r="F127" s="21" t="s">
        <v>134</v>
      </c>
      <c r="G127" s="2" t="s">
        <v>132</v>
      </c>
      <c r="H127" s="25">
        <v>1249442</v>
      </c>
      <c r="I127" s="25">
        <v>304</v>
      </c>
      <c r="J127" s="26" t="s">
        <v>10</v>
      </c>
      <c r="K127" s="26" t="s">
        <v>133</v>
      </c>
      <c r="L127" s="5">
        <v>0</v>
      </c>
      <c r="M127" s="5">
        <v>0</v>
      </c>
      <c r="N127" s="3"/>
      <c r="O127" s="5">
        <v>0</v>
      </c>
      <c r="P127" s="3"/>
      <c r="Q127" s="5">
        <v>0</v>
      </c>
      <c r="R127" s="3"/>
      <c r="S127" s="5">
        <v>0</v>
      </c>
      <c r="T127" s="3"/>
      <c r="U127" s="5">
        <v>0</v>
      </c>
      <c r="V127" s="3"/>
      <c r="W127" s="6">
        <v>0</v>
      </c>
      <c r="X127" s="3"/>
      <c r="Y127" s="14">
        <v>0</v>
      </c>
      <c r="AA127" s="14">
        <v>0</v>
      </c>
      <c r="AB127" s="3"/>
      <c r="AC127" s="14">
        <v>0</v>
      </c>
      <c r="AD127" s="3"/>
      <c r="AE127" s="14">
        <v>0</v>
      </c>
      <c r="AF127" s="3"/>
      <c r="AG127" s="14">
        <v>0</v>
      </c>
      <c r="AI127" s="24">
        <v>0</v>
      </c>
      <c r="AK127" s="16">
        <v>0</v>
      </c>
      <c r="AM127" s="16">
        <v>0</v>
      </c>
      <c r="AO127" s="16">
        <v>0</v>
      </c>
      <c r="AQ127" s="16">
        <v>0</v>
      </c>
      <c r="AS127" s="20">
        <v>0</v>
      </c>
      <c r="BE127" s="1" t="str">
        <f t="shared" si="1"/>
        <v>No</v>
      </c>
    </row>
    <row r="128" spans="1:57" ht="11.25" customHeight="1">
      <c r="A128" s="1" t="s">
        <v>264</v>
      </c>
      <c r="B128" s="1" t="s">
        <v>878</v>
      </c>
      <c r="C128" s="26" t="s">
        <v>12</v>
      </c>
      <c r="D128" s="269">
        <v>9009</v>
      </c>
      <c r="E128" s="270">
        <v>90009</v>
      </c>
      <c r="F128" s="21" t="s">
        <v>135</v>
      </c>
      <c r="G128" s="2" t="s">
        <v>132</v>
      </c>
      <c r="H128" s="25">
        <v>3281212</v>
      </c>
      <c r="I128" s="25">
        <v>303</v>
      </c>
      <c r="J128" s="26" t="s">
        <v>6</v>
      </c>
      <c r="K128" s="26" t="s">
        <v>133</v>
      </c>
      <c r="L128" s="5">
        <v>149</v>
      </c>
      <c r="M128" s="5">
        <v>629881</v>
      </c>
      <c r="N128" s="3"/>
      <c r="O128" s="5">
        <v>210764</v>
      </c>
      <c r="P128" s="3"/>
      <c r="Q128" s="5">
        <v>23505</v>
      </c>
      <c r="R128" s="3"/>
      <c r="S128" s="5">
        <v>225594</v>
      </c>
      <c r="T128" s="3"/>
      <c r="U128" s="5">
        <v>13849</v>
      </c>
      <c r="V128" s="3"/>
      <c r="W128" s="6">
        <v>1103593</v>
      </c>
      <c r="X128" s="3"/>
      <c r="Y128" s="14">
        <v>357</v>
      </c>
      <c r="AA128" s="14">
        <v>115</v>
      </c>
      <c r="AB128" s="3"/>
      <c r="AC128" s="14">
        <v>13</v>
      </c>
      <c r="AD128" s="3"/>
      <c r="AE128" s="14">
        <v>144</v>
      </c>
      <c r="AF128" s="3"/>
      <c r="AG128" s="14">
        <v>9</v>
      </c>
      <c r="AI128" s="24">
        <v>638</v>
      </c>
      <c r="AK128" s="16">
        <v>23467958</v>
      </c>
      <c r="AM128" s="16">
        <v>7858903</v>
      </c>
      <c r="AO128" s="16">
        <v>819977</v>
      </c>
      <c r="AQ128" s="16">
        <v>12015913</v>
      </c>
      <c r="AS128" s="20">
        <v>44162751</v>
      </c>
      <c r="AU128" s="17">
        <v>37.257800000000003</v>
      </c>
      <c r="AW128" s="17">
        <v>37.287700000000001</v>
      </c>
      <c r="AY128" s="17">
        <v>34.885199999999998</v>
      </c>
      <c r="BA128" s="17">
        <v>53.263399999999997</v>
      </c>
      <c r="BC128" s="18">
        <v>40.017200000000003</v>
      </c>
      <c r="BE128" s="1" t="str">
        <f t="shared" si="1"/>
        <v>No</v>
      </c>
    </row>
    <row r="129" spans="1:57" ht="11.25" customHeight="1">
      <c r="A129" s="1" t="s">
        <v>809</v>
      </c>
      <c r="B129" s="1" t="s">
        <v>879</v>
      </c>
      <c r="C129" s="26" t="s">
        <v>12</v>
      </c>
      <c r="D129" s="269">
        <v>9019</v>
      </c>
      <c r="E129" s="270">
        <v>90019</v>
      </c>
      <c r="F129" s="21" t="s">
        <v>135</v>
      </c>
      <c r="G129" s="2" t="s">
        <v>132</v>
      </c>
      <c r="H129" s="25">
        <v>1723634</v>
      </c>
      <c r="I129" s="25">
        <v>300</v>
      </c>
      <c r="J129" s="26" t="s">
        <v>16</v>
      </c>
      <c r="K129" s="26" t="s">
        <v>133</v>
      </c>
      <c r="L129" s="5">
        <v>35</v>
      </c>
      <c r="M129" s="5">
        <v>300972</v>
      </c>
      <c r="N129" s="3"/>
      <c r="O129" s="5">
        <v>133061</v>
      </c>
      <c r="P129" s="3"/>
      <c r="Q129" s="5">
        <v>113335</v>
      </c>
      <c r="R129" s="3"/>
      <c r="S129" s="5">
        <v>106665</v>
      </c>
      <c r="T129" s="3"/>
      <c r="U129" s="5">
        <v>3428</v>
      </c>
      <c r="V129" s="3"/>
      <c r="W129" s="6">
        <v>657461</v>
      </c>
      <c r="X129" s="3"/>
      <c r="Y129" s="14">
        <v>151</v>
      </c>
      <c r="AA129" s="14">
        <v>76</v>
      </c>
      <c r="AB129" s="3"/>
      <c r="AC129" s="14">
        <v>59</v>
      </c>
      <c r="AD129" s="3"/>
      <c r="AE129" s="14">
        <v>55</v>
      </c>
      <c r="AF129" s="3"/>
      <c r="AG129" s="14">
        <v>2</v>
      </c>
      <c r="AI129" s="24">
        <v>343</v>
      </c>
      <c r="AK129" s="16">
        <v>10692637</v>
      </c>
      <c r="AM129" s="16">
        <v>5167098</v>
      </c>
      <c r="AO129" s="16">
        <v>4407579</v>
      </c>
      <c r="AQ129" s="16">
        <v>4553662</v>
      </c>
      <c r="AS129" s="20">
        <v>24820976</v>
      </c>
      <c r="AU129" s="17">
        <v>35.527000000000001</v>
      </c>
      <c r="AW129" s="17">
        <v>38.832599999999999</v>
      </c>
      <c r="AY129" s="17">
        <v>38.889800000000001</v>
      </c>
      <c r="BA129" s="17">
        <v>42.691200000000002</v>
      </c>
      <c r="BC129" s="18">
        <v>37.752800000000001</v>
      </c>
      <c r="BE129" s="1" t="str">
        <f t="shared" si="1"/>
        <v>No</v>
      </c>
    </row>
    <row r="130" spans="1:57" ht="11.25" customHeight="1">
      <c r="A130" s="1" t="s">
        <v>809</v>
      </c>
      <c r="B130" s="1" t="s">
        <v>879</v>
      </c>
      <c r="C130" s="26" t="s">
        <v>12</v>
      </c>
      <c r="D130" s="269">
        <v>9019</v>
      </c>
      <c r="E130" s="270">
        <v>90019</v>
      </c>
      <c r="F130" s="21" t="s">
        <v>135</v>
      </c>
      <c r="G130" s="2" t="s">
        <v>132</v>
      </c>
      <c r="H130" s="25">
        <v>1723634</v>
      </c>
      <c r="I130" s="25">
        <v>300</v>
      </c>
      <c r="J130" s="26" t="s">
        <v>6</v>
      </c>
      <c r="K130" s="26" t="s">
        <v>133</v>
      </c>
      <c r="L130" s="5">
        <v>159</v>
      </c>
      <c r="M130" s="5">
        <v>874505</v>
      </c>
      <c r="N130" s="3"/>
      <c r="O130" s="5">
        <v>139815</v>
      </c>
      <c r="P130" s="3"/>
      <c r="Q130" s="5">
        <v>15167</v>
      </c>
      <c r="R130" s="3"/>
      <c r="S130" s="5">
        <v>134245</v>
      </c>
      <c r="T130" s="3"/>
      <c r="U130" s="5">
        <v>4173</v>
      </c>
      <c r="V130" s="3"/>
      <c r="W130" s="6">
        <v>1167905</v>
      </c>
      <c r="X130" s="3"/>
      <c r="Y130" s="14">
        <v>451</v>
      </c>
      <c r="AA130" s="14">
        <v>78.7</v>
      </c>
      <c r="AB130" s="3"/>
      <c r="AC130" s="14">
        <v>8.4</v>
      </c>
      <c r="AD130" s="3"/>
      <c r="AE130" s="14">
        <v>68.7</v>
      </c>
      <c r="AF130" s="3"/>
      <c r="AG130" s="14">
        <v>2.2400000000000002</v>
      </c>
      <c r="AI130" s="24">
        <v>609.04</v>
      </c>
      <c r="AK130" s="16">
        <v>27973260</v>
      </c>
      <c r="AM130" s="16">
        <v>4518139</v>
      </c>
      <c r="AO130" s="16">
        <v>492939</v>
      </c>
      <c r="AQ130" s="16">
        <v>5731087</v>
      </c>
      <c r="AS130" s="20">
        <v>38715425</v>
      </c>
      <c r="AU130" s="17">
        <v>31.987500000000001</v>
      </c>
      <c r="AW130" s="17">
        <v>32.315100000000001</v>
      </c>
      <c r="AY130" s="17">
        <v>32.500799999999998</v>
      </c>
      <c r="BA130" s="17">
        <v>42.691299999999998</v>
      </c>
      <c r="BC130" s="18">
        <v>33.149500000000003</v>
      </c>
      <c r="BE130" s="1" t="str">
        <f t="shared" ref="BE130:BE193" si="2">IF(BD130&amp;BB130&amp;AZ130&amp;AX130&amp;AV130&amp;AT130&amp;AR130&amp;AP130&amp;AN130&amp;AL130&amp;AJ130&amp;AH130&amp;AF130&amp;AD130&amp;AB130&amp;Z130&amp;X130&amp;V130&amp;T130&amp;R130&amp;P130&amp;N130&lt;&gt;"","Yes","No")</f>
        <v>No</v>
      </c>
    </row>
    <row r="131" spans="1:57" ht="11.25" customHeight="1">
      <c r="A131" s="1" t="s">
        <v>809</v>
      </c>
      <c r="B131" s="1" t="s">
        <v>879</v>
      </c>
      <c r="C131" s="26" t="s">
        <v>12</v>
      </c>
      <c r="D131" s="269">
        <v>9019</v>
      </c>
      <c r="E131" s="270">
        <v>90019</v>
      </c>
      <c r="F131" s="21" t="s">
        <v>135</v>
      </c>
      <c r="G131" s="2" t="s">
        <v>132</v>
      </c>
      <c r="H131" s="25">
        <v>1723634</v>
      </c>
      <c r="I131" s="25">
        <v>300</v>
      </c>
      <c r="J131" s="26" t="s">
        <v>9</v>
      </c>
      <c r="K131" s="26" t="s">
        <v>133</v>
      </c>
      <c r="L131" s="5">
        <v>106</v>
      </c>
      <c r="M131" s="5">
        <v>263713</v>
      </c>
      <c r="N131" s="3"/>
      <c r="O131" s="5">
        <v>43220</v>
      </c>
      <c r="P131" s="3"/>
      <c r="Q131" s="5">
        <v>4688</v>
      </c>
      <c r="R131" s="3"/>
      <c r="S131" s="5">
        <v>31420</v>
      </c>
      <c r="T131" s="3"/>
      <c r="U131" s="5">
        <v>1152</v>
      </c>
      <c r="V131" s="3"/>
      <c r="W131" s="6">
        <v>344193</v>
      </c>
      <c r="X131" s="3"/>
      <c r="Y131" s="14">
        <v>136</v>
      </c>
      <c r="AA131" s="14">
        <v>24.3</v>
      </c>
      <c r="AB131" s="3"/>
      <c r="AC131" s="14">
        <v>2.6</v>
      </c>
      <c r="AD131" s="3"/>
      <c r="AE131" s="14">
        <v>16.100000000000001</v>
      </c>
      <c r="AF131" s="3"/>
      <c r="AG131" s="14">
        <v>0.62</v>
      </c>
      <c r="AI131" s="24">
        <v>179.62</v>
      </c>
      <c r="AK131" s="16">
        <v>4714532</v>
      </c>
      <c r="AM131" s="16">
        <v>1396659</v>
      </c>
      <c r="AO131" s="16">
        <v>152379</v>
      </c>
      <c r="AQ131" s="16">
        <v>1341347</v>
      </c>
      <c r="AS131" s="20">
        <v>7604917</v>
      </c>
      <c r="AU131" s="17">
        <v>17.877500000000001</v>
      </c>
      <c r="AW131" s="17">
        <v>32.315100000000001</v>
      </c>
      <c r="AY131" s="17">
        <v>32.504100000000001</v>
      </c>
      <c r="BA131" s="17">
        <v>42.690899999999999</v>
      </c>
      <c r="BC131" s="18">
        <v>22.094899999999999</v>
      </c>
      <c r="BE131" s="1" t="str">
        <f t="shared" si="2"/>
        <v>No</v>
      </c>
    </row>
    <row r="132" spans="1:57" ht="11.25" customHeight="1">
      <c r="A132" s="1" t="s">
        <v>259</v>
      </c>
      <c r="B132" s="1" t="s">
        <v>880</v>
      </c>
      <c r="C132" s="26" t="s">
        <v>63</v>
      </c>
      <c r="D132" s="269">
        <v>1001</v>
      </c>
      <c r="E132" s="270">
        <v>10001</v>
      </c>
      <c r="F132" s="21" t="s">
        <v>135</v>
      </c>
      <c r="G132" s="2" t="s">
        <v>132</v>
      </c>
      <c r="H132" s="25">
        <v>1190956</v>
      </c>
      <c r="I132" s="25">
        <v>297</v>
      </c>
      <c r="J132" s="26" t="s">
        <v>9</v>
      </c>
      <c r="K132" s="26" t="s">
        <v>133</v>
      </c>
      <c r="L132" s="5">
        <v>50</v>
      </c>
      <c r="M132" s="5">
        <v>152715</v>
      </c>
      <c r="N132" s="3"/>
      <c r="O132" s="5">
        <v>16644</v>
      </c>
      <c r="P132" s="3"/>
      <c r="Q132" s="5">
        <v>7307</v>
      </c>
      <c r="R132" s="3"/>
      <c r="S132" s="5">
        <v>23249</v>
      </c>
      <c r="T132" s="3"/>
      <c r="U132" s="5">
        <v>0</v>
      </c>
      <c r="V132" s="3"/>
      <c r="W132" s="6">
        <v>199915</v>
      </c>
      <c r="X132" s="3"/>
      <c r="Y132" s="14">
        <v>76</v>
      </c>
      <c r="AA132" s="14">
        <v>10</v>
      </c>
      <c r="AB132" s="3"/>
      <c r="AC132" s="14">
        <v>4</v>
      </c>
      <c r="AD132" s="3"/>
      <c r="AE132" s="14">
        <v>14</v>
      </c>
      <c r="AF132" s="3"/>
      <c r="AG132" s="14">
        <v>0</v>
      </c>
      <c r="AI132" s="24">
        <v>104</v>
      </c>
      <c r="AK132" s="16">
        <v>3045674</v>
      </c>
      <c r="AM132" s="16">
        <v>722132</v>
      </c>
      <c r="AO132" s="16">
        <v>183557</v>
      </c>
      <c r="AQ132" s="16">
        <v>496666</v>
      </c>
      <c r="AS132" s="20">
        <v>4448029</v>
      </c>
      <c r="AU132" s="17">
        <v>19.9435</v>
      </c>
      <c r="AW132" s="17">
        <v>43.386899999999997</v>
      </c>
      <c r="AY132" s="17">
        <v>25.120699999999999</v>
      </c>
      <c r="BA132" s="17">
        <v>21.3629</v>
      </c>
      <c r="BC132" s="18">
        <v>22.249600000000001</v>
      </c>
      <c r="BE132" s="1" t="str">
        <f t="shared" si="2"/>
        <v>No</v>
      </c>
    </row>
    <row r="133" spans="1:57" ht="11.25" customHeight="1">
      <c r="A133" s="1" t="s">
        <v>259</v>
      </c>
      <c r="B133" s="1" t="s">
        <v>880</v>
      </c>
      <c r="C133" s="26" t="s">
        <v>63</v>
      </c>
      <c r="D133" s="269">
        <v>1001</v>
      </c>
      <c r="E133" s="270">
        <v>10001</v>
      </c>
      <c r="F133" s="21" t="s">
        <v>135</v>
      </c>
      <c r="G133" s="2" t="s">
        <v>132</v>
      </c>
      <c r="H133" s="25">
        <v>1190956</v>
      </c>
      <c r="I133" s="25">
        <v>297</v>
      </c>
      <c r="J133" s="26" t="s">
        <v>6</v>
      </c>
      <c r="K133" s="26" t="s">
        <v>133</v>
      </c>
      <c r="L133" s="5">
        <v>203</v>
      </c>
      <c r="M133" s="5">
        <v>956534</v>
      </c>
      <c r="N133" s="3"/>
      <c r="O133" s="5">
        <v>151888</v>
      </c>
      <c r="P133" s="3"/>
      <c r="Q133" s="5">
        <v>85180</v>
      </c>
      <c r="R133" s="3"/>
      <c r="S133" s="5">
        <v>121932</v>
      </c>
      <c r="T133" s="3"/>
      <c r="U133" s="5">
        <v>0</v>
      </c>
      <c r="V133" s="3"/>
      <c r="W133" s="6">
        <v>1315534</v>
      </c>
      <c r="X133" s="3"/>
      <c r="Y133" s="14">
        <v>494</v>
      </c>
      <c r="AA133" s="14">
        <v>83</v>
      </c>
      <c r="AB133" s="3"/>
      <c r="AC133" s="14">
        <v>47</v>
      </c>
      <c r="AD133" s="3"/>
      <c r="AE133" s="14">
        <v>71</v>
      </c>
      <c r="AF133" s="3"/>
      <c r="AG133" s="14">
        <v>0</v>
      </c>
      <c r="AI133" s="24">
        <v>695</v>
      </c>
      <c r="AK133" s="16">
        <v>31601352</v>
      </c>
      <c r="AM133" s="16">
        <v>6438983</v>
      </c>
      <c r="AO133" s="16">
        <v>1349453</v>
      </c>
      <c r="AQ133" s="16">
        <v>4828023</v>
      </c>
      <c r="AS133" s="20">
        <v>44217811</v>
      </c>
      <c r="AU133" s="17">
        <v>33.037399999999998</v>
      </c>
      <c r="AW133" s="17">
        <v>42.393000000000001</v>
      </c>
      <c r="AY133" s="17">
        <v>15.8424</v>
      </c>
      <c r="BA133" s="17">
        <v>39.595999999999997</v>
      </c>
      <c r="BC133" s="18">
        <v>33.612099999999998</v>
      </c>
      <c r="BE133" s="1" t="str">
        <f t="shared" si="2"/>
        <v>No</v>
      </c>
    </row>
    <row r="134" spans="1:57" ht="11.25" customHeight="1">
      <c r="A134" s="1" t="s">
        <v>672</v>
      </c>
      <c r="B134" s="1" t="s">
        <v>192</v>
      </c>
      <c r="C134" s="26" t="s">
        <v>67</v>
      </c>
      <c r="D134" s="269">
        <v>6007</v>
      </c>
      <c r="E134" s="270">
        <v>60007</v>
      </c>
      <c r="F134" s="21" t="s">
        <v>135</v>
      </c>
      <c r="G134" s="2" t="s">
        <v>132</v>
      </c>
      <c r="H134" s="25">
        <v>5121892</v>
      </c>
      <c r="I134" s="25">
        <v>295</v>
      </c>
      <c r="J134" s="26" t="s">
        <v>9</v>
      </c>
      <c r="K134" s="26" t="s">
        <v>133</v>
      </c>
      <c r="L134" s="5">
        <v>34</v>
      </c>
      <c r="M134" s="5">
        <v>98623</v>
      </c>
      <c r="N134" s="3"/>
      <c r="O134" s="5">
        <v>26880</v>
      </c>
      <c r="P134" s="3"/>
      <c r="Q134" s="5">
        <v>5261</v>
      </c>
      <c r="R134" s="3"/>
      <c r="S134" s="5">
        <v>11250</v>
      </c>
      <c r="T134" s="3"/>
      <c r="U134" s="5">
        <v>0</v>
      </c>
      <c r="V134" s="3"/>
      <c r="W134" s="6">
        <v>142014</v>
      </c>
      <c r="X134" s="3"/>
      <c r="Y134" s="14">
        <v>63</v>
      </c>
      <c r="AA134" s="14">
        <v>16</v>
      </c>
      <c r="AB134" s="3"/>
      <c r="AC134" s="14">
        <v>2.97</v>
      </c>
      <c r="AD134" s="3"/>
      <c r="AE134" s="14">
        <v>6.28</v>
      </c>
      <c r="AF134" s="3"/>
      <c r="AG134" s="14">
        <v>0</v>
      </c>
      <c r="AI134" s="24">
        <v>88.25</v>
      </c>
      <c r="AK134" s="16">
        <v>1982142</v>
      </c>
      <c r="AM134" s="16">
        <v>765197</v>
      </c>
      <c r="AO134" s="16">
        <v>127885</v>
      </c>
      <c r="AQ134" s="16">
        <v>331008</v>
      </c>
      <c r="AS134" s="20">
        <v>3206232</v>
      </c>
      <c r="AU134" s="17">
        <v>20.098199999999999</v>
      </c>
      <c r="AW134" s="17">
        <v>28.467199999999998</v>
      </c>
      <c r="AY134" s="17">
        <v>24.3081</v>
      </c>
      <c r="BA134" s="17">
        <v>29.422899999999998</v>
      </c>
      <c r="BC134" s="18">
        <v>22.576899999999998</v>
      </c>
      <c r="BE134" s="1" t="str">
        <f t="shared" si="2"/>
        <v>No</v>
      </c>
    </row>
    <row r="135" spans="1:57" ht="11.25" customHeight="1">
      <c r="A135" s="1" t="s">
        <v>672</v>
      </c>
      <c r="B135" s="1" t="s">
        <v>192</v>
      </c>
      <c r="C135" s="26" t="s">
        <v>67</v>
      </c>
      <c r="D135" s="269">
        <v>6007</v>
      </c>
      <c r="E135" s="270">
        <v>60007</v>
      </c>
      <c r="F135" s="21" t="s">
        <v>135</v>
      </c>
      <c r="G135" s="2" t="s">
        <v>132</v>
      </c>
      <c r="H135" s="25">
        <v>5121892</v>
      </c>
      <c r="I135" s="25">
        <v>295</v>
      </c>
      <c r="J135" s="26" t="s">
        <v>6</v>
      </c>
      <c r="K135" s="26" t="s">
        <v>133</v>
      </c>
      <c r="L135" s="5">
        <v>122</v>
      </c>
      <c r="M135" s="5">
        <v>596942</v>
      </c>
      <c r="N135" s="3"/>
      <c r="O135" s="5">
        <v>153690</v>
      </c>
      <c r="P135" s="3"/>
      <c r="Q135" s="5">
        <v>62793</v>
      </c>
      <c r="R135" s="3"/>
      <c r="S135" s="5">
        <v>130143</v>
      </c>
      <c r="T135" s="3"/>
      <c r="U135" s="5">
        <v>0</v>
      </c>
      <c r="V135" s="3"/>
      <c r="W135" s="6">
        <v>943568</v>
      </c>
      <c r="X135" s="3"/>
      <c r="Y135" s="14">
        <v>281</v>
      </c>
      <c r="AA135" s="14">
        <v>78</v>
      </c>
      <c r="AB135" s="3"/>
      <c r="AC135" s="14">
        <v>33.97</v>
      </c>
      <c r="AD135" s="3"/>
      <c r="AE135" s="14">
        <v>71.8</v>
      </c>
      <c r="AF135" s="3"/>
      <c r="AG135" s="14">
        <v>0</v>
      </c>
      <c r="AI135" s="24">
        <v>464.77</v>
      </c>
      <c r="AK135" s="16">
        <v>14330877</v>
      </c>
      <c r="AM135" s="16">
        <v>3671767</v>
      </c>
      <c r="AO135" s="16">
        <v>1326649</v>
      </c>
      <c r="AQ135" s="16">
        <v>4013505</v>
      </c>
      <c r="AS135" s="20">
        <v>23342798</v>
      </c>
      <c r="AU135" s="17">
        <v>24.007200000000001</v>
      </c>
      <c r="AW135" s="17">
        <v>23.890699999999999</v>
      </c>
      <c r="AY135" s="17">
        <v>21.127300000000002</v>
      </c>
      <c r="BA135" s="17">
        <v>30.839200000000002</v>
      </c>
      <c r="BC135" s="18">
        <v>24.738900000000001</v>
      </c>
      <c r="BE135" s="1" t="str">
        <f t="shared" si="2"/>
        <v>No</v>
      </c>
    </row>
    <row r="136" spans="1:57" ht="11.25" customHeight="1">
      <c r="A136" s="1" t="s">
        <v>157</v>
      </c>
      <c r="B136" s="1" t="s">
        <v>142</v>
      </c>
      <c r="C136" s="26" t="s">
        <v>54</v>
      </c>
      <c r="D136" s="269">
        <v>2002</v>
      </c>
      <c r="E136" s="270">
        <v>20002</v>
      </c>
      <c r="F136" s="21" t="s">
        <v>135</v>
      </c>
      <c r="G136" s="2" t="s">
        <v>132</v>
      </c>
      <c r="H136" s="25">
        <v>594962</v>
      </c>
      <c r="I136" s="25">
        <v>293</v>
      </c>
      <c r="J136" s="26" t="s">
        <v>9</v>
      </c>
      <c r="K136" s="26" t="s">
        <v>133</v>
      </c>
      <c r="L136" s="5">
        <v>22</v>
      </c>
      <c r="M136" s="5">
        <v>178300</v>
      </c>
      <c r="N136" s="3"/>
      <c r="O136" s="5">
        <v>68409</v>
      </c>
      <c r="P136" s="3"/>
      <c r="Q136" s="5">
        <v>4576</v>
      </c>
      <c r="R136" s="3"/>
      <c r="S136" s="5">
        <v>26858</v>
      </c>
      <c r="T136" s="3"/>
      <c r="U136" s="5">
        <v>0</v>
      </c>
      <c r="V136" s="3"/>
      <c r="W136" s="6">
        <v>278143</v>
      </c>
      <c r="X136" s="3"/>
      <c r="Y136" s="14">
        <v>85</v>
      </c>
      <c r="AA136" s="14">
        <v>31</v>
      </c>
      <c r="AB136" s="3"/>
      <c r="AC136" s="14">
        <v>3</v>
      </c>
      <c r="AD136" s="3"/>
      <c r="AE136" s="14">
        <v>14</v>
      </c>
      <c r="AF136" s="3"/>
      <c r="AG136" s="14">
        <v>0</v>
      </c>
      <c r="AI136" s="24">
        <v>133</v>
      </c>
      <c r="AK136" s="16">
        <v>5271705</v>
      </c>
      <c r="AM136" s="16">
        <v>1202229</v>
      </c>
      <c r="AO136" s="16">
        <v>115556</v>
      </c>
      <c r="AQ136" s="16">
        <v>964401</v>
      </c>
      <c r="AS136" s="20">
        <v>7553891</v>
      </c>
      <c r="AU136" s="17">
        <v>29.566500000000001</v>
      </c>
      <c r="AW136" s="17">
        <v>17.574100000000001</v>
      </c>
      <c r="AY136" s="17">
        <v>25.252600000000001</v>
      </c>
      <c r="BA136" s="17">
        <v>35.907400000000003</v>
      </c>
      <c r="BC136" s="18">
        <v>27.158300000000001</v>
      </c>
      <c r="BE136" s="1" t="str">
        <f t="shared" si="2"/>
        <v>No</v>
      </c>
    </row>
    <row r="137" spans="1:57" ht="11.25" customHeight="1">
      <c r="A137" s="1" t="s">
        <v>157</v>
      </c>
      <c r="B137" s="1" t="s">
        <v>142</v>
      </c>
      <c r="C137" s="26" t="s">
        <v>54</v>
      </c>
      <c r="D137" s="269">
        <v>2002</v>
      </c>
      <c r="E137" s="270">
        <v>20002</v>
      </c>
      <c r="F137" s="21" t="s">
        <v>135</v>
      </c>
      <c r="G137" s="2" t="s">
        <v>132</v>
      </c>
      <c r="H137" s="25">
        <v>594962</v>
      </c>
      <c r="I137" s="25">
        <v>293</v>
      </c>
      <c r="J137" s="26" t="s">
        <v>6</v>
      </c>
      <c r="K137" s="26" t="s">
        <v>133</v>
      </c>
      <c r="L137" s="5">
        <v>203</v>
      </c>
      <c r="M137" s="5">
        <v>1032454</v>
      </c>
      <c r="N137" s="3"/>
      <c r="O137" s="5">
        <v>250629</v>
      </c>
      <c r="P137" s="3"/>
      <c r="Q137" s="5">
        <v>31576</v>
      </c>
      <c r="R137" s="3"/>
      <c r="S137" s="5">
        <v>108628</v>
      </c>
      <c r="T137" s="3"/>
      <c r="U137" s="5">
        <v>0</v>
      </c>
      <c r="V137" s="3"/>
      <c r="W137" s="6">
        <v>1423287</v>
      </c>
      <c r="X137" s="3"/>
      <c r="Y137" s="14">
        <v>588</v>
      </c>
      <c r="AA137" s="14">
        <v>147</v>
      </c>
      <c r="AB137" s="3"/>
      <c r="AC137" s="14">
        <v>15</v>
      </c>
      <c r="AD137" s="3"/>
      <c r="AE137" s="14">
        <v>58.1</v>
      </c>
      <c r="AF137" s="3"/>
      <c r="AG137" s="14">
        <v>0</v>
      </c>
      <c r="AI137" s="24">
        <v>808.1</v>
      </c>
      <c r="AK137" s="16">
        <v>25224138</v>
      </c>
      <c r="AM137" s="16">
        <v>6264784</v>
      </c>
      <c r="AO137" s="16">
        <v>732316</v>
      </c>
      <c r="AQ137" s="16">
        <v>4041523</v>
      </c>
      <c r="AS137" s="20">
        <v>36262761</v>
      </c>
      <c r="AU137" s="17">
        <v>24.4312</v>
      </c>
      <c r="AW137" s="17">
        <v>24.996200000000002</v>
      </c>
      <c r="AY137" s="17">
        <v>23.1922</v>
      </c>
      <c r="BA137" s="17">
        <v>37.205199999999998</v>
      </c>
      <c r="BC137" s="18">
        <v>25.478200000000001</v>
      </c>
      <c r="BE137" s="1" t="str">
        <f t="shared" si="2"/>
        <v>No</v>
      </c>
    </row>
    <row r="138" spans="1:57" ht="11.25" customHeight="1">
      <c r="A138" s="1" t="s">
        <v>670</v>
      </c>
      <c r="B138" s="1" t="s">
        <v>169</v>
      </c>
      <c r="C138" s="26" t="s">
        <v>39</v>
      </c>
      <c r="D138" s="269">
        <v>5119</v>
      </c>
      <c r="E138" s="270">
        <v>50119</v>
      </c>
      <c r="F138" s="21" t="s">
        <v>134</v>
      </c>
      <c r="G138" s="2" t="s">
        <v>132</v>
      </c>
      <c r="H138" s="25">
        <v>3734090</v>
      </c>
      <c r="I138" s="25">
        <v>289</v>
      </c>
      <c r="J138" s="26" t="s">
        <v>6</v>
      </c>
      <c r="K138" s="26" t="s">
        <v>133</v>
      </c>
      <c r="L138" s="5">
        <v>231</v>
      </c>
      <c r="M138" s="5">
        <v>1017211</v>
      </c>
      <c r="N138" s="3"/>
      <c r="O138" s="5">
        <v>310880</v>
      </c>
      <c r="P138" s="3"/>
      <c r="Q138" s="5">
        <v>17853</v>
      </c>
      <c r="R138" s="3"/>
      <c r="S138" s="5">
        <v>57626</v>
      </c>
      <c r="T138" s="3"/>
      <c r="U138" s="5">
        <v>0</v>
      </c>
      <c r="V138" s="3"/>
      <c r="W138" s="6">
        <v>1403570</v>
      </c>
      <c r="X138" s="3"/>
      <c r="Y138" s="14">
        <v>524</v>
      </c>
      <c r="AA138" s="14">
        <v>173</v>
      </c>
      <c r="AB138" s="3"/>
      <c r="AC138" s="14">
        <v>8</v>
      </c>
      <c r="AD138" s="3"/>
      <c r="AE138" s="14">
        <v>40</v>
      </c>
      <c r="AF138" s="3"/>
      <c r="AG138" s="14">
        <v>0</v>
      </c>
      <c r="AI138" s="24">
        <v>745</v>
      </c>
      <c r="AK138" s="16">
        <v>24177545</v>
      </c>
      <c r="AM138" s="16">
        <v>8324031</v>
      </c>
      <c r="AO138" s="16">
        <v>594277</v>
      </c>
      <c r="AQ138" s="16">
        <v>2030088</v>
      </c>
      <c r="AS138" s="20">
        <v>35125941</v>
      </c>
      <c r="AU138" s="17">
        <v>23.7685</v>
      </c>
      <c r="AW138" s="17">
        <v>26.775700000000001</v>
      </c>
      <c r="AY138" s="17">
        <v>33.287199999999999</v>
      </c>
      <c r="BA138" s="17">
        <v>35.228700000000003</v>
      </c>
      <c r="BC138" s="18">
        <v>25.0261</v>
      </c>
      <c r="BE138" s="1" t="str">
        <f t="shared" si="2"/>
        <v>No</v>
      </c>
    </row>
    <row r="139" spans="1:57" ht="11.25" customHeight="1">
      <c r="A139" s="1" t="s">
        <v>209</v>
      </c>
      <c r="B139" s="1" t="s">
        <v>881</v>
      </c>
      <c r="C139" s="26" t="s">
        <v>32</v>
      </c>
      <c r="D139" s="269">
        <v>5050</v>
      </c>
      <c r="E139" s="270">
        <v>50050</v>
      </c>
      <c r="F139" s="21" t="s">
        <v>135</v>
      </c>
      <c r="G139" s="2" t="s">
        <v>132</v>
      </c>
      <c r="H139" s="25">
        <v>1487483</v>
      </c>
      <c r="I139" s="25">
        <v>284</v>
      </c>
      <c r="J139" s="26" t="s">
        <v>17</v>
      </c>
      <c r="K139" s="26" t="s">
        <v>133</v>
      </c>
      <c r="L139" s="5">
        <v>16</v>
      </c>
      <c r="M139" s="5">
        <v>76247</v>
      </c>
      <c r="N139" s="3"/>
      <c r="O139" s="5">
        <v>21182</v>
      </c>
      <c r="P139" s="3"/>
      <c r="Q139" s="5">
        <v>2151</v>
      </c>
      <c r="R139" s="3"/>
      <c r="S139" s="5">
        <v>15630</v>
      </c>
      <c r="T139" s="3"/>
      <c r="U139" s="5">
        <v>0</v>
      </c>
      <c r="V139" s="3"/>
      <c r="W139" s="6">
        <v>115210</v>
      </c>
      <c r="X139" s="3"/>
      <c r="Y139" s="14">
        <v>42</v>
      </c>
      <c r="AA139" s="14">
        <v>12</v>
      </c>
      <c r="AB139" s="3"/>
      <c r="AC139" s="14">
        <v>1</v>
      </c>
      <c r="AD139" s="3"/>
      <c r="AE139" s="14">
        <v>9</v>
      </c>
      <c r="AF139" s="3"/>
      <c r="AG139" s="14">
        <v>0</v>
      </c>
      <c r="AI139" s="24">
        <v>64</v>
      </c>
      <c r="AK139" s="16">
        <v>2135330</v>
      </c>
      <c r="AM139" s="16">
        <v>612172</v>
      </c>
      <c r="AO139" s="16">
        <v>51624</v>
      </c>
      <c r="AQ139" s="16">
        <v>583639</v>
      </c>
      <c r="AS139" s="20">
        <v>3382765</v>
      </c>
      <c r="AU139" s="17">
        <v>28.005400000000002</v>
      </c>
      <c r="AW139" s="17">
        <v>28.900600000000001</v>
      </c>
      <c r="AY139" s="17">
        <v>24</v>
      </c>
      <c r="BA139" s="17">
        <v>37.340899999999998</v>
      </c>
      <c r="BC139" s="18">
        <v>29.361699999999999</v>
      </c>
      <c r="BE139" s="1" t="str">
        <f t="shared" si="2"/>
        <v>No</v>
      </c>
    </row>
    <row r="140" spans="1:57" ht="11.25" customHeight="1">
      <c r="A140" s="1" t="s">
        <v>209</v>
      </c>
      <c r="B140" s="1" t="s">
        <v>881</v>
      </c>
      <c r="C140" s="26" t="s">
        <v>32</v>
      </c>
      <c r="D140" s="269">
        <v>5050</v>
      </c>
      <c r="E140" s="270">
        <v>50050</v>
      </c>
      <c r="F140" s="21" t="s">
        <v>135</v>
      </c>
      <c r="G140" s="2" t="s">
        <v>132</v>
      </c>
      <c r="H140" s="25">
        <v>1487483</v>
      </c>
      <c r="I140" s="25">
        <v>284</v>
      </c>
      <c r="J140" s="26" t="s">
        <v>6</v>
      </c>
      <c r="K140" s="26" t="s">
        <v>133</v>
      </c>
      <c r="L140" s="5">
        <v>126</v>
      </c>
      <c r="M140" s="5">
        <v>864706</v>
      </c>
      <c r="N140" s="3"/>
      <c r="O140" s="5">
        <v>185341</v>
      </c>
      <c r="P140" s="3"/>
      <c r="Q140" s="5">
        <v>27964</v>
      </c>
      <c r="R140" s="3"/>
      <c r="S140" s="5">
        <v>183133</v>
      </c>
      <c r="T140" s="3"/>
      <c r="U140" s="5">
        <v>0</v>
      </c>
      <c r="V140" s="3"/>
      <c r="W140" s="6">
        <v>1261144</v>
      </c>
      <c r="X140" s="3"/>
      <c r="Y140" s="14">
        <v>479</v>
      </c>
      <c r="AA140" s="14">
        <v>105</v>
      </c>
      <c r="AB140" s="3"/>
      <c r="AC140" s="14">
        <v>13</v>
      </c>
      <c r="AD140" s="3"/>
      <c r="AE140" s="14">
        <v>106</v>
      </c>
      <c r="AF140" s="3"/>
      <c r="AG140" s="14">
        <v>0</v>
      </c>
      <c r="AI140" s="24">
        <v>703</v>
      </c>
      <c r="AK140" s="16">
        <v>23061479</v>
      </c>
      <c r="AM140" s="16">
        <v>5509547</v>
      </c>
      <c r="AO140" s="16">
        <v>800120</v>
      </c>
      <c r="AQ140" s="16">
        <v>6632253</v>
      </c>
      <c r="AS140" s="20">
        <v>36003399</v>
      </c>
      <c r="AU140" s="17">
        <v>26.669699999999999</v>
      </c>
      <c r="AW140" s="17">
        <v>29.726500000000001</v>
      </c>
      <c r="AY140" s="17">
        <v>28.612500000000001</v>
      </c>
      <c r="BA140" s="17">
        <v>36.215499999999999</v>
      </c>
      <c r="BC140" s="18">
        <v>28.548200000000001</v>
      </c>
      <c r="BE140" s="1" t="str">
        <f t="shared" si="2"/>
        <v>No</v>
      </c>
    </row>
    <row r="141" spans="1:57" ht="11.25" customHeight="1">
      <c r="A141" s="1" t="s">
        <v>161</v>
      </c>
      <c r="B141" s="1" t="s">
        <v>882</v>
      </c>
      <c r="C141" s="26" t="s">
        <v>56</v>
      </c>
      <c r="D141" s="269">
        <v>5016</v>
      </c>
      <c r="E141" s="270">
        <v>50016</v>
      </c>
      <c r="F141" s="21" t="s">
        <v>135</v>
      </c>
      <c r="G141" s="2" t="s">
        <v>132</v>
      </c>
      <c r="H141" s="25">
        <v>1368035</v>
      </c>
      <c r="I141" s="25">
        <v>283</v>
      </c>
      <c r="J141" s="26" t="s">
        <v>6</v>
      </c>
      <c r="K141" s="26" t="s">
        <v>133</v>
      </c>
      <c r="L141" s="5">
        <v>219</v>
      </c>
      <c r="M141" s="5">
        <v>1406133</v>
      </c>
      <c r="N141" s="3"/>
      <c r="O141" s="5">
        <v>433911</v>
      </c>
      <c r="P141" s="3"/>
      <c r="Q141" s="5">
        <v>64755</v>
      </c>
      <c r="R141" s="3"/>
      <c r="S141" s="5">
        <v>321249</v>
      </c>
      <c r="T141" s="3"/>
      <c r="U141" s="5">
        <v>0</v>
      </c>
      <c r="V141" s="3"/>
      <c r="W141" s="6">
        <v>2226048</v>
      </c>
      <c r="X141" s="3"/>
      <c r="Y141" s="14">
        <v>661.5</v>
      </c>
      <c r="AA141" s="14">
        <v>180</v>
      </c>
      <c r="AB141" s="3"/>
      <c r="AC141" s="14">
        <v>28.5</v>
      </c>
      <c r="AD141" s="3"/>
      <c r="AE141" s="14">
        <v>184</v>
      </c>
      <c r="AF141" s="3"/>
      <c r="AG141" s="14">
        <v>0</v>
      </c>
      <c r="AI141" s="24">
        <v>1054</v>
      </c>
      <c r="AK141" s="16">
        <v>41177278</v>
      </c>
      <c r="AM141" s="16">
        <v>11137596</v>
      </c>
      <c r="AO141" s="16">
        <v>1904686</v>
      </c>
      <c r="AQ141" s="16">
        <v>12269229</v>
      </c>
      <c r="AS141" s="20">
        <v>66488789</v>
      </c>
      <c r="AU141" s="17">
        <v>29.284099999999999</v>
      </c>
      <c r="AW141" s="17">
        <v>25.667899999999999</v>
      </c>
      <c r="AY141" s="17">
        <v>29.413699999999999</v>
      </c>
      <c r="BA141" s="17">
        <v>38.192300000000003</v>
      </c>
      <c r="BC141" s="18">
        <v>29.868500000000001</v>
      </c>
      <c r="BE141" s="1" t="str">
        <f t="shared" si="2"/>
        <v>No</v>
      </c>
    </row>
    <row r="142" spans="1:57" ht="11.25" customHeight="1">
      <c r="A142" s="1" t="s">
        <v>161</v>
      </c>
      <c r="B142" s="1" t="s">
        <v>882</v>
      </c>
      <c r="C142" s="26" t="s">
        <v>56</v>
      </c>
      <c r="D142" s="269">
        <v>5016</v>
      </c>
      <c r="E142" s="270">
        <v>50016</v>
      </c>
      <c r="F142" s="21" t="s">
        <v>135</v>
      </c>
      <c r="G142" s="2" t="s">
        <v>132</v>
      </c>
      <c r="H142" s="25">
        <v>1368035</v>
      </c>
      <c r="I142" s="25">
        <v>283</v>
      </c>
      <c r="J142" s="26" t="s">
        <v>9</v>
      </c>
      <c r="K142" s="26" t="s">
        <v>133</v>
      </c>
      <c r="L142" s="5">
        <v>17</v>
      </c>
      <c r="M142" s="5">
        <v>63221</v>
      </c>
      <c r="N142" s="3"/>
      <c r="O142" s="5">
        <v>0</v>
      </c>
      <c r="P142" s="3"/>
      <c r="Q142" s="5">
        <v>799</v>
      </c>
      <c r="R142" s="3"/>
      <c r="S142" s="5">
        <v>4308</v>
      </c>
      <c r="T142" s="3"/>
      <c r="U142" s="5">
        <v>0</v>
      </c>
      <c r="V142" s="3"/>
      <c r="W142" s="6">
        <v>68328</v>
      </c>
      <c r="X142" s="3"/>
      <c r="Y142" s="14">
        <v>106.5</v>
      </c>
      <c r="AA142" s="14">
        <v>0</v>
      </c>
      <c r="AB142" s="3"/>
      <c r="AC142" s="14">
        <v>0.5</v>
      </c>
      <c r="AD142" s="3"/>
      <c r="AE142" s="14">
        <v>3</v>
      </c>
      <c r="AF142" s="3"/>
      <c r="AG142" s="14">
        <v>0</v>
      </c>
      <c r="AI142" s="24">
        <v>110</v>
      </c>
      <c r="AK142" s="16">
        <v>719832</v>
      </c>
      <c r="AM142" s="16">
        <v>0</v>
      </c>
      <c r="AO142" s="16">
        <v>25788</v>
      </c>
      <c r="AQ142" s="16">
        <v>174646</v>
      </c>
      <c r="AS142" s="20">
        <v>920266</v>
      </c>
      <c r="AU142" s="17">
        <v>11.385999999999999</v>
      </c>
      <c r="AY142" s="17">
        <v>32.275300000000001</v>
      </c>
      <c r="BA142" s="17">
        <v>40.539900000000003</v>
      </c>
      <c r="BC142" s="18">
        <v>13.468400000000001</v>
      </c>
      <c r="BE142" s="1" t="str">
        <f t="shared" si="2"/>
        <v>No</v>
      </c>
    </row>
    <row r="143" spans="1:57" ht="11.25" customHeight="1">
      <c r="A143" s="1" t="s">
        <v>254</v>
      </c>
      <c r="B143" s="1" t="s">
        <v>229</v>
      </c>
      <c r="C143" s="26" t="s">
        <v>48</v>
      </c>
      <c r="D143" s="269">
        <v>2098</v>
      </c>
      <c r="E143" s="270">
        <v>20098</v>
      </c>
      <c r="F143" s="21" t="s">
        <v>135</v>
      </c>
      <c r="G143" s="2" t="s">
        <v>132</v>
      </c>
      <c r="H143" s="25">
        <v>18351295</v>
      </c>
      <c r="I143" s="25">
        <v>282</v>
      </c>
      <c r="J143" s="26" t="s">
        <v>15</v>
      </c>
      <c r="K143" s="26" t="s">
        <v>133</v>
      </c>
      <c r="L143" s="5">
        <v>282</v>
      </c>
      <c r="M143" s="5">
        <v>1027390</v>
      </c>
      <c r="N143" s="3"/>
      <c r="O143" s="5">
        <v>440521</v>
      </c>
      <c r="P143" s="3"/>
      <c r="Q143" s="5">
        <v>466432</v>
      </c>
      <c r="R143" s="3"/>
      <c r="S143" s="5">
        <v>206141</v>
      </c>
      <c r="T143" s="3"/>
      <c r="U143" s="5">
        <v>239706</v>
      </c>
      <c r="V143" s="3"/>
      <c r="W143" s="6">
        <v>2380190</v>
      </c>
      <c r="X143" s="3"/>
      <c r="Y143" s="14">
        <v>557</v>
      </c>
      <c r="AA143" s="14">
        <v>204</v>
      </c>
      <c r="AB143" s="3"/>
      <c r="AC143" s="14">
        <v>235</v>
      </c>
      <c r="AD143" s="3"/>
      <c r="AE143" s="14">
        <v>170</v>
      </c>
      <c r="AF143" s="3"/>
      <c r="AG143" s="14">
        <v>269</v>
      </c>
      <c r="AI143" s="24">
        <v>1435</v>
      </c>
      <c r="AK143" s="16">
        <v>58433952</v>
      </c>
      <c r="AM143" s="16">
        <v>23196990</v>
      </c>
      <c r="AO143" s="16">
        <v>32927012</v>
      </c>
      <c r="AQ143" s="16">
        <v>9729871</v>
      </c>
      <c r="AS143" s="20">
        <v>124287825</v>
      </c>
      <c r="AU143" s="17">
        <v>56.876100000000001</v>
      </c>
      <c r="AW143" s="17">
        <v>52.658099999999997</v>
      </c>
      <c r="AY143" s="17">
        <v>70.593400000000003</v>
      </c>
      <c r="BA143" s="17">
        <v>47.200099999999999</v>
      </c>
      <c r="BC143" s="18">
        <v>52.217599999999997</v>
      </c>
      <c r="BE143" s="1" t="str">
        <f t="shared" si="2"/>
        <v>No</v>
      </c>
    </row>
    <row r="144" spans="1:57" ht="11.25" customHeight="1">
      <c r="A144" s="1" t="s">
        <v>276</v>
      </c>
      <c r="B144" s="1" t="s">
        <v>883</v>
      </c>
      <c r="C144" s="26" t="s">
        <v>72</v>
      </c>
      <c r="D144" s="269">
        <v>2</v>
      </c>
      <c r="E144" s="270">
        <v>2</v>
      </c>
      <c r="F144" s="21" t="s">
        <v>135</v>
      </c>
      <c r="G144" s="2" t="s">
        <v>132</v>
      </c>
      <c r="H144" s="25">
        <v>387847</v>
      </c>
      <c r="I144" s="25">
        <v>276</v>
      </c>
      <c r="J144" s="26" t="s">
        <v>7</v>
      </c>
      <c r="K144" s="26" t="s">
        <v>133</v>
      </c>
      <c r="L144" s="5">
        <v>65</v>
      </c>
      <c r="M144" s="5">
        <v>0</v>
      </c>
      <c r="N144" s="3"/>
      <c r="O144" s="5">
        <v>0</v>
      </c>
      <c r="P144" s="3"/>
      <c r="Q144" s="5">
        <v>0</v>
      </c>
      <c r="R144" s="3"/>
      <c r="S144" s="5">
        <v>4486</v>
      </c>
      <c r="T144" s="3"/>
      <c r="U144" s="5">
        <v>75</v>
      </c>
      <c r="V144" s="3"/>
      <c r="W144" s="6">
        <v>4561</v>
      </c>
      <c r="X144" s="3"/>
      <c r="Y144" s="14">
        <v>0</v>
      </c>
      <c r="AA144" s="14">
        <v>0</v>
      </c>
      <c r="AB144" s="3"/>
      <c r="AC144" s="14">
        <v>0</v>
      </c>
      <c r="AD144" s="3"/>
      <c r="AE144" s="14">
        <v>2.42</v>
      </c>
      <c r="AF144" s="3"/>
      <c r="AG144" s="14">
        <v>0.04</v>
      </c>
      <c r="AI144" s="24">
        <v>2.46</v>
      </c>
      <c r="AK144" s="16">
        <v>0</v>
      </c>
      <c r="AM144" s="16">
        <v>0</v>
      </c>
      <c r="AO144" s="16">
        <v>0</v>
      </c>
      <c r="AQ144" s="16">
        <v>168221</v>
      </c>
      <c r="AS144" s="20">
        <v>168221</v>
      </c>
      <c r="BA144" s="17">
        <v>37.499099999999999</v>
      </c>
      <c r="BC144" s="18">
        <v>36.8825</v>
      </c>
      <c r="BE144" s="1" t="str">
        <f t="shared" si="2"/>
        <v>No</v>
      </c>
    </row>
    <row r="145" spans="1:57" ht="11.25" customHeight="1">
      <c r="A145" s="1" t="s">
        <v>276</v>
      </c>
      <c r="B145" s="1" t="s">
        <v>883</v>
      </c>
      <c r="C145" s="26" t="s">
        <v>72</v>
      </c>
      <c r="D145" s="269">
        <v>2</v>
      </c>
      <c r="E145" s="270">
        <v>2</v>
      </c>
      <c r="F145" s="21" t="s">
        <v>135</v>
      </c>
      <c r="G145" s="2" t="s">
        <v>132</v>
      </c>
      <c r="H145" s="25">
        <v>387847</v>
      </c>
      <c r="I145" s="25">
        <v>276</v>
      </c>
      <c r="J145" s="26" t="s">
        <v>9</v>
      </c>
      <c r="K145" s="26" t="s">
        <v>133</v>
      </c>
      <c r="L145" s="5">
        <v>47</v>
      </c>
      <c r="M145" s="5">
        <v>128147</v>
      </c>
      <c r="N145" s="3"/>
      <c r="O145" s="5">
        <v>23021</v>
      </c>
      <c r="P145" s="3"/>
      <c r="Q145" s="5">
        <v>0</v>
      </c>
      <c r="R145" s="3"/>
      <c r="S145" s="5">
        <v>19040</v>
      </c>
      <c r="T145" s="3"/>
      <c r="U145" s="5">
        <v>1806</v>
      </c>
      <c r="V145" s="3"/>
      <c r="W145" s="6">
        <v>172014</v>
      </c>
      <c r="X145" s="3"/>
      <c r="Y145" s="14">
        <v>77</v>
      </c>
      <c r="AA145" s="14">
        <v>11</v>
      </c>
      <c r="AB145" s="3"/>
      <c r="AC145" s="14">
        <v>0</v>
      </c>
      <c r="AD145" s="3"/>
      <c r="AE145" s="14">
        <v>9.98</v>
      </c>
      <c r="AF145" s="3"/>
      <c r="AG145" s="14">
        <v>1.01</v>
      </c>
      <c r="AI145" s="24">
        <v>98.99</v>
      </c>
      <c r="AK145" s="16">
        <v>3363852</v>
      </c>
      <c r="AM145" s="16">
        <v>610818</v>
      </c>
      <c r="AO145" s="16">
        <v>0</v>
      </c>
      <c r="AQ145" s="16">
        <v>715244</v>
      </c>
      <c r="AS145" s="20">
        <v>4689914</v>
      </c>
      <c r="AU145" s="17">
        <v>26.2499</v>
      </c>
      <c r="AW145" s="17">
        <v>26.533100000000001</v>
      </c>
      <c r="BA145" s="17">
        <v>37.565300000000001</v>
      </c>
      <c r="BC145" s="18">
        <v>27.264700000000001</v>
      </c>
      <c r="BE145" s="1" t="str">
        <f t="shared" si="2"/>
        <v>No</v>
      </c>
    </row>
    <row r="146" spans="1:57" ht="11.25" customHeight="1">
      <c r="A146" s="1" t="s">
        <v>276</v>
      </c>
      <c r="B146" s="1" t="s">
        <v>883</v>
      </c>
      <c r="C146" s="26" t="s">
        <v>72</v>
      </c>
      <c r="D146" s="269">
        <v>2</v>
      </c>
      <c r="E146" s="270">
        <v>2</v>
      </c>
      <c r="F146" s="21" t="s">
        <v>135</v>
      </c>
      <c r="G146" s="2" t="s">
        <v>132</v>
      </c>
      <c r="H146" s="25">
        <v>387847</v>
      </c>
      <c r="I146" s="25">
        <v>276</v>
      </c>
      <c r="J146" s="26" t="s">
        <v>6</v>
      </c>
      <c r="K146" s="26" t="s">
        <v>133</v>
      </c>
      <c r="L146" s="5">
        <v>121</v>
      </c>
      <c r="M146" s="5">
        <v>634245</v>
      </c>
      <c r="N146" s="3"/>
      <c r="O146" s="5">
        <v>134227</v>
      </c>
      <c r="P146" s="3"/>
      <c r="Q146" s="5">
        <v>49242</v>
      </c>
      <c r="R146" s="3"/>
      <c r="S146" s="5">
        <v>127864</v>
      </c>
      <c r="T146" s="3"/>
      <c r="U146" s="5">
        <v>7485</v>
      </c>
      <c r="V146" s="3"/>
      <c r="W146" s="6">
        <v>953063</v>
      </c>
      <c r="X146" s="3"/>
      <c r="Y146" s="14">
        <v>334</v>
      </c>
      <c r="AA146" s="14">
        <v>76</v>
      </c>
      <c r="AB146" s="3"/>
      <c r="AC146" s="14">
        <v>29</v>
      </c>
      <c r="AD146" s="3"/>
      <c r="AE146" s="14">
        <v>67.36</v>
      </c>
      <c r="AF146" s="3"/>
      <c r="AG146" s="14">
        <v>4.1900000000000004</v>
      </c>
      <c r="AI146" s="24">
        <v>510.55</v>
      </c>
      <c r="AK146" s="16">
        <v>18556341</v>
      </c>
      <c r="AM146" s="16">
        <v>3885167</v>
      </c>
      <c r="AO146" s="16">
        <v>1315284</v>
      </c>
      <c r="AQ146" s="16">
        <v>4709687</v>
      </c>
      <c r="AS146" s="20">
        <v>28466479</v>
      </c>
      <c r="AU146" s="17">
        <v>29.257400000000001</v>
      </c>
      <c r="AW146" s="17">
        <v>28.944800000000001</v>
      </c>
      <c r="AY146" s="17">
        <v>26.710599999999999</v>
      </c>
      <c r="BA146" s="17">
        <v>36.833599999999997</v>
      </c>
      <c r="BC146" s="18">
        <v>29.868400000000001</v>
      </c>
      <c r="BE146" s="1" t="str">
        <f t="shared" si="2"/>
        <v>No</v>
      </c>
    </row>
    <row r="147" spans="1:57" ht="11.25" customHeight="1">
      <c r="A147" s="1" t="s">
        <v>289</v>
      </c>
      <c r="B147" s="1" t="s">
        <v>884</v>
      </c>
      <c r="C147" s="26" t="s">
        <v>34</v>
      </c>
      <c r="D147" s="269">
        <v>4018</v>
      </c>
      <c r="E147" s="270">
        <v>40018</v>
      </c>
      <c r="F147" s="21" t="s">
        <v>135</v>
      </c>
      <c r="G147" s="2" t="s">
        <v>132</v>
      </c>
      <c r="H147" s="25">
        <v>972546</v>
      </c>
      <c r="I147" s="25">
        <v>270</v>
      </c>
      <c r="J147" s="26" t="s">
        <v>6</v>
      </c>
      <c r="K147" s="26" t="s">
        <v>133</v>
      </c>
      <c r="L147" s="5">
        <v>174</v>
      </c>
      <c r="M147" s="5">
        <v>706456</v>
      </c>
      <c r="N147" s="3"/>
      <c r="O147" s="5">
        <v>201947</v>
      </c>
      <c r="P147" s="3"/>
      <c r="Q147" s="5">
        <v>21678</v>
      </c>
      <c r="R147" s="3"/>
      <c r="S147" s="5">
        <v>124454</v>
      </c>
      <c r="T147" s="3"/>
      <c r="U147" s="5">
        <v>0</v>
      </c>
      <c r="V147" s="3"/>
      <c r="W147" s="6">
        <v>1054535</v>
      </c>
      <c r="X147" s="3"/>
      <c r="Y147" s="14">
        <v>364</v>
      </c>
      <c r="AA147" s="14">
        <v>106</v>
      </c>
      <c r="AB147" s="3"/>
      <c r="AC147" s="14">
        <v>10</v>
      </c>
      <c r="AD147" s="3"/>
      <c r="AE147" s="14">
        <v>72</v>
      </c>
      <c r="AF147" s="3"/>
      <c r="AG147" s="14">
        <v>0</v>
      </c>
      <c r="AI147" s="24">
        <v>552</v>
      </c>
      <c r="AK147" s="16">
        <v>18388701</v>
      </c>
      <c r="AM147" s="16">
        <v>5496340</v>
      </c>
      <c r="AO147" s="16">
        <v>576873</v>
      </c>
      <c r="AQ147" s="16">
        <v>3977622</v>
      </c>
      <c r="AS147" s="20">
        <v>28439536</v>
      </c>
      <c r="AU147" s="17">
        <v>26.029499999999999</v>
      </c>
      <c r="AW147" s="17">
        <v>27.216699999999999</v>
      </c>
      <c r="AY147" s="17">
        <v>26.611000000000001</v>
      </c>
      <c r="BA147" s="17">
        <v>31.960599999999999</v>
      </c>
      <c r="BC147" s="18">
        <v>26.968800000000002</v>
      </c>
      <c r="BE147" s="1" t="str">
        <f t="shared" si="2"/>
        <v>No</v>
      </c>
    </row>
    <row r="148" spans="1:57" ht="11.25" customHeight="1">
      <c r="A148" s="1" t="s">
        <v>203</v>
      </c>
      <c r="B148" s="1" t="s">
        <v>885</v>
      </c>
      <c r="C148" s="26" t="s">
        <v>69</v>
      </c>
      <c r="D148" s="269">
        <v>3006</v>
      </c>
      <c r="E148" s="270">
        <v>30006</v>
      </c>
      <c r="F148" s="21" t="s">
        <v>204</v>
      </c>
      <c r="G148" s="2" t="s">
        <v>132</v>
      </c>
      <c r="H148" s="25">
        <v>953556</v>
      </c>
      <c r="I148" s="25">
        <v>261</v>
      </c>
      <c r="J148" s="26" t="s">
        <v>17</v>
      </c>
      <c r="K148" s="26" t="s">
        <v>133</v>
      </c>
      <c r="L148" s="5">
        <v>9</v>
      </c>
      <c r="M148" s="5">
        <v>80780</v>
      </c>
      <c r="N148" s="3"/>
      <c r="O148" s="5">
        <v>7900</v>
      </c>
      <c r="P148" s="3"/>
      <c r="Q148" s="5">
        <v>16232</v>
      </c>
      <c r="R148" s="3"/>
      <c r="S148" s="5">
        <v>12178</v>
      </c>
      <c r="T148" s="3"/>
      <c r="U148" s="5">
        <v>0</v>
      </c>
      <c r="V148" s="3"/>
      <c r="W148" s="6">
        <v>117090</v>
      </c>
      <c r="X148" s="3"/>
      <c r="Y148" s="14">
        <v>35.89</v>
      </c>
      <c r="AA148" s="14">
        <v>4.72</v>
      </c>
      <c r="AB148" s="3"/>
      <c r="AC148" s="14">
        <v>11.67</v>
      </c>
      <c r="AD148" s="3"/>
      <c r="AE148" s="14">
        <v>6.89</v>
      </c>
      <c r="AF148" s="3"/>
      <c r="AG148" s="14">
        <v>0</v>
      </c>
      <c r="AI148" s="24">
        <v>59.17</v>
      </c>
      <c r="AK148" s="16">
        <v>1705208</v>
      </c>
      <c r="AM148" s="16">
        <v>228285</v>
      </c>
      <c r="AO148" s="16">
        <v>290241</v>
      </c>
      <c r="AQ148" s="16">
        <v>344212</v>
      </c>
      <c r="AS148" s="20">
        <v>2567946</v>
      </c>
      <c r="AU148" s="17">
        <v>21.109300000000001</v>
      </c>
      <c r="AW148" s="17">
        <v>28.896799999999999</v>
      </c>
      <c r="AY148" s="17">
        <v>17.880800000000001</v>
      </c>
      <c r="BA148" s="17">
        <v>28.2651</v>
      </c>
      <c r="BC148" s="18">
        <v>21.9314</v>
      </c>
      <c r="BE148" s="1" t="str">
        <f t="shared" si="2"/>
        <v>No</v>
      </c>
    </row>
    <row r="149" spans="1:57" ht="11.25" customHeight="1">
      <c r="A149" s="1" t="s">
        <v>203</v>
      </c>
      <c r="B149" s="1" t="s">
        <v>885</v>
      </c>
      <c r="C149" s="26" t="s">
        <v>69</v>
      </c>
      <c r="D149" s="269">
        <v>3006</v>
      </c>
      <c r="E149" s="270">
        <v>30006</v>
      </c>
      <c r="F149" s="21" t="s">
        <v>204</v>
      </c>
      <c r="G149" s="2" t="s">
        <v>132</v>
      </c>
      <c r="H149" s="25">
        <v>953556</v>
      </c>
      <c r="I149" s="25">
        <v>261</v>
      </c>
      <c r="J149" s="26" t="s">
        <v>6</v>
      </c>
      <c r="K149" s="26" t="s">
        <v>133</v>
      </c>
      <c r="L149" s="5">
        <v>104</v>
      </c>
      <c r="M149" s="5">
        <v>740829</v>
      </c>
      <c r="N149" s="3"/>
      <c r="O149" s="5">
        <v>72449</v>
      </c>
      <c r="P149" s="3"/>
      <c r="Q149" s="5">
        <v>24265</v>
      </c>
      <c r="R149" s="3"/>
      <c r="S149" s="5">
        <v>111682</v>
      </c>
      <c r="T149" s="3"/>
      <c r="U149" s="5">
        <v>0</v>
      </c>
      <c r="V149" s="3"/>
      <c r="W149" s="6">
        <v>949225</v>
      </c>
      <c r="X149" s="3"/>
      <c r="Y149" s="14">
        <v>329.11</v>
      </c>
      <c r="AA149" s="14">
        <v>43.28</v>
      </c>
      <c r="AB149" s="3"/>
      <c r="AC149" s="14">
        <v>15.33</v>
      </c>
      <c r="AD149" s="3"/>
      <c r="AE149" s="14">
        <v>63.11</v>
      </c>
      <c r="AF149" s="3"/>
      <c r="AG149" s="14">
        <v>0</v>
      </c>
      <c r="AI149" s="24">
        <v>450.83</v>
      </c>
      <c r="AK149" s="16">
        <v>15638393</v>
      </c>
      <c r="AM149" s="16">
        <v>2093591</v>
      </c>
      <c r="AO149" s="16">
        <v>470079</v>
      </c>
      <c r="AQ149" s="16">
        <v>3156753</v>
      </c>
      <c r="AS149" s="20">
        <v>21358816</v>
      </c>
      <c r="AU149" s="17">
        <v>21.109300000000001</v>
      </c>
      <c r="AW149" s="17">
        <v>28.897400000000001</v>
      </c>
      <c r="AY149" s="17">
        <v>19.372699999999998</v>
      </c>
      <c r="BA149" s="17">
        <v>28.265499999999999</v>
      </c>
      <c r="BC149" s="18">
        <v>22.501300000000001</v>
      </c>
      <c r="BE149" s="1" t="str">
        <f t="shared" si="2"/>
        <v>No</v>
      </c>
    </row>
    <row r="150" spans="1:57" ht="11.25" customHeight="1">
      <c r="A150" s="1" t="s">
        <v>671</v>
      </c>
      <c r="B150" s="1" t="s">
        <v>886</v>
      </c>
      <c r="C150" s="26" t="s">
        <v>37</v>
      </c>
      <c r="D150" s="269">
        <v>3051</v>
      </c>
      <c r="E150" s="270">
        <v>30051</v>
      </c>
      <c r="F150" s="21" t="s">
        <v>134</v>
      </c>
      <c r="G150" s="2" t="s">
        <v>132</v>
      </c>
      <c r="H150" s="25">
        <v>4586770</v>
      </c>
      <c r="I150" s="25">
        <v>255</v>
      </c>
      <c r="J150" s="26" t="s">
        <v>6</v>
      </c>
      <c r="K150" s="26" t="s">
        <v>133</v>
      </c>
      <c r="L150" s="5">
        <v>255</v>
      </c>
      <c r="M150" s="5">
        <v>1350530</v>
      </c>
      <c r="N150" s="3"/>
      <c r="O150" s="5">
        <v>166250</v>
      </c>
      <c r="P150" s="3"/>
      <c r="Q150" s="5">
        <v>364</v>
      </c>
      <c r="R150" s="3"/>
      <c r="S150" s="5">
        <v>271057</v>
      </c>
      <c r="T150" s="3"/>
      <c r="U150" s="5">
        <v>4280</v>
      </c>
      <c r="V150" s="3"/>
      <c r="W150" s="6">
        <v>1792481</v>
      </c>
      <c r="X150" s="3"/>
      <c r="Y150" s="14">
        <v>781</v>
      </c>
      <c r="AA150" s="14">
        <v>95</v>
      </c>
      <c r="AB150" s="3"/>
      <c r="AC150" s="14">
        <v>1</v>
      </c>
      <c r="AD150" s="3"/>
      <c r="AE150" s="14">
        <v>145</v>
      </c>
      <c r="AF150" s="3"/>
      <c r="AG150" s="14">
        <v>6</v>
      </c>
      <c r="AI150" s="24">
        <v>1028</v>
      </c>
      <c r="AK150" s="16">
        <v>48544642</v>
      </c>
      <c r="AM150" s="16">
        <v>4311020</v>
      </c>
      <c r="AO150" s="16">
        <v>7400</v>
      </c>
      <c r="AQ150" s="16">
        <v>9376883</v>
      </c>
      <c r="AS150" s="20">
        <v>62239945</v>
      </c>
      <c r="AU150" s="17">
        <v>35.944899999999997</v>
      </c>
      <c r="AW150" s="17">
        <v>25.930900000000001</v>
      </c>
      <c r="AY150" s="17">
        <v>20.329699999999999</v>
      </c>
      <c r="BA150" s="17">
        <v>34.593800000000002</v>
      </c>
      <c r="BC150" s="18">
        <v>34.722799999999999</v>
      </c>
      <c r="BE150" s="1" t="str">
        <f t="shared" si="2"/>
        <v>No</v>
      </c>
    </row>
    <row r="151" spans="1:57" ht="11.25" customHeight="1">
      <c r="A151" s="1" t="s">
        <v>671</v>
      </c>
      <c r="B151" s="1" t="s">
        <v>886</v>
      </c>
      <c r="C151" s="26" t="s">
        <v>37</v>
      </c>
      <c r="D151" s="269">
        <v>3051</v>
      </c>
      <c r="E151" s="270">
        <v>30051</v>
      </c>
      <c r="F151" s="21" t="s">
        <v>134</v>
      </c>
      <c r="G151" s="2" t="s">
        <v>132</v>
      </c>
      <c r="H151" s="25">
        <v>4586770</v>
      </c>
      <c r="I151" s="25">
        <v>255</v>
      </c>
      <c r="J151" s="26" t="s">
        <v>9</v>
      </c>
      <c r="K151" s="26" t="s">
        <v>133</v>
      </c>
      <c r="L151" s="5">
        <v>0</v>
      </c>
      <c r="M151" s="5">
        <v>0</v>
      </c>
      <c r="N151" s="3"/>
      <c r="O151" s="5">
        <v>0</v>
      </c>
      <c r="P151" s="3"/>
      <c r="Q151" s="5">
        <v>0</v>
      </c>
      <c r="R151" s="3"/>
      <c r="S151" s="5">
        <v>0</v>
      </c>
      <c r="T151" s="3"/>
      <c r="U151" s="5">
        <v>0</v>
      </c>
      <c r="V151" s="3"/>
      <c r="W151" s="6">
        <v>0</v>
      </c>
      <c r="X151" s="3"/>
      <c r="Y151" s="14">
        <v>0</v>
      </c>
      <c r="AA151" s="14">
        <v>0</v>
      </c>
      <c r="AB151" s="3"/>
      <c r="AC151" s="14">
        <v>0</v>
      </c>
      <c r="AD151" s="3"/>
      <c r="AE151" s="14">
        <v>0</v>
      </c>
      <c r="AF151" s="3"/>
      <c r="AG151" s="14">
        <v>0</v>
      </c>
      <c r="AI151" s="24">
        <v>0</v>
      </c>
      <c r="AK151" s="16">
        <v>0</v>
      </c>
      <c r="AM151" s="16">
        <v>0</v>
      </c>
      <c r="AO151" s="16">
        <v>0</v>
      </c>
      <c r="AQ151" s="16">
        <v>0</v>
      </c>
      <c r="AS151" s="20">
        <v>0</v>
      </c>
      <c r="BE151" s="1" t="str">
        <f t="shared" si="2"/>
        <v>No</v>
      </c>
    </row>
    <row r="152" spans="1:57" ht="11.25" customHeight="1">
      <c r="A152" s="1" t="s">
        <v>279</v>
      </c>
      <c r="B152" s="1" t="s">
        <v>169</v>
      </c>
      <c r="C152" s="26" t="s">
        <v>39</v>
      </c>
      <c r="D152" s="269">
        <v>5031</v>
      </c>
      <c r="E152" s="270">
        <v>50031</v>
      </c>
      <c r="F152" s="21" t="s">
        <v>135</v>
      </c>
      <c r="G152" s="2" t="s">
        <v>132</v>
      </c>
      <c r="H152" s="25">
        <v>3734090</v>
      </c>
      <c r="I152" s="25">
        <v>239</v>
      </c>
      <c r="J152" s="26" t="s">
        <v>9</v>
      </c>
      <c r="K152" s="26" t="s">
        <v>133</v>
      </c>
      <c r="L152" s="5">
        <v>80</v>
      </c>
      <c r="M152" s="5">
        <v>317328</v>
      </c>
      <c r="N152" s="3"/>
      <c r="O152" s="5">
        <v>22570</v>
      </c>
      <c r="P152" s="3"/>
      <c r="Q152" s="5">
        <v>0</v>
      </c>
      <c r="R152" s="3"/>
      <c r="S152" s="5">
        <v>51885</v>
      </c>
      <c r="T152" s="3"/>
      <c r="U152" s="5">
        <v>0</v>
      </c>
      <c r="V152" s="3"/>
      <c r="W152" s="6">
        <v>391783</v>
      </c>
      <c r="X152" s="3"/>
      <c r="Y152" s="14">
        <v>153</v>
      </c>
      <c r="AA152" s="14">
        <v>11</v>
      </c>
      <c r="AB152" s="3"/>
      <c r="AC152" s="14">
        <v>0</v>
      </c>
      <c r="AD152" s="3"/>
      <c r="AE152" s="14">
        <v>31</v>
      </c>
      <c r="AF152" s="3"/>
      <c r="AG152" s="14">
        <v>0</v>
      </c>
      <c r="AI152" s="24">
        <v>195</v>
      </c>
      <c r="AK152" s="16">
        <v>5660160</v>
      </c>
      <c r="AM152" s="16">
        <v>305420</v>
      </c>
      <c r="AO152" s="16">
        <v>0</v>
      </c>
      <c r="AQ152" s="16">
        <v>1454782</v>
      </c>
      <c r="AS152" s="20">
        <v>7420362</v>
      </c>
      <c r="AU152" s="17">
        <v>17.8369</v>
      </c>
      <c r="AW152" s="17">
        <v>13.5321</v>
      </c>
      <c r="BA152" s="17">
        <v>28.038599999999999</v>
      </c>
      <c r="BC152" s="18">
        <v>18.940000000000001</v>
      </c>
      <c r="BE152" s="1" t="str">
        <f t="shared" si="2"/>
        <v>No</v>
      </c>
    </row>
    <row r="153" spans="1:57" ht="11.25" customHeight="1">
      <c r="A153" s="1" t="s">
        <v>279</v>
      </c>
      <c r="B153" s="1" t="s">
        <v>169</v>
      </c>
      <c r="C153" s="26" t="s">
        <v>39</v>
      </c>
      <c r="D153" s="269">
        <v>5031</v>
      </c>
      <c r="E153" s="270">
        <v>50031</v>
      </c>
      <c r="F153" s="21" t="s">
        <v>135</v>
      </c>
      <c r="G153" s="2" t="s">
        <v>132</v>
      </c>
      <c r="H153" s="25">
        <v>3734090</v>
      </c>
      <c r="I153" s="25">
        <v>239</v>
      </c>
      <c r="J153" s="26" t="s">
        <v>6</v>
      </c>
      <c r="K153" s="26" t="s">
        <v>133</v>
      </c>
      <c r="L153" s="5">
        <v>143</v>
      </c>
      <c r="M153" s="5">
        <v>861104</v>
      </c>
      <c r="N153" s="3"/>
      <c r="O153" s="5">
        <v>219911</v>
      </c>
      <c r="P153" s="3"/>
      <c r="Q153" s="5">
        <v>0</v>
      </c>
      <c r="R153" s="3"/>
      <c r="S153" s="5">
        <v>155655</v>
      </c>
      <c r="T153" s="3"/>
      <c r="U153" s="5">
        <v>0</v>
      </c>
      <c r="V153" s="3"/>
      <c r="W153" s="6">
        <v>1236670</v>
      </c>
      <c r="X153" s="3"/>
      <c r="Y153" s="14">
        <v>366</v>
      </c>
      <c r="AA153" s="14">
        <v>122</v>
      </c>
      <c r="AB153" s="3"/>
      <c r="AC153" s="14">
        <v>0</v>
      </c>
      <c r="AD153" s="3"/>
      <c r="AE153" s="14">
        <v>95</v>
      </c>
      <c r="AF153" s="3"/>
      <c r="AG153" s="14">
        <v>0</v>
      </c>
      <c r="AI153" s="24">
        <v>583</v>
      </c>
      <c r="AK153" s="16">
        <v>19103464</v>
      </c>
      <c r="AM153" s="16">
        <v>7117210</v>
      </c>
      <c r="AO153" s="16">
        <v>0</v>
      </c>
      <c r="AQ153" s="16">
        <v>4553440</v>
      </c>
      <c r="AS153" s="20">
        <v>30774114</v>
      </c>
      <c r="AU153" s="17">
        <v>22.184899999999999</v>
      </c>
      <c r="AW153" s="17">
        <v>32.363999999999997</v>
      </c>
      <c r="BA153" s="17">
        <v>29.253399999999999</v>
      </c>
      <c r="BC153" s="18">
        <v>24.884699999999999</v>
      </c>
      <c r="BE153" s="1" t="str">
        <f t="shared" si="2"/>
        <v>No</v>
      </c>
    </row>
    <row r="154" spans="1:57" ht="11.25" customHeight="1">
      <c r="A154" s="1" t="s">
        <v>210</v>
      </c>
      <c r="B154" s="1" t="s">
        <v>887</v>
      </c>
      <c r="C154" s="26" t="s">
        <v>72</v>
      </c>
      <c r="D154" s="269">
        <v>19</v>
      </c>
      <c r="E154" s="270">
        <v>19</v>
      </c>
      <c r="F154" s="21" t="s">
        <v>135</v>
      </c>
      <c r="G154" s="2" t="s">
        <v>132</v>
      </c>
      <c r="H154" s="25">
        <v>176617</v>
      </c>
      <c r="I154" s="25">
        <v>233</v>
      </c>
      <c r="J154" s="26" t="s">
        <v>6</v>
      </c>
      <c r="K154" s="26" t="s">
        <v>133</v>
      </c>
      <c r="L154" s="5">
        <v>47</v>
      </c>
      <c r="M154" s="5">
        <v>310860</v>
      </c>
      <c r="N154" s="3"/>
      <c r="O154" s="5">
        <v>55506</v>
      </c>
      <c r="P154" s="3"/>
      <c r="Q154" s="5">
        <v>13808</v>
      </c>
      <c r="R154" s="3"/>
      <c r="S154" s="5">
        <v>51556</v>
      </c>
      <c r="T154" s="3"/>
      <c r="U154" s="5">
        <v>0</v>
      </c>
      <c r="V154" s="3"/>
      <c r="W154" s="6">
        <v>431730</v>
      </c>
      <c r="X154" s="3"/>
      <c r="Y154" s="14">
        <v>185.36</v>
      </c>
      <c r="AA154" s="14">
        <v>34.99</v>
      </c>
      <c r="AB154" s="3"/>
      <c r="AC154" s="14">
        <v>9.6199999999999992</v>
      </c>
      <c r="AD154" s="3"/>
      <c r="AE154" s="14">
        <v>30.26</v>
      </c>
      <c r="AF154" s="3"/>
      <c r="AG154" s="14">
        <v>0</v>
      </c>
      <c r="AI154" s="24">
        <v>260.23</v>
      </c>
      <c r="AK154" s="16">
        <v>8989394</v>
      </c>
      <c r="AM154" s="16">
        <v>1872509</v>
      </c>
      <c r="AO154" s="16">
        <v>458084</v>
      </c>
      <c r="AQ154" s="16">
        <v>2288108</v>
      </c>
      <c r="AS154" s="20">
        <v>13608095</v>
      </c>
      <c r="AU154" s="17">
        <v>28.9178</v>
      </c>
      <c r="AW154" s="17">
        <v>33.735300000000002</v>
      </c>
      <c r="AY154" s="17">
        <v>33.1753</v>
      </c>
      <c r="BA154" s="17">
        <v>44.381</v>
      </c>
      <c r="BC154" s="18">
        <v>31.5199</v>
      </c>
      <c r="BE154" s="1" t="str">
        <f t="shared" si="2"/>
        <v>No</v>
      </c>
    </row>
    <row r="155" spans="1:57" ht="11.25" customHeight="1">
      <c r="A155" s="1" t="s">
        <v>210</v>
      </c>
      <c r="B155" s="1" t="s">
        <v>887</v>
      </c>
      <c r="C155" s="26" t="s">
        <v>72</v>
      </c>
      <c r="D155" s="269">
        <v>19</v>
      </c>
      <c r="E155" s="270">
        <v>19</v>
      </c>
      <c r="F155" s="21" t="s">
        <v>135</v>
      </c>
      <c r="G155" s="2" t="s">
        <v>132</v>
      </c>
      <c r="H155" s="25">
        <v>176617</v>
      </c>
      <c r="I155" s="25">
        <v>233</v>
      </c>
      <c r="J155" s="26" t="s">
        <v>9</v>
      </c>
      <c r="K155" s="26" t="s">
        <v>133</v>
      </c>
      <c r="L155" s="5">
        <v>46</v>
      </c>
      <c r="M155" s="5">
        <v>191589</v>
      </c>
      <c r="N155" s="3"/>
      <c r="O155" s="5">
        <v>17626</v>
      </c>
      <c r="P155" s="3"/>
      <c r="Q155" s="5">
        <v>696</v>
      </c>
      <c r="R155" s="3"/>
      <c r="S155" s="5">
        <v>25938</v>
      </c>
      <c r="T155" s="3"/>
      <c r="U155" s="5">
        <v>0</v>
      </c>
      <c r="V155" s="3"/>
      <c r="W155" s="6">
        <v>235849</v>
      </c>
      <c r="X155" s="3"/>
      <c r="Y155" s="14">
        <v>98.24</v>
      </c>
      <c r="AA155" s="14">
        <v>11.11</v>
      </c>
      <c r="AB155" s="3"/>
      <c r="AC155" s="14">
        <v>0.48</v>
      </c>
      <c r="AD155" s="3"/>
      <c r="AE155" s="14">
        <v>15.22</v>
      </c>
      <c r="AF155" s="3"/>
      <c r="AG155" s="14">
        <v>0</v>
      </c>
      <c r="AI155" s="24">
        <v>125.05</v>
      </c>
      <c r="AK155" s="16">
        <v>5659610</v>
      </c>
      <c r="AM155" s="16">
        <v>594617</v>
      </c>
      <c r="AO155" s="16">
        <v>23083</v>
      </c>
      <c r="AQ155" s="16">
        <v>1151140</v>
      </c>
      <c r="AS155" s="20">
        <v>7428450</v>
      </c>
      <c r="AU155" s="17">
        <v>29.540400000000002</v>
      </c>
      <c r="AW155" s="17">
        <v>33.735199999999999</v>
      </c>
      <c r="AY155" s="17">
        <v>33.165199999999999</v>
      </c>
      <c r="BA155" s="17">
        <v>44.380400000000002</v>
      </c>
      <c r="BC155" s="18">
        <v>31.496600000000001</v>
      </c>
      <c r="BE155" s="1" t="str">
        <f t="shared" si="2"/>
        <v>No</v>
      </c>
    </row>
    <row r="156" spans="1:57" ht="11.25" customHeight="1">
      <c r="A156" s="1" t="s">
        <v>210</v>
      </c>
      <c r="B156" s="1" t="s">
        <v>887</v>
      </c>
      <c r="C156" s="26" t="s">
        <v>72</v>
      </c>
      <c r="D156" s="269">
        <v>19</v>
      </c>
      <c r="E156" s="270">
        <v>19</v>
      </c>
      <c r="F156" s="21" t="s">
        <v>135</v>
      </c>
      <c r="G156" s="2" t="s">
        <v>132</v>
      </c>
      <c r="H156" s="25">
        <v>176617</v>
      </c>
      <c r="I156" s="25">
        <v>233</v>
      </c>
      <c r="J156" s="26" t="s">
        <v>13</v>
      </c>
      <c r="K156" s="26" t="s">
        <v>133</v>
      </c>
      <c r="L156" s="5">
        <v>2</v>
      </c>
      <c r="M156" s="5">
        <v>7325</v>
      </c>
      <c r="N156" s="3"/>
      <c r="O156" s="5">
        <v>1308</v>
      </c>
      <c r="P156" s="3"/>
      <c r="Q156" s="5">
        <v>200</v>
      </c>
      <c r="R156" s="3"/>
      <c r="S156" s="5">
        <v>1215</v>
      </c>
      <c r="T156" s="3"/>
      <c r="U156" s="5">
        <v>0</v>
      </c>
      <c r="V156" s="3"/>
      <c r="W156" s="6">
        <v>10048</v>
      </c>
      <c r="X156" s="3"/>
      <c r="Y156" s="14">
        <v>4.37</v>
      </c>
      <c r="AA156" s="14">
        <v>0.82</v>
      </c>
      <c r="AB156" s="3"/>
      <c r="AC156" s="14">
        <v>0.14000000000000001</v>
      </c>
      <c r="AD156" s="3"/>
      <c r="AE156" s="14">
        <v>0.71</v>
      </c>
      <c r="AF156" s="3"/>
      <c r="AG156" s="14">
        <v>0</v>
      </c>
      <c r="AI156" s="24">
        <v>6.04</v>
      </c>
      <c r="AK156" s="16">
        <v>211841</v>
      </c>
      <c r="AM156" s="16">
        <v>44127</v>
      </c>
      <c r="AO156" s="16">
        <v>6639</v>
      </c>
      <c r="AQ156" s="16">
        <v>53921</v>
      </c>
      <c r="AS156" s="20">
        <v>316528</v>
      </c>
      <c r="AU156" s="17">
        <v>28.920300000000001</v>
      </c>
      <c r="AW156" s="17">
        <v>33.736199999999997</v>
      </c>
      <c r="AY156" s="17">
        <v>33.195</v>
      </c>
      <c r="BA156" s="17">
        <v>44.379399999999997</v>
      </c>
      <c r="BC156" s="18">
        <v>31.5016</v>
      </c>
      <c r="BE156" s="1" t="str">
        <f t="shared" si="2"/>
        <v>No</v>
      </c>
    </row>
    <row r="157" spans="1:57" ht="11.25" customHeight="1">
      <c r="A157" s="1" t="s">
        <v>210</v>
      </c>
      <c r="B157" s="1" t="s">
        <v>887</v>
      </c>
      <c r="C157" s="26" t="s">
        <v>72</v>
      </c>
      <c r="D157" s="269">
        <v>19</v>
      </c>
      <c r="E157" s="270">
        <v>19</v>
      </c>
      <c r="F157" s="21" t="s">
        <v>135</v>
      </c>
      <c r="G157" s="2" t="s">
        <v>132</v>
      </c>
      <c r="H157" s="25">
        <v>176617</v>
      </c>
      <c r="I157" s="25">
        <v>233</v>
      </c>
      <c r="J157" s="26" t="s">
        <v>7</v>
      </c>
      <c r="K157" s="26" t="s">
        <v>133</v>
      </c>
      <c r="L157" s="5">
        <v>138</v>
      </c>
      <c r="M157" s="5">
        <v>8948</v>
      </c>
      <c r="N157" s="3"/>
      <c r="O157" s="5">
        <v>9627</v>
      </c>
      <c r="P157" s="3"/>
      <c r="Q157" s="5">
        <v>1079</v>
      </c>
      <c r="R157" s="3"/>
      <c r="S157" s="5">
        <v>1376</v>
      </c>
      <c r="T157" s="3"/>
      <c r="U157" s="5">
        <v>0</v>
      </c>
      <c r="V157" s="3"/>
      <c r="W157" s="6">
        <v>21030</v>
      </c>
      <c r="X157" s="3"/>
      <c r="Y157" s="14">
        <v>5.03</v>
      </c>
      <c r="AA157" s="14">
        <v>6.08</v>
      </c>
      <c r="AB157" s="3"/>
      <c r="AC157" s="14">
        <v>0.76</v>
      </c>
      <c r="AD157" s="3"/>
      <c r="AE157" s="14">
        <v>0.81</v>
      </c>
      <c r="AF157" s="3"/>
      <c r="AG157" s="14">
        <v>0</v>
      </c>
      <c r="AI157" s="24">
        <v>12.68</v>
      </c>
      <c r="AK157" s="16">
        <v>332877</v>
      </c>
      <c r="AM157" s="16">
        <v>324782</v>
      </c>
      <c r="AO157" s="16">
        <v>35821</v>
      </c>
      <c r="AQ157" s="16">
        <v>61069</v>
      </c>
      <c r="AS157" s="20">
        <v>754549</v>
      </c>
      <c r="AU157" s="17">
        <v>37.201300000000003</v>
      </c>
      <c r="AW157" s="17">
        <v>33.736600000000003</v>
      </c>
      <c r="AY157" s="17">
        <v>33.198300000000003</v>
      </c>
      <c r="BA157" s="17">
        <v>44.381500000000003</v>
      </c>
      <c r="BC157" s="18">
        <v>35.879600000000003</v>
      </c>
      <c r="BE157" s="1" t="str">
        <f t="shared" si="2"/>
        <v>No</v>
      </c>
    </row>
    <row r="158" spans="1:57" ht="11.25" customHeight="1">
      <c r="A158" s="1" t="s">
        <v>177</v>
      </c>
      <c r="B158" s="1" t="s">
        <v>178</v>
      </c>
      <c r="C158" s="26" t="s">
        <v>22</v>
      </c>
      <c r="D158" s="269">
        <v>1048</v>
      </c>
      <c r="E158" s="270">
        <v>10048</v>
      </c>
      <c r="F158" s="21" t="s">
        <v>131</v>
      </c>
      <c r="G158" s="2" t="s">
        <v>132</v>
      </c>
      <c r="H158" s="25">
        <v>924859</v>
      </c>
      <c r="I158" s="25">
        <v>229</v>
      </c>
      <c r="J158" s="26" t="s">
        <v>17</v>
      </c>
      <c r="K158" s="26" t="s">
        <v>133</v>
      </c>
      <c r="L158" s="5">
        <v>9</v>
      </c>
      <c r="M158" s="5">
        <v>77148</v>
      </c>
      <c r="N158" s="3"/>
      <c r="O158" s="5">
        <v>23617</v>
      </c>
      <c r="P158" s="3"/>
      <c r="Q158" s="5">
        <v>2353</v>
      </c>
      <c r="R158" s="3"/>
      <c r="S158" s="5">
        <v>7349</v>
      </c>
      <c r="T158" s="3"/>
      <c r="U158" s="5">
        <v>0</v>
      </c>
      <c r="V158" s="3"/>
      <c r="W158" s="6">
        <v>110467</v>
      </c>
      <c r="X158" s="3"/>
      <c r="Y158" s="14">
        <v>37</v>
      </c>
      <c r="AA158" s="14">
        <v>11</v>
      </c>
      <c r="AB158" s="3"/>
      <c r="AC158" s="14">
        <v>1</v>
      </c>
      <c r="AD158" s="3"/>
      <c r="AE158" s="14">
        <v>5</v>
      </c>
      <c r="AF158" s="3"/>
      <c r="AG158" s="14">
        <v>0</v>
      </c>
      <c r="AI158" s="24">
        <v>54</v>
      </c>
      <c r="AK158" s="16">
        <v>2688659</v>
      </c>
      <c r="AM158" s="16">
        <v>811348</v>
      </c>
      <c r="AO158" s="16">
        <v>88409</v>
      </c>
      <c r="AQ158" s="16">
        <v>248145</v>
      </c>
      <c r="AS158" s="20">
        <v>3836561</v>
      </c>
      <c r="AU158" s="17">
        <v>34.850700000000003</v>
      </c>
      <c r="AW158" s="17">
        <v>34.354399999999998</v>
      </c>
      <c r="AY158" s="17">
        <v>37.572899999999997</v>
      </c>
      <c r="BA158" s="17">
        <v>33.765799999999999</v>
      </c>
      <c r="BC158" s="18">
        <v>34.730400000000003</v>
      </c>
      <c r="BE158" s="1" t="str">
        <f t="shared" si="2"/>
        <v>No</v>
      </c>
    </row>
    <row r="159" spans="1:57" ht="11.25" customHeight="1">
      <c r="A159" s="1" t="s">
        <v>177</v>
      </c>
      <c r="B159" s="1" t="s">
        <v>178</v>
      </c>
      <c r="C159" s="26" t="s">
        <v>22</v>
      </c>
      <c r="D159" s="269">
        <v>1048</v>
      </c>
      <c r="E159" s="270">
        <v>10048</v>
      </c>
      <c r="F159" s="21" t="s">
        <v>131</v>
      </c>
      <c r="G159" s="2" t="s">
        <v>132</v>
      </c>
      <c r="H159" s="25">
        <v>924859</v>
      </c>
      <c r="I159" s="25">
        <v>229</v>
      </c>
      <c r="J159" s="26" t="s">
        <v>6</v>
      </c>
      <c r="K159" s="26" t="s">
        <v>133</v>
      </c>
      <c r="L159" s="5">
        <v>220</v>
      </c>
      <c r="M159" s="5">
        <v>989906</v>
      </c>
      <c r="N159" s="3"/>
      <c r="O159" s="5">
        <v>303032</v>
      </c>
      <c r="P159" s="3"/>
      <c r="Q159" s="5">
        <v>30191</v>
      </c>
      <c r="R159" s="3"/>
      <c r="S159" s="5">
        <v>94297</v>
      </c>
      <c r="T159" s="3"/>
      <c r="U159" s="5">
        <v>0</v>
      </c>
      <c r="V159" s="3"/>
      <c r="W159" s="6">
        <v>1417426</v>
      </c>
      <c r="X159" s="3"/>
      <c r="Y159" s="14">
        <v>470</v>
      </c>
      <c r="AA159" s="14">
        <v>135</v>
      </c>
      <c r="AB159" s="3"/>
      <c r="AC159" s="14">
        <v>18</v>
      </c>
      <c r="AD159" s="3"/>
      <c r="AE159" s="14">
        <v>58</v>
      </c>
      <c r="AF159" s="3"/>
      <c r="AG159" s="14">
        <v>0</v>
      </c>
      <c r="AI159" s="24">
        <v>681</v>
      </c>
      <c r="AK159" s="16">
        <v>34142283</v>
      </c>
      <c r="AM159" s="16">
        <v>10303022</v>
      </c>
      <c r="AO159" s="16">
        <v>1122670</v>
      </c>
      <c r="AQ159" s="16">
        <v>3151103</v>
      </c>
      <c r="AS159" s="20">
        <v>48719078</v>
      </c>
      <c r="AU159" s="17">
        <v>34.490400000000001</v>
      </c>
      <c r="AW159" s="17">
        <v>33.9998</v>
      </c>
      <c r="AY159" s="17">
        <v>37.185600000000001</v>
      </c>
      <c r="BA159" s="17">
        <v>33.416800000000002</v>
      </c>
      <c r="BC159" s="18">
        <v>34.371499999999997</v>
      </c>
      <c r="BE159" s="1" t="str">
        <f t="shared" si="2"/>
        <v>No</v>
      </c>
    </row>
    <row r="160" spans="1:57" ht="11.25" customHeight="1">
      <c r="A160" s="1" t="s">
        <v>143</v>
      </c>
      <c r="B160" s="1" t="s">
        <v>144</v>
      </c>
      <c r="C160" s="26" t="s">
        <v>39</v>
      </c>
      <c r="D160" s="269">
        <v>5040</v>
      </c>
      <c r="E160" s="270">
        <v>50040</v>
      </c>
      <c r="F160" s="21" t="s">
        <v>135</v>
      </c>
      <c r="G160" s="2" t="s">
        <v>132</v>
      </c>
      <c r="H160" s="25">
        <v>306022</v>
      </c>
      <c r="I160" s="25">
        <v>227</v>
      </c>
      <c r="J160" s="26" t="s">
        <v>6</v>
      </c>
      <c r="K160" s="26" t="s">
        <v>133</v>
      </c>
      <c r="L160" s="5">
        <v>75</v>
      </c>
      <c r="M160" s="5">
        <v>267715</v>
      </c>
      <c r="N160" s="3"/>
      <c r="O160" s="5">
        <v>62996</v>
      </c>
      <c r="P160" s="3"/>
      <c r="Q160" s="5">
        <v>9074</v>
      </c>
      <c r="R160" s="3"/>
      <c r="S160" s="5">
        <v>55038</v>
      </c>
      <c r="T160" s="3"/>
      <c r="U160" s="5">
        <v>0</v>
      </c>
      <c r="V160" s="3"/>
      <c r="W160" s="6">
        <v>394823</v>
      </c>
      <c r="X160" s="3"/>
      <c r="Y160" s="14">
        <v>153.29</v>
      </c>
      <c r="AA160" s="14">
        <v>35.840000000000003</v>
      </c>
      <c r="AB160" s="3"/>
      <c r="AC160" s="14">
        <v>4.96</v>
      </c>
      <c r="AD160" s="3"/>
      <c r="AE160" s="14">
        <v>27.82</v>
      </c>
      <c r="AF160" s="3"/>
      <c r="AG160" s="14">
        <v>0</v>
      </c>
      <c r="AI160" s="24">
        <v>221.91</v>
      </c>
      <c r="AK160" s="16">
        <v>7392546</v>
      </c>
      <c r="AM160" s="16">
        <v>1824987</v>
      </c>
      <c r="AO160" s="16">
        <v>224682</v>
      </c>
      <c r="AQ160" s="16">
        <v>2151653</v>
      </c>
      <c r="AS160" s="20">
        <v>11593868</v>
      </c>
      <c r="AU160" s="17">
        <v>27.613499999999998</v>
      </c>
      <c r="AW160" s="17">
        <v>28.969899999999999</v>
      </c>
      <c r="AY160" s="17">
        <v>24.761099999999999</v>
      </c>
      <c r="BA160" s="17">
        <v>39.094000000000001</v>
      </c>
      <c r="BC160" s="18">
        <v>29.364699999999999</v>
      </c>
      <c r="BE160" s="1" t="str">
        <f t="shared" si="2"/>
        <v>No</v>
      </c>
    </row>
    <row r="161" spans="1:57" ht="11.25" customHeight="1">
      <c r="A161" s="1" t="s">
        <v>213</v>
      </c>
      <c r="B161" s="1" t="s">
        <v>888</v>
      </c>
      <c r="C161" s="26" t="s">
        <v>26</v>
      </c>
      <c r="D161" s="269">
        <v>4040</v>
      </c>
      <c r="E161" s="270">
        <v>40040</v>
      </c>
      <c r="F161" s="21" t="s">
        <v>135</v>
      </c>
      <c r="G161" s="2" t="s">
        <v>132</v>
      </c>
      <c r="H161" s="25">
        <v>1065219</v>
      </c>
      <c r="I161" s="25">
        <v>227</v>
      </c>
      <c r="J161" s="26" t="s">
        <v>27</v>
      </c>
      <c r="K161" s="26" t="s">
        <v>133</v>
      </c>
      <c r="L161" s="5">
        <v>3</v>
      </c>
      <c r="M161" s="5">
        <v>19725</v>
      </c>
      <c r="N161" s="3"/>
      <c r="O161" s="5">
        <v>29346</v>
      </c>
      <c r="P161" s="3"/>
      <c r="Q161" s="5">
        <v>6421</v>
      </c>
      <c r="R161" s="3"/>
      <c r="S161" s="5">
        <v>23085</v>
      </c>
      <c r="T161" s="3"/>
      <c r="U161" s="5">
        <v>0</v>
      </c>
      <c r="V161" s="3"/>
      <c r="W161" s="6">
        <v>78577</v>
      </c>
      <c r="X161" s="3"/>
      <c r="Y161" s="14">
        <v>11</v>
      </c>
      <c r="AA161" s="14">
        <v>20</v>
      </c>
      <c r="AB161" s="3"/>
      <c r="AC161" s="14">
        <v>3</v>
      </c>
      <c r="AD161" s="3"/>
      <c r="AE161" s="14">
        <v>18</v>
      </c>
      <c r="AF161" s="3"/>
      <c r="AG161" s="14">
        <v>0</v>
      </c>
      <c r="AI161" s="24">
        <v>52</v>
      </c>
      <c r="AK161" s="16">
        <v>511349</v>
      </c>
      <c r="AM161" s="16">
        <v>1176102</v>
      </c>
      <c r="AO161" s="16">
        <v>306809</v>
      </c>
      <c r="AQ161" s="16">
        <v>664753</v>
      </c>
      <c r="AS161" s="20">
        <v>2659013</v>
      </c>
      <c r="AU161" s="17">
        <v>25.9239</v>
      </c>
      <c r="AW161" s="17">
        <v>40.077100000000002</v>
      </c>
      <c r="AY161" s="17">
        <v>47.7821</v>
      </c>
      <c r="BA161" s="17">
        <v>28.7959</v>
      </c>
      <c r="BC161" s="18">
        <v>33.839599999999997</v>
      </c>
      <c r="BE161" s="1" t="str">
        <f t="shared" si="2"/>
        <v>No</v>
      </c>
    </row>
    <row r="162" spans="1:57" ht="11.25" customHeight="1">
      <c r="A162" s="1" t="s">
        <v>143</v>
      </c>
      <c r="B162" s="1" t="s">
        <v>144</v>
      </c>
      <c r="C162" s="26" t="s">
        <v>39</v>
      </c>
      <c r="D162" s="269">
        <v>5040</v>
      </c>
      <c r="E162" s="270">
        <v>50040</v>
      </c>
      <c r="F162" s="21" t="s">
        <v>135</v>
      </c>
      <c r="G162" s="2" t="s">
        <v>132</v>
      </c>
      <c r="H162" s="25">
        <v>306022</v>
      </c>
      <c r="I162" s="25">
        <v>227</v>
      </c>
      <c r="J162" s="26" t="s">
        <v>9</v>
      </c>
      <c r="K162" s="26" t="s">
        <v>133</v>
      </c>
      <c r="L162" s="5">
        <v>24</v>
      </c>
      <c r="M162" s="5">
        <v>57104</v>
      </c>
      <c r="N162" s="3"/>
      <c r="O162" s="5">
        <v>9117</v>
      </c>
      <c r="P162" s="3"/>
      <c r="Q162" s="5">
        <v>1900</v>
      </c>
      <c r="R162" s="3"/>
      <c r="S162" s="5">
        <v>8410</v>
      </c>
      <c r="T162" s="3"/>
      <c r="U162" s="5">
        <v>0</v>
      </c>
      <c r="V162" s="3"/>
      <c r="W162" s="6">
        <v>76531</v>
      </c>
      <c r="X162" s="3"/>
      <c r="Y162" s="14">
        <v>36.06</v>
      </c>
      <c r="AA162" s="14">
        <v>5.16</v>
      </c>
      <c r="AB162" s="3"/>
      <c r="AC162" s="14">
        <v>1.04</v>
      </c>
      <c r="AD162" s="3"/>
      <c r="AE162" s="14">
        <v>4.1500000000000004</v>
      </c>
      <c r="AF162" s="3"/>
      <c r="AG162" s="14">
        <v>0</v>
      </c>
      <c r="AI162" s="24">
        <v>46.41</v>
      </c>
      <c r="AK162" s="16">
        <v>1712754</v>
      </c>
      <c r="AM162" s="16">
        <v>272699</v>
      </c>
      <c r="AO162" s="16">
        <v>51442</v>
      </c>
      <c r="AQ162" s="16">
        <v>199060</v>
      </c>
      <c r="AS162" s="20">
        <v>2235955</v>
      </c>
      <c r="AU162" s="17">
        <v>29.993600000000001</v>
      </c>
      <c r="AW162" s="17">
        <v>29.911000000000001</v>
      </c>
      <c r="AY162" s="17">
        <v>27.0747</v>
      </c>
      <c r="BA162" s="17">
        <v>23.6694</v>
      </c>
      <c r="BC162" s="18">
        <v>29.2163</v>
      </c>
      <c r="BE162" s="1" t="str">
        <f t="shared" si="2"/>
        <v>No</v>
      </c>
    </row>
    <row r="163" spans="1:57" ht="11.25" customHeight="1">
      <c r="A163" s="1" t="s">
        <v>213</v>
      </c>
      <c r="B163" s="1" t="s">
        <v>888</v>
      </c>
      <c r="C163" s="26" t="s">
        <v>26</v>
      </c>
      <c r="D163" s="269">
        <v>4040</v>
      </c>
      <c r="E163" s="270">
        <v>40040</v>
      </c>
      <c r="F163" s="21" t="s">
        <v>135</v>
      </c>
      <c r="G163" s="2" t="s">
        <v>132</v>
      </c>
      <c r="H163" s="25">
        <v>1065219</v>
      </c>
      <c r="I163" s="25">
        <v>227</v>
      </c>
      <c r="J163" s="26" t="s">
        <v>6</v>
      </c>
      <c r="K163" s="26" t="s">
        <v>133</v>
      </c>
      <c r="L163" s="5">
        <v>125</v>
      </c>
      <c r="M163" s="5">
        <v>720578</v>
      </c>
      <c r="N163" s="3"/>
      <c r="O163" s="5">
        <v>289090</v>
      </c>
      <c r="P163" s="3"/>
      <c r="Q163" s="5">
        <v>18714</v>
      </c>
      <c r="R163" s="3"/>
      <c r="S163" s="5">
        <v>286559</v>
      </c>
      <c r="T163" s="3"/>
      <c r="U163" s="5">
        <v>0</v>
      </c>
      <c r="V163" s="3"/>
      <c r="W163" s="6">
        <v>1314941</v>
      </c>
      <c r="X163" s="3"/>
      <c r="Y163" s="14">
        <v>482</v>
      </c>
      <c r="AA163" s="14">
        <v>154</v>
      </c>
      <c r="AB163" s="3"/>
      <c r="AC163" s="14">
        <v>12</v>
      </c>
      <c r="AD163" s="3"/>
      <c r="AE163" s="14">
        <v>197</v>
      </c>
      <c r="AF163" s="3"/>
      <c r="AG163" s="14">
        <v>0</v>
      </c>
      <c r="AI163" s="24">
        <v>845</v>
      </c>
      <c r="AK163" s="16">
        <v>19937580</v>
      </c>
      <c r="AM163" s="16">
        <v>7903977</v>
      </c>
      <c r="AO163" s="16">
        <v>967529</v>
      </c>
      <c r="AQ163" s="16">
        <v>10126561</v>
      </c>
      <c r="AS163" s="20">
        <v>38935647</v>
      </c>
      <c r="AU163" s="17">
        <v>27.668900000000001</v>
      </c>
      <c r="AW163" s="17">
        <v>27.340900000000001</v>
      </c>
      <c r="AY163" s="17">
        <v>51.700800000000001</v>
      </c>
      <c r="BA163" s="17">
        <v>35.338500000000003</v>
      </c>
      <c r="BC163" s="18">
        <v>29.610199999999999</v>
      </c>
      <c r="BE163" s="1" t="str">
        <f t="shared" si="2"/>
        <v>No</v>
      </c>
    </row>
    <row r="164" spans="1:57" ht="11.25" customHeight="1">
      <c r="A164" s="1" t="s">
        <v>675</v>
      </c>
      <c r="B164" s="1" t="s">
        <v>147</v>
      </c>
      <c r="C164" s="26" t="s">
        <v>54</v>
      </c>
      <c r="D164" s="269">
        <v>2113</v>
      </c>
      <c r="E164" s="270">
        <v>20113</v>
      </c>
      <c r="F164" s="21" t="s">
        <v>135</v>
      </c>
      <c r="G164" s="2" t="s">
        <v>132</v>
      </c>
      <c r="H164" s="25">
        <v>720572</v>
      </c>
      <c r="I164" s="25">
        <v>226</v>
      </c>
      <c r="J164" s="26" t="s">
        <v>9</v>
      </c>
      <c r="K164" s="26" t="s">
        <v>133</v>
      </c>
      <c r="L164" s="5">
        <v>42</v>
      </c>
      <c r="M164" s="5">
        <v>137503</v>
      </c>
      <c r="N164" s="3"/>
      <c r="O164" s="5">
        <v>20120</v>
      </c>
      <c r="P164" s="3"/>
      <c r="Q164" s="5">
        <v>0</v>
      </c>
      <c r="R164" s="3"/>
      <c r="S164" s="5">
        <v>24028</v>
      </c>
      <c r="T164" s="3"/>
      <c r="U164" s="5">
        <v>0</v>
      </c>
      <c r="V164" s="3"/>
      <c r="W164" s="6">
        <v>181651</v>
      </c>
      <c r="X164" s="3"/>
      <c r="Y164" s="14">
        <v>102</v>
      </c>
      <c r="AA164" s="14">
        <v>12</v>
      </c>
      <c r="AB164" s="3"/>
      <c r="AC164" s="14">
        <v>0</v>
      </c>
      <c r="AD164" s="3"/>
      <c r="AE164" s="14">
        <v>14</v>
      </c>
      <c r="AF164" s="3"/>
      <c r="AG164" s="14">
        <v>0</v>
      </c>
      <c r="AI164" s="24">
        <v>128</v>
      </c>
      <c r="AK164" s="16">
        <v>2927742</v>
      </c>
      <c r="AM164" s="16">
        <v>514634</v>
      </c>
      <c r="AO164" s="16">
        <v>0</v>
      </c>
      <c r="AQ164" s="16">
        <v>930218</v>
      </c>
      <c r="AS164" s="20">
        <v>4372594</v>
      </c>
      <c r="AU164" s="17">
        <v>21.292200000000001</v>
      </c>
      <c r="AW164" s="17">
        <v>25.578199999999999</v>
      </c>
      <c r="BA164" s="17">
        <v>38.713900000000002</v>
      </c>
      <c r="BC164" s="18">
        <v>24.071400000000001</v>
      </c>
      <c r="BE164" s="1" t="str">
        <f t="shared" si="2"/>
        <v>No</v>
      </c>
    </row>
    <row r="165" spans="1:57" ht="11.25" customHeight="1">
      <c r="A165" s="1" t="s">
        <v>675</v>
      </c>
      <c r="B165" s="1" t="s">
        <v>147</v>
      </c>
      <c r="C165" s="26" t="s">
        <v>54</v>
      </c>
      <c r="D165" s="269">
        <v>2113</v>
      </c>
      <c r="E165" s="270">
        <v>20113</v>
      </c>
      <c r="F165" s="21" t="s">
        <v>135</v>
      </c>
      <c r="G165" s="2" t="s">
        <v>132</v>
      </c>
      <c r="H165" s="25">
        <v>720572</v>
      </c>
      <c r="I165" s="25">
        <v>226</v>
      </c>
      <c r="J165" s="26" t="s">
        <v>6</v>
      </c>
      <c r="K165" s="26" t="s">
        <v>133</v>
      </c>
      <c r="L165" s="5">
        <v>177</v>
      </c>
      <c r="M165" s="5">
        <v>651769</v>
      </c>
      <c r="N165" s="3"/>
      <c r="O165" s="5">
        <v>209977</v>
      </c>
      <c r="P165" s="3"/>
      <c r="Q165" s="5">
        <v>39170</v>
      </c>
      <c r="R165" s="3"/>
      <c r="S165" s="5">
        <v>155838</v>
      </c>
      <c r="T165" s="3"/>
      <c r="U165" s="5">
        <v>0</v>
      </c>
      <c r="V165" s="3"/>
      <c r="W165" s="6">
        <v>1056754</v>
      </c>
      <c r="X165" s="3"/>
      <c r="Y165" s="14">
        <v>405</v>
      </c>
      <c r="AA165" s="14">
        <v>111</v>
      </c>
      <c r="AB165" s="3"/>
      <c r="AC165" s="14">
        <v>21</v>
      </c>
      <c r="AD165" s="3"/>
      <c r="AE165" s="14">
        <v>85</v>
      </c>
      <c r="AF165" s="3"/>
      <c r="AG165" s="14">
        <v>0</v>
      </c>
      <c r="AI165" s="24">
        <v>622</v>
      </c>
      <c r="AK165" s="16">
        <v>20736227</v>
      </c>
      <c r="AM165" s="16">
        <v>7113551</v>
      </c>
      <c r="AO165" s="16">
        <v>873890</v>
      </c>
      <c r="AQ165" s="16">
        <v>5828473</v>
      </c>
      <c r="AS165" s="20">
        <v>34552141</v>
      </c>
      <c r="AU165" s="17">
        <v>31.815300000000001</v>
      </c>
      <c r="AW165" s="17">
        <v>33.877800000000001</v>
      </c>
      <c r="AY165" s="17">
        <v>22.310199999999998</v>
      </c>
      <c r="BA165" s="17">
        <v>37.400799999999997</v>
      </c>
      <c r="BC165" s="18">
        <v>32.6965</v>
      </c>
      <c r="BE165" s="1" t="str">
        <f t="shared" si="2"/>
        <v>No</v>
      </c>
    </row>
    <row r="166" spans="1:57" ht="11.25" customHeight="1">
      <c r="A166" s="1" t="s">
        <v>148</v>
      </c>
      <c r="B166" s="1" t="s">
        <v>889</v>
      </c>
      <c r="C166" s="26" t="s">
        <v>72</v>
      </c>
      <c r="D166" s="269">
        <v>18</v>
      </c>
      <c r="E166" s="270">
        <v>18</v>
      </c>
      <c r="F166" s="21" t="s">
        <v>135</v>
      </c>
      <c r="G166" s="2" t="s">
        <v>132</v>
      </c>
      <c r="H166" s="25">
        <v>210975</v>
      </c>
      <c r="I166" s="25">
        <v>222</v>
      </c>
      <c r="J166" s="26" t="s">
        <v>7</v>
      </c>
      <c r="K166" s="26" t="s">
        <v>133</v>
      </c>
      <c r="L166" s="5">
        <v>81</v>
      </c>
      <c r="M166" s="5">
        <v>4895</v>
      </c>
      <c r="N166" s="3"/>
      <c r="O166" s="5">
        <v>4593</v>
      </c>
      <c r="P166" s="3"/>
      <c r="Q166" s="5">
        <v>594</v>
      </c>
      <c r="R166" s="3"/>
      <c r="S166" s="5">
        <v>4231</v>
      </c>
      <c r="T166" s="3"/>
      <c r="U166" s="5">
        <v>0</v>
      </c>
      <c r="V166" s="3"/>
      <c r="W166" s="6">
        <v>14313</v>
      </c>
      <c r="X166" s="3"/>
      <c r="Y166" s="14">
        <v>3</v>
      </c>
      <c r="AA166" s="14">
        <v>2.65</v>
      </c>
      <c r="AB166" s="3"/>
      <c r="AC166" s="14">
        <v>0.35</v>
      </c>
      <c r="AD166" s="3"/>
      <c r="AE166" s="14">
        <v>3</v>
      </c>
      <c r="AF166" s="3"/>
      <c r="AG166" s="14">
        <v>0</v>
      </c>
      <c r="AI166" s="24">
        <v>9</v>
      </c>
      <c r="AK166" s="16">
        <v>178849</v>
      </c>
      <c r="AM166" s="16">
        <v>149859</v>
      </c>
      <c r="AO166" s="16">
        <v>15755</v>
      </c>
      <c r="AQ166" s="16">
        <v>155864</v>
      </c>
      <c r="AS166" s="20">
        <v>500327</v>
      </c>
      <c r="AU166" s="17">
        <v>36.537100000000002</v>
      </c>
      <c r="AW166" s="17">
        <v>32.627699999999997</v>
      </c>
      <c r="AY166" s="17">
        <v>26.523599999999998</v>
      </c>
      <c r="BA166" s="17">
        <v>36.8386</v>
      </c>
      <c r="BC166" s="18">
        <v>34.956099999999999</v>
      </c>
      <c r="BE166" s="1" t="str">
        <f t="shared" si="2"/>
        <v>No</v>
      </c>
    </row>
    <row r="167" spans="1:57" ht="11.25" customHeight="1">
      <c r="A167" s="1" t="s">
        <v>148</v>
      </c>
      <c r="B167" s="1" t="s">
        <v>889</v>
      </c>
      <c r="C167" s="26" t="s">
        <v>72</v>
      </c>
      <c r="D167" s="269">
        <v>18</v>
      </c>
      <c r="E167" s="270">
        <v>18</v>
      </c>
      <c r="F167" s="21" t="s">
        <v>135</v>
      </c>
      <c r="G167" s="2" t="s">
        <v>132</v>
      </c>
      <c r="H167" s="25">
        <v>210975</v>
      </c>
      <c r="I167" s="25">
        <v>222</v>
      </c>
      <c r="J167" s="26" t="s">
        <v>9</v>
      </c>
      <c r="K167" s="26" t="s">
        <v>133</v>
      </c>
      <c r="L167" s="5">
        <v>59</v>
      </c>
      <c r="M167" s="5">
        <v>159022</v>
      </c>
      <c r="N167" s="3"/>
      <c r="O167" s="5">
        <v>20728</v>
      </c>
      <c r="P167" s="3"/>
      <c r="Q167" s="5">
        <v>4333</v>
      </c>
      <c r="R167" s="3"/>
      <c r="S167" s="5">
        <v>30887</v>
      </c>
      <c r="T167" s="3"/>
      <c r="U167" s="5">
        <v>0</v>
      </c>
      <c r="V167" s="3"/>
      <c r="W167" s="6">
        <v>214970</v>
      </c>
      <c r="X167" s="3"/>
      <c r="Y167" s="14">
        <v>103</v>
      </c>
      <c r="AA167" s="14">
        <v>11.96</v>
      </c>
      <c r="AB167" s="3"/>
      <c r="AC167" s="14">
        <v>2.5299999999999998</v>
      </c>
      <c r="AD167" s="3"/>
      <c r="AE167" s="14">
        <v>18.32</v>
      </c>
      <c r="AF167" s="3"/>
      <c r="AG167" s="14">
        <v>0</v>
      </c>
      <c r="AI167" s="24">
        <v>135.81</v>
      </c>
      <c r="AK167" s="16">
        <v>4621767</v>
      </c>
      <c r="AM167" s="16">
        <v>676205</v>
      </c>
      <c r="AO167" s="16">
        <v>115010</v>
      </c>
      <c r="AQ167" s="16">
        <v>1137811</v>
      </c>
      <c r="AS167" s="20">
        <v>6550793</v>
      </c>
      <c r="AU167" s="17">
        <v>29.063700000000001</v>
      </c>
      <c r="AW167" s="17">
        <v>32.622799999999998</v>
      </c>
      <c r="AY167" s="17">
        <v>26.5428</v>
      </c>
      <c r="BA167" s="17">
        <v>36.837899999999998</v>
      </c>
      <c r="BC167" s="18">
        <v>30.473099999999999</v>
      </c>
      <c r="BE167" s="1" t="str">
        <f t="shared" si="2"/>
        <v>No</v>
      </c>
    </row>
    <row r="168" spans="1:57" ht="11.25" customHeight="1">
      <c r="A168" s="1" t="s">
        <v>148</v>
      </c>
      <c r="B168" s="1" t="s">
        <v>889</v>
      </c>
      <c r="C168" s="26" t="s">
        <v>72</v>
      </c>
      <c r="D168" s="269">
        <v>18</v>
      </c>
      <c r="E168" s="270">
        <v>18</v>
      </c>
      <c r="F168" s="21" t="s">
        <v>135</v>
      </c>
      <c r="G168" s="2" t="s">
        <v>132</v>
      </c>
      <c r="H168" s="25">
        <v>210975</v>
      </c>
      <c r="I168" s="25">
        <v>222</v>
      </c>
      <c r="J168" s="26" t="s">
        <v>6</v>
      </c>
      <c r="K168" s="26" t="s">
        <v>133</v>
      </c>
      <c r="L168" s="5">
        <v>50</v>
      </c>
      <c r="M168" s="5">
        <v>282374</v>
      </c>
      <c r="N168" s="3"/>
      <c r="O168" s="5">
        <v>42258</v>
      </c>
      <c r="P168" s="3"/>
      <c r="Q168" s="5">
        <v>8788</v>
      </c>
      <c r="R168" s="3"/>
      <c r="S168" s="5">
        <v>62651</v>
      </c>
      <c r="T168" s="3"/>
      <c r="U168" s="5">
        <v>0</v>
      </c>
      <c r="V168" s="3"/>
      <c r="W168" s="6">
        <v>396071</v>
      </c>
      <c r="X168" s="3"/>
      <c r="Y168" s="14">
        <v>164</v>
      </c>
      <c r="AA168" s="14">
        <v>24.39</v>
      </c>
      <c r="AB168" s="3"/>
      <c r="AC168" s="14">
        <v>5.13</v>
      </c>
      <c r="AD168" s="3"/>
      <c r="AE168" s="14">
        <v>37.17</v>
      </c>
      <c r="AF168" s="3"/>
      <c r="AG168" s="14">
        <v>0</v>
      </c>
      <c r="AI168" s="24">
        <v>230.69</v>
      </c>
      <c r="AK168" s="16">
        <v>7779146</v>
      </c>
      <c r="AM168" s="16">
        <v>1378543</v>
      </c>
      <c r="AO168" s="16">
        <v>233284</v>
      </c>
      <c r="AQ168" s="16">
        <v>2307917</v>
      </c>
      <c r="AS168" s="20">
        <v>11698890</v>
      </c>
      <c r="AU168" s="17">
        <v>27.549099999999999</v>
      </c>
      <c r="AW168" s="17">
        <v>32.622100000000003</v>
      </c>
      <c r="AY168" s="17">
        <v>26.5457</v>
      </c>
      <c r="BA168" s="17">
        <v>36.837699999999998</v>
      </c>
      <c r="BC168" s="18">
        <v>29.537400000000002</v>
      </c>
      <c r="BE168" s="1" t="str">
        <f t="shared" si="2"/>
        <v>No</v>
      </c>
    </row>
    <row r="169" spans="1:57" ht="11.25" customHeight="1">
      <c r="A169" s="1" t="s">
        <v>676</v>
      </c>
      <c r="B169" s="1" t="s">
        <v>890</v>
      </c>
      <c r="C169" s="26" t="s">
        <v>39</v>
      </c>
      <c r="D169" s="269">
        <v>5032</v>
      </c>
      <c r="E169" s="270">
        <v>50032</v>
      </c>
      <c r="F169" s="21" t="s">
        <v>135</v>
      </c>
      <c r="G169" s="2" t="s">
        <v>132</v>
      </c>
      <c r="H169" s="25">
        <v>356218</v>
      </c>
      <c r="I169" s="25">
        <v>220</v>
      </c>
      <c r="J169" s="26" t="s">
        <v>6</v>
      </c>
      <c r="K169" s="26" t="s">
        <v>133</v>
      </c>
      <c r="L169" s="5">
        <v>99</v>
      </c>
      <c r="M169" s="5">
        <v>248425</v>
      </c>
      <c r="N169" s="3"/>
      <c r="O169" s="5">
        <v>53786</v>
      </c>
      <c r="P169" s="3"/>
      <c r="Q169" s="5">
        <v>4035</v>
      </c>
      <c r="R169" s="3"/>
      <c r="S169" s="5">
        <v>24349</v>
      </c>
      <c r="T169" s="3"/>
      <c r="U169" s="5">
        <v>5162</v>
      </c>
      <c r="V169" s="3"/>
      <c r="W169" s="6">
        <v>335757</v>
      </c>
      <c r="X169" s="3"/>
      <c r="Y169" s="14">
        <v>131</v>
      </c>
      <c r="AA169" s="14">
        <v>27</v>
      </c>
      <c r="AB169" s="3"/>
      <c r="AC169" s="14">
        <v>2</v>
      </c>
      <c r="AD169" s="3"/>
      <c r="AE169" s="14">
        <v>13</v>
      </c>
      <c r="AF169" s="3"/>
      <c r="AG169" s="14">
        <v>2.5</v>
      </c>
      <c r="AI169" s="24">
        <v>175.5</v>
      </c>
      <c r="AK169" s="16">
        <v>5822899</v>
      </c>
      <c r="AM169" s="16">
        <v>1344656</v>
      </c>
      <c r="AO169" s="16">
        <v>104843</v>
      </c>
      <c r="AQ169" s="16">
        <v>985136</v>
      </c>
      <c r="AS169" s="20">
        <v>8257534</v>
      </c>
      <c r="AU169" s="17">
        <v>23.439299999999999</v>
      </c>
      <c r="AW169" s="17">
        <v>25.0001</v>
      </c>
      <c r="AY169" s="17">
        <v>25.9834</v>
      </c>
      <c r="BA169" s="17">
        <v>40.459000000000003</v>
      </c>
      <c r="BC169" s="18">
        <v>24.593800000000002</v>
      </c>
      <c r="BE169" s="1" t="str">
        <f t="shared" si="2"/>
        <v>No</v>
      </c>
    </row>
    <row r="170" spans="1:57" ht="11.25" customHeight="1">
      <c r="A170" s="1" t="s">
        <v>217</v>
      </c>
      <c r="B170" s="1" t="s">
        <v>891</v>
      </c>
      <c r="C170" s="26" t="s">
        <v>41</v>
      </c>
      <c r="D170" s="269">
        <v>7005</v>
      </c>
      <c r="E170" s="270">
        <v>70005</v>
      </c>
      <c r="F170" s="21" t="s">
        <v>135</v>
      </c>
      <c r="G170" s="2" t="s">
        <v>132</v>
      </c>
      <c r="H170" s="25">
        <v>1519417</v>
      </c>
      <c r="I170" s="25">
        <v>220</v>
      </c>
      <c r="J170" s="26" t="s">
        <v>9</v>
      </c>
      <c r="K170" s="26" t="s">
        <v>133</v>
      </c>
      <c r="L170" s="5">
        <v>9</v>
      </c>
      <c r="M170" s="5">
        <v>32347</v>
      </c>
      <c r="N170" s="3"/>
      <c r="O170" s="5">
        <v>6924</v>
      </c>
      <c r="P170" s="3"/>
      <c r="Q170" s="5">
        <v>2198</v>
      </c>
      <c r="R170" s="3"/>
      <c r="S170" s="5">
        <v>3782</v>
      </c>
      <c r="T170" s="3"/>
      <c r="U170" s="5">
        <v>0</v>
      </c>
      <c r="V170" s="3"/>
      <c r="W170" s="6">
        <v>45251</v>
      </c>
      <c r="X170" s="3"/>
      <c r="Y170" s="14">
        <v>16</v>
      </c>
      <c r="AA170" s="14">
        <v>3</v>
      </c>
      <c r="AB170" s="3"/>
      <c r="AC170" s="14">
        <v>1</v>
      </c>
      <c r="AD170" s="3"/>
      <c r="AE170" s="14">
        <v>2</v>
      </c>
      <c r="AF170" s="3"/>
      <c r="AG170" s="14">
        <v>0</v>
      </c>
      <c r="AI170" s="24">
        <v>22</v>
      </c>
      <c r="AK170" s="16">
        <v>681339</v>
      </c>
      <c r="AM170" s="16">
        <v>179347</v>
      </c>
      <c r="AO170" s="16">
        <v>65065</v>
      </c>
      <c r="AQ170" s="16">
        <v>111753</v>
      </c>
      <c r="AS170" s="20">
        <v>1037504</v>
      </c>
      <c r="AU170" s="17">
        <v>21.063400000000001</v>
      </c>
      <c r="AW170" s="17">
        <v>25.902200000000001</v>
      </c>
      <c r="AY170" s="17">
        <v>29.601900000000001</v>
      </c>
      <c r="BA170" s="17">
        <v>29.5487</v>
      </c>
      <c r="BC170" s="18">
        <v>22.927800000000001</v>
      </c>
      <c r="BE170" s="1" t="str">
        <f t="shared" si="2"/>
        <v>No</v>
      </c>
    </row>
    <row r="171" spans="1:57" ht="11.25" customHeight="1">
      <c r="A171" s="1" t="s">
        <v>217</v>
      </c>
      <c r="B171" s="1" t="s">
        <v>891</v>
      </c>
      <c r="C171" s="26" t="s">
        <v>41</v>
      </c>
      <c r="D171" s="269">
        <v>7005</v>
      </c>
      <c r="E171" s="270">
        <v>70005</v>
      </c>
      <c r="F171" s="21" t="s">
        <v>135</v>
      </c>
      <c r="G171" s="2" t="s">
        <v>132</v>
      </c>
      <c r="H171" s="25">
        <v>1519417</v>
      </c>
      <c r="I171" s="25">
        <v>220</v>
      </c>
      <c r="J171" s="26" t="s">
        <v>17</v>
      </c>
      <c r="K171" s="26" t="s">
        <v>133</v>
      </c>
      <c r="L171" s="5">
        <v>6</v>
      </c>
      <c r="M171" s="5">
        <v>56636</v>
      </c>
      <c r="N171" s="3"/>
      <c r="O171" s="5">
        <v>11777</v>
      </c>
      <c r="P171" s="3"/>
      <c r="Q171" s="5">
        <v>11296</v>
      </c>
      <c r="R171" s="3"/>
      <c r="S171" s="5">
        <v>11943</v>
      </c>
      <c r="T171" s="3"/>
      <c r="U171" s="5">
        <v>0</v>
      </c>
      <c r="V171" s="3"/>
      <c r="W171" s="6">
        <v>91652</v>
      </c>
      <c r="X171" s="3"/>
      <c r="Y171" s="14">
        <v>26</v>
      </c>
      <c r="AA171" s="14">
        <v>6</v>
      </c>
      <c r="AB171" s="3"/>
      <c r="AC171" s="14">
        <v>6</v>
      </c>
      <c r="AD171" s="3"/>
      <c r="AE171" s="14">
        <v>6</v>
      </c>
      <c r="AF171" s="3"/>
      <c r="AG171" s="14">
        <v>0</v>
      </c>
      <c r="AI171" s="24">
        <v>44</v>
      </c>
      <c r="AK171" s="16">
        <v>1590392</v>
      </c>
      <c r="AM171" s="16">
        <v>360639</v>
      </c>
      <c r="AO171" s="16">
        <v>298017</v>
      </c>
      <c r="AQ171" s="16">
        <v>380157</v>
      </c>
      <c r="AS171" s="20">
        <v>2629205</v>
      </c>
      <c r="AU171" s="17">
        <v>28.0809</v>
      </c>
      <c r="AW171" s="17">
        <v>30.622299999999999</v>
      </c>
      <c r="AY171" s="17">
        <v>26.3825</v>
      </c>
      <c r="BA171" s="17">
        <v>31.8309</v>
      </c>
      <c r="BC171" s="18">
        <v>28.686800000000002</v>
      </c>
      <c r="BE171" s="1" t="str">
        <f t="shared" si="2"/>
        <v>No</v>
      </c>
    </row>
    <row r="172" spans="1:57" ht="11.25" customHeight="1">
      <c r="A172" s="1" t="s">
        <v>676</v>
      </c>
      <c r="B172" s="1" t="s">
        <v>890</v>
      </c>
      <c r="C172" s="26" t="s">
        <v>39</v>
      </c>
      <c r="D172" s="269">
        <v>5032</v>
      </c>
      <c r="E172" s="270">
        <v>50032</v>
      </c>
      <c r="F172" s="21" t="s">
        <v>135</v>
      </c>
      <c r="G172" s="2" t="s">
        <v>132</v>
      </c>
      <c r="H172" s="25">
        <v>356218</v>
      </c>
      <c r="I172" s="25">
        <v>220</v>
      </c>
      <c r="J172" s="26" t="s">
        <v>9</v>
      </c>
      <c r="K172" s="26" t="s">
        <v>133</v>
      </c>
      <c r="L172" s="5">
        <v>119</v>
      </c>
      <c r="M172" s="5">
        <v>463709</v>
      </c>
      <c r="N172" s="3"/>
      <c r="O172" s="5">
        <v>100374</v>
      </c>
      <c r="P172" s="3"/>
      <c r="Q172" s="5">
        <v>10259</v>
      </c>
      <c r="R172" s="3"/>
      <c r="S172" s="5">
        <v>45890</v>
      </c>
      <c r="T172" s="3"/>
      <c r="U172" s="5">
        <v>2840</v>
      </c>
      <c r="V172" s="3"/>
      <c r="W172" s="6">
        <v>623072</v>
      </c>
      <c r="X172" s="3"/>
      <c r="Y172" s="14">
        <v>252</v>
      </c>
      <c r="AA172" s="14">
        <v>53</v>
      </c>
      <c r="AB172" s="3"/>
      <c r="AC172" s="14">
        <v>6</v>
      </c>
      <c r="AD172" s="3"/>
      <c r="AE172" s="14">
        <v>26</v>
      </c>
      <c r="AF172" s="3"/>
      <c r="AG172" s="14">
        <v>1.5</v>
      </c>
      <c r="AI172" s="24">
        <v>338.5</v>
      </c>
      <c r="AK172" s="16">
        <v>8406982</v>
      </c>
      <c r="AM172" s="16">
        <v>2321542</v>
      </c>
      <c r="AO172" s="16">
        <v>177754</v>
      </c>
      <c r="AQ172" s="16">
        <v>1699710</v>
      </c>
      <c r="AS172" s="20">
        <v>12605988</v>
      </c>
      <c r="AU172" s="17">
        <v>18.129899999999999</v>
      </c>
      <c r="AW172" s="17">
        <v>23.128900000000002</v>
      </c>
      <c r="AY172" s="17">
        <v>17.326599999999999</v>
      </c>
      <c r="BA172" s="17">
        <v>37.038800000000002</v>
      </c>
      <c r="BC172" s="18">
        <v>20.231999999999999</v>
      </c>
      <c r="BE172" s="1" t="str">
        <f t="shared" si="2"/>
        <v>No</v>
      </c>
    </row>
    <row r="173" spans="1:57" ht="11.25" customHeight="1">
      <c r="A173" s="1" t="s">
        <v>217</v>
      </c>
      <c r="B173" s="1" t="s">
        <v>891</v>
      </c>
      <c r="C173" s="26" t="s">
        <v>41</v>
      </c>
      <c r="D173" s="269">
        <v>7005</v>
      </c>
      <c r="E173" s="270">
        <v>70005</v>
      </c>
      <c r="F173" s="21" t="s">
        <v>135</v>
      </c>
      <c r="G173" s="2" t="s">
        <v>132</v>
      </c>
      <c r="H173" s="25">
        <v>1519417</v>
      </c>
      <c r="I173" s="25">
        <v>220</v>
      </c>
      <c r="J173" s="26" t="s">
        <v>6</v>
      </c>
      <c r="K173" s="26" t="s">
        <v>133</v>
      </c>
      <c r="L173" s="5">
        <v>105</v>
      </c>
      <c r="M173" s="5">
        <v>669231</v>
      </c>
      <c r="N173" s="3"/>
      <c r="O173" s="5">
        <v>194863</v>
      </c>
      <c r="P173" s="3"/>
      <c r="Q173" s="5">
        <v>76812</v>
      </c>
      <c r="R173" s="3"/>
      <c r="S173" s="5">
        <v>185929</v>
      </c>
      <c r="T173" s="3"/>
      <c r="U173" s="5">
        <v>2160</v>
      </c>
      <c r="V173" s="3"/>
      <c r="W173" s="6">
        <v>1128995</v>
      </c>
      <c r="X173" s="3"/>
      <c r="Y173" s="14">
        <v>330</v>
      </c>
      <c r="AA173" s="14">
        <v>107</v>
      </c>
      <c r="AB173" s="3"/>
      <c r="AC173" s="14">
        <v>39</v>
      </c>
      <c r="AD173" s="3"/>
      <c r="AE173" s="14">
        <v>112</v>
      </c>
      <c r="AF173" s="3"/>
      <c r="AG173" s="14">
        <v>1</v>
      </c>
      <c r="AI173" s="24">
        <v>589</v>
      </c>
      <c r="AK173" s="16">
        <v>17787296</v>
      </c>
      <c r="AM173" s="16">
        <v>6184527</v>
      </c>
      <c r="AO173" s="16">
        <v>2376140</v>
      </c>
      <c r="AQ173" s="16">
        <v>5676959</v>
      </c>
      <c r="AS173" s="20">
        <v>32024922</v>
      </c>
      <c r="AU173" s="17">
        <v>26.578700000000001</v>
      </c>
      <c r="AW173" s="17">
        <v>31.7378</v>
      </c>
      <c r="AY173" s="17">
        <v>30.9345</v>
      </c>
      <c r="BA173" s="17">
        <v>30.532900000000001</v>
      </c>
      <c r="BC173" s="18">
        <v>28.3659</v>
      </c>
      <c r="BE173" s="1" t="str">
        <f t="shared" si="2"/>
        <v>No</v>
      </c>
    </row>
    <row r="174" spans="1:57" ht="11.25" customHeight="1">
      <c r="A174" s="1" t="s">
        <v>674</v>
      </c>
      <c r="B174" s="1" t="s">
        <v>892</v>
      </c>
      <c r="C174" s="26" t="s">
        <v>60</v>
      </c>
      <c r="D174" s="269">
        <v>3027</v>
      </c>
      <c r="E174" s="270">
        <v>30027</v>
      </c>
      <c r="F174" s="21" t="s">
        <v>135</v>
      </c>
      <c r="G174" s="2" t="s">
        <v>132</v>
      </c>
      <c r="H174" s="25">
        <v>232045</v>
      </c>
      <c r="I174" s="25">
        <v>214</v>
      </c>
      <c r="J174" s="26" t="s">
        <v>13</v>
      </c>
      <c r="K174" s="26" t="s">
        <v>133</v>
      </c>
      <c r="L174" s="5">
        <v>9</v>
      </c>
      <c r="M174" s="5">
        <v>23781</v>
      </c>
      <c r="N174" s="3"/>
      <c r="O174" s="5">
        <v>2934</v>
      </c>
      <c r="P174" s="3"/>
      <c r="Q174" s="5">
        <v>404</v>
      </c>
      <c r="R174" s="3"/>
      <c r="S174" s="5">
        <v>1574</v>
      </c>
      <c r="T174" s="3"/>
      <c r="U174" s="5">
        <v>0</v>
      </c>
      <c r="V174" s="3"/>
      <c r="W174" s="6">
        <v>28693</v>
      </c>
      <c r="X174" s="3"/>
      <c r="Y174" s="14">
        <v>12.8</v>
      </c>
      <c r="AA174" s="14">
        <v>1.44</v>
      </c>
      <c r="AB174" s="3"/>
      <c r="AC174" s="14">
        <v>0.25</v>
      </c>
      <c r="AD174" s="3"/>
      <c r="AE174" s="14">
        <v>0.78</v>
      </c>
      <c r="AF174" s="3"/>
      <c r="AG174" s="14">
        <v>0</v>
      </c>
      <c r="AI174" s="24">
        <v>15.27</v>
      </c>
      <c r="AK174" s="16">
        <v>400018</v>
      </c>
      <c r="AM174" s="16">
        <v>64474</v>
      </c>
      <c r="AO174" s="16">
        <v>4837</v>
      </c>
      <c r="AQ174" s="16">
        <v>37016</v>
      </c>
      <c r="AS174" s="20">
        <v>506345</v>
      </c>
      <c r="AU174" s="17">
        <v>16.820900000000002</v>
      </c>
      <c r="AW174" s="17">
        <v>21.974799999999998</v>
      </c>
      <c r="AY174" s="17">
        <v>11.972799999999999</v>
      </c>
      <c r="BA174" s="17">
        <v>23.517199999999999</v>
      </c>
      <c r="BC174" s="18">
        <v>17.646999999999998</v>
      </c>
      <c r="BE174" s="1" t="str">
        <f t="shared" si="2"/>
        <v>No</v>
      </c>
    </row>
    <row r="175" spans="1:57" ht="11.25" customHeight="1">
      <c r="A175" s="1" t="s">
        <v>674</v>
      </c>
      <c r="B175" s="1" t="s">
        <v>892</v>
      </c>
      <c r="C175" s="26" t="s">
        <v>60</v>
      </c>
      <c r="D175" s="269">
        <v>3027</v>
      </c>
      <c r="E175" s="270">
        <v>30027</v>
      </c>
      <c r="F175" s="21" t="s">
        <v>135</v>
      </c>
      <c r="G175" s="2" t="s">
        <v>132</v>
      </c>
      <c r="H175" s="25">
        <v>232045</v>
      </c>
      <c r="I175" s="25">
        <v>214</v>
      </c>
      <c r="J175" s="26" t="s">
        <v>6</v>
      </c>
      <c r="K175" s="26" t="s">
        <v>133</v>
      </c>
      <c r="L175" s="5">
        <v>30</v>
      </c>
      <c r="M175" s="5">
        <v>189842</v>
      </c>
      <c r="N175" s="3"/>
      <c r="O175" s="5">
        <v>28484</v>
      </c>
      <c r="P175" s="3"/>
      <c r="Q175" s="5">
        <v>3931</v>
      </c>
      <c r="R175" s="3"/>
      <c r="S175" s="5">
        <v>22288</v>
      </c>
      <c r="T175" s="3"/>
      <c r="U175" s="5">
        <v>0</v>
      </c>
      <c r="V175" s="3"/>
      <c r="W175" s="6">
        <v>244545</v>
      </c>
      <c r="X175" s="3"/>
      <c r="Y175" s="14">
        <v>99.21</v>
      </c>
      <c r="AA175" s="14">
        <v>13.99</v>
      </c>
      <c r="AB175" s="3"/>
      <c r="AC175" s="14">
        <v>2.44</v>
      </c>
      <c r="AD175" s="3"/>
      <c r="AE175" s="14">
        <v>11.08</v>
      </c>
      <c r="AF175" s="3"/>
      <c r="AG175" s="14">
        <v>0</v>
      </c>
      <c r="AI175" s="24">
        <v>126.72</v>
      </c>
      <c r="AK175" s="16">
        <v>3963350</v>
      </c>
      <c r="AM175" s="16">
        <v>625917</v>
      </c>
      <c r="AO175" s="16">
        <v>46955</v>
      </c>
      <c r="AQ175" s="16">
        <v>523799</v>
      </c>
      <c r="AS175" s="20">
        <v>5160021</v>
      </c>
      <c r="AU175" s="17">
        <v>20.877099999999999</v>
      </c>
      <c r="AW175" s="17">
        <v>21.974299999999999</v>
      </c>
      <c r="AY175" s="17">
        <v>11.944800000000001</v>
      </c>
      <c r="BA175" s="17">
        <v>23.5014</v>
      </c>
      <c r="BC175" s="18">
        <v>21.1005</v>
      </c>
      <c r="BE175" s="1" t="str">
        <f t="shared" si="2"/>
        <v>No</v>
      </c>
    </row>
    <row r="176" spans="1:57" ht="11.25" customHeight="1">
      <c r="A176" s="1" t="s">
        <v>674</v>
      </c>
      <c r="B176" s="1" t="s">
        <v>892</v>
      </c>
      <c r="C176" s="26" t="s">
        <v>60</v>
      </c>
      <c r="D176" s="269">
        <v>3027</v>
      </c>
      <c r="E176" s="270">
        <v>30027</v>
      </c>
      <c r="F176" s="21" t="s">
        <v>135</v>
      </c>
      <c r="G176" s="2" t="s">
        <v>132</v>
      </c>
      <c r="H176" s="25">
        <v>232045</v>
      </c>
      <c r="I176" s="25">
        <v>214</v>
      </c>
      <c r="J176" s="26" t="s">
        <v>9</v>
      </c>
      <c r="K176" s="26" t="s">
        <v>133</v>
      </c>
      <c r="L176" s="5">
        <v>163</v>
      </c>
      <c r="M176" s="5">
        <v>347890</v>
      </c>
      <c r="N176" s="3"/>
      <c r="O176" s="5">
        <v>15406</v>
      </c>
      <c r="P176" s="3"/>
      <c r="Q176" s="5">
        <v>2126</v>
      </c>
      <c r="R176" s="3"/>
      <c r="S176" s="5">
        <v>14349</v>
      </c>
      <c r="T176" s="3"/>
      <c r="U176" s="5">
        <v>0</v>
      </c>
      <c r="V176" s="3"/>
      <c r="W176" s="6">
        <v>379771</v>
      </c>
      <c r="X176" s="3"/>
      <c r="Y176" s="14">
        <v>198.99</v>
      </c>
      <c r="AA176" s="14">
        <v>7.57</v>
      </c>
      <c r="AB176" s="3"/>
      <c r="AC176" s="14">
        <v>1.32</v>
      </c>
      <c r="AD176" s="3"/>
      <c r="AE176" s="14">
        <v>7.14</v>
      </c>
      <c r="AF176" s="3"/>
      <c r="AG176" s="14">
        <v>0</v>
      </c>
      <c r="AI176" s="24">
        <v>215.02</v>
      </c>
      <c r="AK176" s="16">
        <v>5335821</v>
      </c>
      <c r="AM176" s="16">
        <v>338538</v>
      </c>
      <c r="AO176" s="16">
        <v>25077</v>
      </c>
      <c r="AQ176" s="16">
        <v>332298</v>
      </c>
      <c r="AS176" s="20">
        <v>6031734</v>
      </c>
      <c r="AU176" s="17">
        <v>15.3377</v>
      </c>
      <c r="AW176" s="17">
        <v>21.974399999999999</v>
      </c>
      <c r="AY176" s="17">
        <v>11.795400000000001</v>
      </c>
      <c r="BA176" s="17">
        <v>23.158300000000001</v>
      </c>
      <c r="BC176" s="18">
        <v>15.8826</v>
      </c>
      <c r="BE176" s="1" t="str">
        <f t="shared" si="2"/>
        <v>No</v>
      </c>
    </row>
    <row r="177" spans="1:57" ht="11.25" customHeight="1">
      <c r="A177" s="1" t="s">
        <v>73</v>
      </c>
      <c r="B177" s="1" t="s">
        <v>893</v>
      </c>
      <c r="C177" s="26" t="s">
        <v>72</v>
      </c>
      <c r="D177" s="269">
        <v>20</v>
      </c>
      <c r="E177" s="270">
        <v>20</v>
      </c>
      <c r="F177" s="21" t="s">
        <v>135</v>
      </c>
      <c r="G177" s="2" t="s">
        <v>132</v>
      </c>
      <c r="H177" s="25">
        <v>198979</v>
      </c>
      <c r="I177" s="25">
        <v>213</v>
      </c>
      <c r="J177" s="26" t="s">
        <v>6</v>
      </c>
      <c r="K177" s="26" t="s">
        <v>133</v>
      </c>
      <c r="L177" s="5">
        <v>94</v>
      </c>
      <c r="M177" s="5">
        <v>233986</v>
      </c>
      <c r="N177" s="3"/>
      <c r="O177" s="5">
        <v>63662</v>
      </c>
      <c r="P177" s="3"/>
      <c r="Q177" s="5">
        <v>14510</v>
      </c>
      <c r="R177" s="3"/>
      <c r="S177" s="5">
        <v>44858</v>
      </c>
      <c r="T177" s="3"/>
      <c r="U177" s="5">
        <v>3088</v>
      </c>
      <c r="V177" s="3"/>
      <c r="W177" s="6">
        <v>360104</v>
      </c>
      <c r="X177" s="3"/>
      <c r="Y177" s="14">
        <v>204</v>
      </c>
      <c r="AA177" s="14">
        <v>41.04</v>
      </c>
      <c r="AB177" s="3"/>
      <c r="AC177" s="14">
        <v>10.5</v>
      </c>
      <c r="AD177" s="3"/>
      <c r="AE177" s="14">
        <v>30.88</v>
      </c>
      <c r="AF177" s="3"/>
      <c r="AG177" s="14">
        <v>1.74</v>
      </c>
      <c r="AI177" s="24">
        <v>288.16000000000003</v>
      </c>
      <c r="AK177" s="16">
        <v>7002704</v>
      </c>
      <c r="AM177" s="16">
        <v>2122334</v>
      </c>
      <c r="AO177" s="16">
        <v>459888</v>
      </c>
      <c r="AQ177" s="16">
        <v>1900792</v>
      </c>
      <c r="AS177" s="20">
        <v>11485718</v>
      </c>
      <c r="AU177" s="17">
        <v>29.927900000000001</v>
      </c>
      <c r="AW177" s="17">
        <v>33.337499999999999</v>
      </c>
      <c r="AY177" s="17">
        <v>31.694600000000001</v>
      </c>
      <c r="BA177" s="17">
        <v>42.3735</v>
      </c>
      <c r="BC177" s="18">
        <v>31.895600000000002</v>
      </c>
      <c r="BE177" s="1" t="str">
        <f t="shared" si="2"/>
        <v>No</v>
      </c>
    </row>
    <row r="178" spans="1:57" ht="11.25" customHeight="1">
      <c r="A178" s="1" t="s">
        <v>73</v>
      </c>
      <c r="B178" s="1" t="s">
        <v>893</v>
      </c>
      <c r="C178" s="26" t="s">
        <v>72</v>
      </c>
      <c r="D178" s="269">
        <v>20</v>
      </c>
      <c r="E178" s="270">
        <v>20</v>
      </c>
      <c r="F178" s="21" t="s">
        <v>135</v>
      </c>
      <c r="G178" s="2" t="s">
        <v>132</v>
      </c>
      <c r="H178" s="25">
        <v>198979</v>
      </c>
      <c r="I178" s="25">
        <v>213</v>
      </c>
      <c r="J178" s="26" t="s">
        <v>9</v>
      </c>
      <c r="K178" s="26" t="s">
        <v>133</v>
      </c>
      <c r="L178" s="5">
        <v>72</v>
      </c>
      <c r="M178" s="5">
        <v>136612</v>
      </c>
      <c r="N178" s="3"/>
      <c r="O178" s="5">
        <v>12644</v>
      </c>
      <c r="P178" s="3"/>
      <c r="Q178" s="5">
        <v>8537</v>
      </c>
      <c r="R178" s="3"/>
      <c r="S178" s="5">
        <v>26400</v>
      </c>
      <c r="T178" s="3"/>
      <c r="U178" s="5">
        <v>1807</v>
      </c>
      <c r="V178" s="3"/>
      <c r="W178" s="6">
        <v>186000</v>
      </c>
      <c r="X178" s="3"/>
      <c r="Y178" s="14">
        <v>97</v>
      </c>
      <c r="AA178" s="14">
        <v>8.16</v>
      </c>
      <c r="AB178" s="3"/>
      <c r="AC178" s="14">
        <v>6.17</v>
      </c>
      <c r="AD178" s="3"/>
      <c r="AE178" s="14">
        <v>18.16</v>
      </c>
      <c r="AF178" s="3"/>
      <c r="AG178" s="14">
        <v>1.02</v>
      </c>
      <c r="AI178" s="24">
        <v>130.51</v>
      </c>
      <c r="AK178" s="16">
        <v>4088328</v>
      </c>
      <c r="AM178" s="16">
        <v>421505</v>
      </c>
      <c r="AO178" s="16">
        <v>270658</v>
      </c>
      <c r="AQ178" s="16">
        <v>1118673</v>
      </c>
      <c r="AS178" s="20">
        <v>5899164</v>
      </c>
      <c r="AU178" s="17">
        <v>29.926600000000001</v>
      </c>
      <c r="AW178" s="17">
        <v>33.336399999999998</v>
      </c>
      <c r="AY178" s="17">
        <v>31.7041</v>
      </c>
      <c r="BA178" s="17">
        <v>42.374000000000002</v>
      </c>
      <c r="BC178" s="18">
        <v>31.715900000000001</v>
      </c>
      <c r="BE178" s="1" t="str">
        <f t="shared" si="2"/>
        <v>No</v>
      </c>
    </row>
    <row r="179" spans="1:57" ht="11.25" customHeight="1">
      <c r="A179" s="1" t="s">
        <v>73</v>
      </c>
      <c r="B179" s="1" t="s">
        <v>893</v>
      </c>
      <c r="C179" s="26" t="s">
        <v>72</v>
      </c>
      <c r="D179" s="269">
        <v>20</v>
      </c>
      <c r="E179" s="270">
        <v>20</v>
      </c>
      <c r="F179" s="21" t="s">
        <v>135</v>
      </c>
      <c r="G179" s="2" t="s">
        <v>132</v>
      </c>
      <c r="H179" s="25">
        <v>198979</v>
      </c>
      <c r="I179" s="25">
        <v>213</v>
      </c>
      <c r="J179" s="26" t="s">
        <v>14</v>
      </c>
      <c r="K179" s="26" t="s">
        <v>133</v>
      </c>
      <c r="L179" s="5">
        <v>6</v>
      </c>
      <c r="M179" s="5">
        <v>69346</v>
      </c>
      <c r="N179" s="3"/>
      <c r="O179" s="5">
        <v>17811</v>
      </c>
      <c r="P179" s="3"/>
      <c r="Q179" s="5">
        <v>494</v>
      </c>
      <c r="R179" s="3"/>
      <c r="S179" s="5">
        <v>6457</v>
      </c>
      <c r="T179" s="3"/>
      <c r="U179" s="5">
        <v>2093</v>
      </c>
      <c r="V179" s="3"/>
      <c r="W179" s="6">
        <v>96201</v>
      </c>
      <c r="X179" s="3"/>
      <c r="Y179" s="14">
        <v>50</v>
      </c>
      <c r="AA179" s="14">
        <v>11.68</v>
      </c>
      <c r="AB179" s="3"/>
      <c r="AC179" s="14">
        <v>0.32</v>
      </c>
      <c r="AD179" s="3"/>
      <c r="AE179" s="14">
        <v>5</v>
      </c>
      <c r="AF179" s="3"/>
      <c r="AG179" s="14">
        <v>1.18</v>
      </c>
      <c r="AI179" s="24">
        <v>68.180000000000007</v>
      </c>
      <c r="AK179" s="16">
        <v>2783523</v>
      </c>
      <c r="AM179" s="16">
        <v>734986</v>
      </c>
      <c r="AO179" s="16">
        <v>20389</v>
      </c>
      <c r="AQ179" s="16">
        <v>315059</v>
      </c>
      <c r="AS179" s="20">
        <v>3853957</v>
      </c>
      <c r="AU179" s="17">
        <v>40.139600000000002</v>
      </c>
      <c r="AW179" s="17">
        <v>41.265799999999999</v>
      </c>
      <c r="AY179" s="17">
        <v>41.273299999999999</v>
      </c>
      <c r="BA179" s="17">
        <v>48.793399999999998</v>
      </c>
      <c r="BC179" s="18">
        <v>40.061500000000002</v>
      </c>
      <c r="BE179" s="1" t="str">
        <f t="shared" si="2"/>
        <v>No</v>
      </c>
    </row>
    <row r="180" spans="1:57" ht="11.25" customHeight="1">
      <c r="A180" s="1" t="s">
        <v>73</v>
      </c>
      <c r="B180" s="1" t="s">
        <v>893</v>
      </c>
      <c r="C180" s="26" t="s">
        <v>72</v>
      </c>
      <c r="D180" s="269">
        <v>20</v>
      </c>
      <c r="E180" s="270">
        <v>20</v>
      </c>
      <c r="F180" s="21" t="s">
        <v>135</v>
      </c>
      <c r="G180" s="2" t="s">
        <v>132</v>
      </c>
      <c r="H180" s="25">
        <v>198979</v>
      </c>
      <c r="I180" s="25">
        <v>213</v>
      </c>
      <c r="J180" s="26" t="s">
        <v>7</v>
      </c>
      <c r="K180" s="26" t="s">
        <v>133</v>
      </c>
      <c r="L180" s="5">
        <v>39</v>
      </c>
      <c r="M180" s="5">
        <v>3590</v>
      </c>
      <c r="N180" s="3"/>
      <c r="O180" s="5">
        <v>1230</v>
      </c>
      <c r="P180" s="3"/>
      <c r="Q180" s="5">
        <v>476</v>
      </c>
      <c r="R180" s="3"/>
      <c r="S180" s="5">
        <v>1471</v>
      </c>
      <c r="T180" s="3"/>
      <c r="U180" s="5">
        <v>101</v>
      </c>
      <c r="V180" s="3"/>
      <c r="W180" s="6">
        <v>6868</v>
      </c>
      <c r="X180" s="3"/>
      <c r="Y180" s="14">
        <v>2</v>
      </c>
      <c r="AA180" s="14">
        <v>0.79</v>
      </c>
      <c r="AB180" s="3"/>
      <c r="AC180" s="14">
        <v>0.34</v>
      </c>
      <c r="AD180" s="3"/>
      <c r="AE180" s="14">
        <v>1.01</v>
      </c>
      <c r="AF180" s="3"/>
      <c r="AG180" s="14">
        <v>0.06</v>
      </c>
      <c r="AI180" s="24">
        <v>4.2</v>
      </c>
      <c r="AK180" s="16">
        <v>172580</v>
      </c>
      <c r="AM180" s="16">
        <v>40992</v>
      </c>
      <c r="AO180" s="16">
        <v>15076</v>
      </c>
      <c r="AQ180" s="16">
        <v>62310</v>
      </c>
      <c r="AS180" s="20">
        <v>290958</v>
      </c>
      <c r="AU180" s="17">
        <v>48.072400000000002</v>
      </c>
      <c r="AW180" s="17">
        <v>33.326799999999999</v>
      </c>
      <c r="AY180" s="17">
        <v>31.6723</v>
      </c>
      <c r="BA180" s="17">
        <v>42.358899999999998</v>
      </c>
      <c r="BC180" s="18">
        <v>42.3643</v>
      </c>
      <c r="BE180" s="1" t="str">
        <f t="shared" si="2"/>
        <v>No</v>
      </c>
    </row>
    <row r="181" spans="1:57" ht="11.25" customHeight="1">
      <c r="A181" s="1" t="s">
        <v>677</v>
      </c>
      <c r="B181" s="1" t="s">
        <v>894</v>
      </c>
      <c r="C181" s="26" t="s">
        <v>54</v>
      </c>
      <c r="D181" s="269">
        <v>2018</v>
      </c>
      <c r="E181" s="270">
        <v>20018</v>
      </c>
      <c r="F181" s="21" t="s">
        <v>135</v>
      </c>
      <c r="G181" s="2" t="s">
        <v>132</v>
      </c>
      <c r="H181" s="25">
        <v>412317</v>
      </c>
      <c r="I181" s="25">
        <v>205</v>
      </c>
      <c r="J181" s="26" t="s">
        <v>9</v>
      </c>
      <c r="K181" s="26" t="s">
        <v>133</v>
      </c>
      <c r="L181" s="5">
        <v>29</v>
      </c>
      <c r="M181" s="5">
        <v>73016</v>
      </c>
      <c r="N181" s="3"/>
      <c r="O181" s="5">
        <v>13935</v>
      </c>
      <c r="P181" s="3"/>
      <c r="Q181" s="5">
        <v>3998</v>
      </c>
      <c r="R181" s="3"/>
      <c r="S181" s="5">
        <v>8214</v>
      </c>
      <c r="T181" s="3"/>
      <c r="U181" s="5">
        <v>0</v>
      </c>
      <c r="V181" s="3"/>
      <c r="W181" s="6">
        <v>99163</v>
      </c>
      <c r="X181" s="3"/>
      <c r="Y181" s="14">
        <v>67</v>
      </c>
      <c r="AA181" s="14">
        <v>10</v>
      </c>
      <c r="AB181" s="3"/>
      <c r="AC181" s="14">
        <v>3</v>
      </c>
      <c r="AD181" s="3"/>
      <c r="AE181" s="14">
        <v>8</v>
      </c>
      <c r="AF181" s="3"/>
      <c r="AG181" s="14">
        <v>0</v>
      </c>
      <c r="AI181" s="24">
        <v>88</v>
      </c>
      <c r="AK181" s="16">
        <v>1446768</v>
      </c>
      <c r="AM181" s="16">
        <v>487750</v>
      </c>
      <c r="AO181" s="16">
        <v>95189</v>
      </c>
      <c r="AQ181" s="16">
        <v>220463</v>
      </c>
      <c r="AS181" s="20">
        <v>2250170</v>
      </c>
      <c r="AU181" s="17">
        <v>19.814399999999999</v>
      </c>
      <c r="AW181" s="17">
        <v>35.001800000000003</v>
      </c>
      <c r="AY181" s="17">
        <v>23.809200000000001</v>
      </c>
      <c r="BA181" s="17">
        <v>26.8399</v>
      </c>
      <c r="BC181" s="18">
        <v>22.691600000000001</v>
      </c>
      <c r="BE181" s="1" t="str">
        <f t="shared" si="2"/>
        <v>No</v>
      </c>
    </row>
    <row r="182" spans="1:57" ht="11.25" customHeight="1">
      <c r="A182" s="1" t="s">
        <v>677</v>
      </c>
      <c r="B182" s="1" t="s">
        <v>894</v>
      </c>
      <c r="C182" s="26" t="s">
        <v>54</v>
      </c>
      <c r="D182" s="269">
        <v>2018</v>
      </c>
      <c r="E182" s="270">
        <v>20018</v>
      </c>
      <c r="F182" s="21" t="s">
        <v>135</v>
      </c>
      <c r="G182" s="2" t="s">
        <v>132</v>
      </c>
      <c r="H182" s="25">
        <v>412317</v>
      </c>
      <c r="I182" s="25">
        <v>205</v>
      </c>
      <c r="J182" s="26" t="s">
        <v>6</v>
      </c>
      <c r="K182" s="26" t="s">
        <v>133</v>
      </c>
      <c r="L182" s="5">
        <v>153</v>
      </c>
      <c r="M182" s="5">
        <v>556433</v>
      </c>
      <c r="N182" s="3"/>
      <c r="O182" s="5">
        <v>196639</v>
      </c>
      <c r="P182" s="3"/>
      <c r="Q182" s="5">
        <v>36208</v>
      </c>
      <c r="R182" s="3"/>
      <c r="S182" s="5">
        <v>83497</v>
      </c>
      <c r="T182" s="3"/>
      <c r="U182" s="5">
        <v>0</v>
      </c>
      <c r="V182" s="3"/>
      <c r="W182" s="6">
        <v>872777</v>
      </c>
      <c r="X182" s="3"/>
      <c r="Y182" s="14">
        <v>270</v>
      </c>
      <c r="AA182" s="14">
        <v>105</v>
      </c>
      <c r="AB182" s="3"/>
      <c r="AC182" s="14">
        <v>19</v>
      </c>
      <c r="AD182" s="3"/>
      <c r="AE182" s="14">
        <v>47</v>
      </c>
      <c r="AF182" s="3"/>
      <c r="AG182" s="14">
        <v>0</v>
      </c>
      <c r="AI182" s="24">
        <v>441</v>
      </c>
      <c r="AK182" s="16">
        <v>15310925</v>
      </c>
      <c r="AM182" s="16">
        <v>5178354</v>
      </c>
      <c r="AO182" s="16">
        <v>954287</v>
      </c>
      <c r="AQ182" s="16">
        <v>2413413</v>
      </c>
      <c r="AS182" s="20">
        <v>23856979</v>
      </c>
      <c r="AU182" s="17">
        <v>27.516200000000001</v>
      </c>
      <c r="AW182" s="17">
        <v>26.334299999999999</v>
      </c>
      <c r="AY182" s="17">
        <v>26.355699999999999</v>
      </c>
      <c r="BA182" s="17">
        <v>28.904199999999999</v>
      </c>
      <c r="BC182" s="18">
        <v>27.334599999999998</v>
      </c>
      <c r="BE182" s="1" t="str">
        <f t="shared" si="2"/>
        <v>No</v>
      </c>
    </row>
    <row r="183" spans="1:57" ht="11.25" customHeight="1">
      <c r="A183" s="1" t="s">
        <v>810</v>
      </c>
      <c r="B183" s="1" t="s">
        <v>895</v>
      </c>
      <c r="C183" s="26" t="s">
        <v>39</v>
      </c>
      <c r="D183" s="269">
        <v>5148</v>
      </c>
      <c r="E183" s="270">
        <v>50148</v>
      </c>
      <c r="F183" s="21" t="s">
        <v>135</v>
      </c>
      <c r="G183" s="2" t="s">
        <v>132</v>
      </c>
      <c r="H183" s="25">
        <v>87106</v>
      </c>
      <c r="I183" s="25">
        <v>202</v>
      </c>
      <c r="J183" s="26" t="s">
        <v>6</v>
      </c>
      <c r="K183" s="26" t="s">
        <v>133</v>
      </c>
      <c r="L183" s="5">
        <v>9</v>
      </c>
      <c r="M183" s="5">
        <v>42386</v>
      </c>
      <c r="N183" s="3"/>
      <c r="O183" s="5">
        <v>13406</v>
      </c>
      <c r="P183" s="3"/>
      <c r="Q183" s="5">
        <v>3472</v>
      </c>
      <c r="R183" s="3"/>
      <c r="S183" s="5">
        <v>4057</v>
      </c>
      <c r="T183" s="3"/>
      <c r="U183" s="5">
        <v>460</v>
      </c>
      <c r="V183" s="3"/>
      <c r="W183" s="6">
        <v>63781</v>
      </c>
      <c r="X183" s="3"/>
      <c r="Y183" s="14">
        <v>28.23</v>
      </c>
      <c r="AA183" s="14">
        <v>8.4700000000000006</v>
      </c>
      <c r="AB183" s="3"/>
      <c r="AC183" s="14">
        <v>2.4700000000000002</v>
      </c>
      <c r="AD183" s="3"/>
      <c r="AE183" s="14">
        <v>1.8</v>
      </c>
      <c r="AF183" s="3"/>
      <c r="AG183" s="14">
        <v>0.32</v>
      </c>
      <c r="AI183" s="24">
        <v>41.29</v>
      </c>
      <c r="AK183" s="16">
        <v>810971</v>
      </c>
      <c r="AM183" s="16">
        <v>265077</v>
      </c>
      <c r="AO183" s="16">
        <v>68647</v>
      </c>
      <c r="AQ183" s="16">
        <v>227857</v>
      </c>
      <c r="AS183" s="20">
        <v>1372552</v>
      </c>
      <c r="AU183" s="17">
        <v>19.132999999999999</v>
      </c>
      <c r="AW183" s="17">
        <v>19.773</v>
      </c>
      <c r="AY183" s="17">
        <v>19.771599999999999</v>
      </c>
      <c r="BA183" s="17">
        <v>56.163899999999998</v>
      </c>
      <c r="BC183" s="18">
        <v>21.5198</v>
      </c>
      <c r="BE183" s="1" t="str">
        <f t="shared" si="2"/>
        <v>No</v>
      </c>
    </row>
    <row r="184" spans="1:57" ht="11.25" customHeight="1">
      <c r="A184" s="1" t="s">
        <v>810</v>
      </c>
      <c r="B184" s="1" t="s">
        <v>895</v>
      </c>
      <c r="C184" s="26" t="s">
        <v>39</v>
      </c>
      <c r="D184" s="269">
        <v>5148</v>
      </c>
      <c r="E184" s="270">
        <v>50148</v>
      </c>
      <c r="F184" s="21" t="s">
        <v>135</v>
      </c>
      <c r="G184" s="2" t="s">
        <v>132</v>
      </c>
      <c r="H184" s="25">
        <v>87106</v>
      </c>
      <c r="I184" s="25">
        <v>202</v>
      </c>
      <c r="J184" s="26" t="s">
        <v>9</v>
      </c>
      <c r="K184" s="26" t="s">
        <v>133</v>
      </c>
      <c r="L184" s="5">
        <v>31</v>
      </c>
      <c r="M184" s="5">
        <v>72701</v>
      </c>
      <c r="N184" s="3"/>
      <c r="O184" s="5">
        <v>22995</v>
      </c>
      <c r="P184" s="3"/>
      <c r="Q184" s="5">
        <v>5956</v>
      </c>
      <c r="R184" s="3"/>
      <c r="S184" s="5">
        <v>6958</v>
      </c>
      <c r="T184" s="3"/>
      <c r="U184" s="5">
        <v>789</v>
      </c>
      <c r="V184" s="3"/>
      <c r="W184" s="6">
        <v>109399</v>
      </c>
      <c r="X184" s="3"/>
      <c r="Y184" s="14">
        <v>48.43</v>
      </c>
      <c r="AA184" s="14">
        <v>14.52</v>
      </c>
      <c r="AB184" s="3"/>
      <c r="AC184" s="14">
        <v>4.24</v>
      </c>
      <c r="AD184" s="3"/>
      <c r="AE184" s="14">
        <v>3.09</v>
      </c>
      <c r="AF184" s="3"/>
      <c r="AG184" s="14">
        <v>0.55000000000000004</v>
      </c>
      <c r="AI184" s="24">
        <v>70.83</v>
      </c>
      <c r="AK184" s="16">
        <v>1387857</v>
      </c>
      <c r="AM184" s="16">
        <v>453640</v>
      </c>
      <c r="AO184" s="16">
        <v>117479</v>
      </c>
      <c r="AQ184" s="16">
        <v>389944</v>
      </c>
      <c r="AS184" s="20">
        <v>2348920</v>
      </c>
      <c r="AU184" s="17">
        <v>19.0899</v>
      </c>
      <c r="AW184" s="17">
        <v>19.727799999999998</v>
      </c>
      <c r="AY184" s="17">
        <v>19.724499999999999</v>
      </c>
      <c r="BA184" s="17">
        <v>56.042499999999997</v>
      </c>
      <c r="BC184" s="18">
        <v>21.4711</v>
      </c>
      <c r="BE184" s="1" t="str">
        <f t="shared" si="2"/>
        <v>No</v>
      </c>
    </row>
    <row r="185" spans="1:57" ht="11.25" customHeight="1">
      <c r="A185" s="1" t="s">
        <v>810</v>
      </c>
      <c r="B185" s="1" t="s">
        <v>895</v>
      </c>
      <c r="C185" s="26" t="s">
        <v>39</v>
      </c>
      <c r="D185" s="269">
        <v>5148</v>
      </c>
      <c r="E185" s="270">
        <v>50148</v>
      </c>
      <c r="F185" s="21" t="s">
        <v>135</v>
      </c>
      <c r="G185" s="2" t="s">
        <v>132</v>
      </c>
      <c r="H185" s="25">
        <v>87106</v>
      </c>
      <c r="I185" s="25">
        <v>202</v>
      </c>
      <c r="J185" s="26" t="s">
        <v>13</v>
      </c>
      <c r="K185" s="26" t="s">
        <v>133</v>
      </c>
      <c r="L185" s="5">
        <v>3</v>
      </c>
      <c r="M185" s="5">
        <v>5010</v>
      </c>
      <c r="N185" s="3"/>
      <c r="O185" s="5">
        <v>1584</v>
      </c>
      <c r="P185" s="3"/>
      <c r="Q185" s="5">
        <v>411</v>
      </c>
      <c r="R185" s="3"/>
      <c r="S185" s="5">
        <v>479</v>
      </c>
      <c r="T185" s="3"/>
      <c r="U185" s="5">
        <v>54</v>
      </c>
      <c r="V185" s="3"/>
      <c r="W185" s="6">
        <v>7538</v>
      </c>
      <c r="X185" s="3"/>
      <c r="Y185" s="14">
        <v>3.38</v>
      </c>
      <c r="AA185" s="14">
        <v>1</v>
      </c>
      <c r="AB185" s="3"/>
      <c r="AC185" s="14">
        <v>0.3</v>
      </c>
      <c r="AD185" s="3"/>
      <c r="AE185" s="14">
        <v>0.21</v>
      </c>
      <c r="AF185" s="3"/>
      <c r="AG185" s="14">
        <v>0.04</v>
      </c>
      <c r="AI185" s="24">
        <v>4.93</v>
      </c>
      <c r="AK185" s="16">
        <v>95686</v>
      </c>
      <c r="AM185" s="16">
        <v>31276</v>
      </c>
      <c r="AO185" s="16">
        <v>8100</v>
      </c>
      <c r="AQ185" s="16">
        <v>26885</v>
      </c>
      <c r="AS185" s="20">
        <v>161947</v>
      </c>
      <c r="AU185" s="17">
        <v>19.099</v>
      </c>
      <c r="AW185" s="17">
        <v>19.744900000000001</v>
      </c>
      <c r="AY185" s="17">
        <v>19.707999999999998</v>
      </c>
      <c r="BA185" s="17">
        <v>56.127299999999998</v>
      </c>
      <c r="BC185" s="18">
        <v>21.484100000000002</v>
      </c>
      <c r="BE185" s="1" t="str">
        <f t="shared" si="2"/>
        <v>No</v>
      </c>
    </row>
    <row r="186" spans="1:57" ht="11.25" customHeight="1">
      <c r="A186" s="1" t="s">
        <v>207</v>
      </c>
      <c r="B186" s="1" t="s">
        <v>896</v>
      </c>
      <c r="C186" s="26" t="s">
        <v>26</v>
      </c>
      <c r="D186" s="269">
        <v>4041</v>
      </c>
      <c r="E186" s="270">
        <v>40041</v>
      </c>
      <c r="F186" s="21" t="s">
        <v>135</v>
      </c>
      <c r="G186" s="2" t="s">
        <v>132</v>
      </c>
      <c r="H186" s="25">
        <v>2441770</v>
      </c>
      <c r="I186" s="25">
        <v>199</v>
      </c>
      <c r="J186" s="26" t="s">
        <v>9</v>
      </c>
      <c r="K186" s="26" t="s">
        <v>133</v>
      </c>
      <c r="L186" s="5">
        <v>45</v>
      </c>
      <c r="M186" s="5">
        <v>217722</v>
      </c>
      <c r="N186" s="3"/>
      <c r="O186" s="5">
        <v>6305</v>
      </c>
      <c r="P186" s="3"/>
      <c r="Q186" s="5">
        <v>14871</v>
      </c>
      <c r="R186" s="3"/>
      <c r="S186" s="5">
        <v>14362</v>
      </c>
      <c r="T186" s="3"/>
      <c r="U186" s="5">
        <v>0</v>
      </c>
      <c r="V186" s="3"/>
      <c r="W186" s="6">
        <v>253260</v>
      </c>
      <c r="X186" s="3"/>
      <c r="Y186" s="14">
        <v>89</v>
      </c>
      <c r="AA186" s="14">
        <v>4</v>
      </c>
      <c r="AB186" s="3"/>
      <c r="AC186" s="14">
        <v>8</v>
      </c>
      <c r="AD186" s="3"/>
      <c r="AE186" s="14">
        <v>7</v>
      </c>
      <c r="AF186" s="3"/>
      <c r="AG186" s="14">
        <v>0</v>
      </c>
      <c r="AI186" s="24">
        <v>108</v>
      </c>
      <c r="AK186" s="16">
        <v>4070155</v>
      </c>
      <c r="AM186" s="16">
        <v>172365</v>
      </c>
      <c r="AO186" s="16">
        <v>290867</v>
      </c>
      <c r="AQ186" s="16">
        <v>433468</v>
      </c>
      <c r="AS186" s="20">
        <v>4966855</v>
      </c>
      <c r="AU186" s="17">
        <v>18.694299999999998</v>
      </c>
      <c r="AW186" s="17">
        <v>27.337800000000001</v>
      </c>
      <c r="AY186" s="17">
        <v>19.5593</v>
      </c>
      <c r="BA186" s="17">
        <v>30.1816</v>
      </c>
      <c r="BC186" s="18">
        <v>19.611699999999999</v>
      </c>
      <c r="BE186" s="1" t="str">
        <f t="shared" si="2"/>
        <v>No</v>
      </c>
    </row>
    <row r="187" spans="1:57" ht="11.25" customHeight="1">
      <c r="A187" s="1" t="s">
        <v>207</v>
      </c>
      <c r="B187" s="1" t="s">
        <v>896</v>
      </c>
      <c r="C187" s="26" t="s">
        <v>26</v>
      </c>
      <c r="D187" s="269">
        <v>4041</v>
      </c>
      <c r="E187" s="270">
        <v>40041</v>
      </c>
      <c r="F187" s="21" t="s">
        <v>135</v>
      </c>
      <c r="G187" s="2" t="s">
        <v>132</v>
      </c>
      <c r="H187" s="25">
        <v>2441770</v>
      </c>
      <c r="I187" s="25">
        <v>199</v>
      </c>
      <c r="J187" s="26" t="s">
        <v>10</v>
      </c>
      <c r="K187" s="26" t="s">
        <v>133</v>
      </c>
      <c r="L187" s="5">
        <v>4</v>
      </c>
      <c r="M187" s="5">
        <v>41136</v>
      </c>
      <c r="N187" s="3"/>
      <c r="O187" s="5">
        <v>22945</v>
      </c>
      <c r="P187" s="3"/>
      <c r="Q187" s="5">
        <v>5080</v>
      </c>
      <c r="R187" s="3"/>
      <c r="S187" s="5">
        <v>323</v>
      </c>
      <c r="T187" s="3"/>
      <c r="U187" s="5">
        <v>0</v>
      </c>
      <c r="V187" s="3"/>
      <c r="W187" s="6">
        <v>69484</v>
      </c>
      <c r="X187" s="3"/>
      <c r="Y187" s="14">
        <v>19</v>
      </c>
      <c r="AA187" s="14">
        <v>9</v>
      </c>
      <c r="AB187" s="3"/>
      <c r="AC187" s="14">
        <v>3</v>
      </c>
      <c r="AD187" s="3"/>
      <c r="AE187" s="14">
        <v>1</v>
      </c>
      <c r="AF187" s="3"/>
      <c r="AG187" s="14">
        <v>0</v>
      </c>
      <c r="AI187" s="24">
        <v>32</v>
      </c>
      <c r="AK187" s="16">
        <v>879882</v>
      </c>
      <c r="AM187" s="16">
        <v>545614</v>
      </c>
      <c r="AO187" s="16">
        <v>92504</v>
      </c>
      <c r="AQ187" s="16">
        <v>10703</v>
      </c>
      <c r="AS187" s="20">
        <v>1528703</v>
      </c>
      <c r="AU187" s="17">
        <v>21.389600000000002</v>
      </c>
      <c r="AW187" s="17">
        <v>23.779199999999999</v>
      </c>
      <c r="AY187" s="17">
        <v>18.209399999999999</v>
      </c>
      <c r="BA187" s="17">
        <v>33.136200000000002</v>
      </c>
      <c r="BC187" s="18">
        <v>22.000800000000002</v>
      </c>
      <c r="BE187" s="1" t="str">
        <f t="shared" si="2"/>
        <v>No</v>
      </c>
    </row>
    <row r="188" spans="1:57" ht="11.25" customHeight="1">
      <c r="A188" s="1" t="s">
        <v>207</v>
      </c>
      <c r="B188" s="1" t="s">
        <v>896</v>
      </c>
      <c r="C188" s="26" t="s">
        <v>26</v>
      </c>
      <c r="D188" s="269">
        <v>4041</v>
      </c>
      <c r="E188" s="270">
        <v>40041</v>
      </c>
      <c r="F188" s="21" t="s">
        <v>135</v>
      </c>
      <c r="G188" s="2" t="s">
        <v>132</v>
      </c>
      <c r="H188" s="25">
        <v>2441770</v>
      </c>
      <c r="I188" s="25">
        <v>199</v>
      </c>
      <c r="J188" s="26" t="s">
        <v>6</v>
      </c>
      <c r="K188" s="26" t="s">
        <v>133</v>
      </c>
      <c r="L188" s="5">
        <v>125</v>
      </c>
      <c r="M188" s="5">
        <v>975584</v>
      </c>
      <c r="N188" s="3"/>
      <c r="O188" s="5">
        <v>157974</v>
      </c>
      <c r="P188" s="3"/>
      <c r="Q188" s="5">
        <v>105202</v>
      </c>
      <c r="R188" s="3"/>
      <c r="S188" s="5">
        <v>177843</v>
      </c>
      <c r="T188" s="3"/>
      <c r="U188" s="5">
        <v>22950</v>
      </c>
      <c r="V188" s="3"/>
      <c r="W188" s="6">
        <v>1439553</v>
      </c>
      <c r="X188" s="3"/>
      <c r="Y188" s="14">
        <v>439</v>
      </c>
      <c r="AA188" s="14">
        <v>74</v>
      </c>
      <c r="AB188" s="3"/>
      <c r="AC188" s="14">
        <v>49</v>
      </c>
      <c r="AD188" s="3"/>
      <c r="AE188" s="14">
        <v>105</v>
      </c>
      <c r="AF188" s="3"/>
      <c r="AG188" s="14">
        <v>14</v>
      </c>
      <c r="AI188" s="24">
        <v>681</v>
      </c>
      <c r="AK188" s="16">
        <v>21512660</v>
      </c>
      <c r="AM188" s="16">
        <v>4026779</v>
      </c>
      <c r="AO188" s="16">
        <v>2614860</v>
      </c>
      <c r="AQ188" s="16">
        <v>7543385</v>
      </c>
      <c r="AS188" s="20">
        <v>35697684</v>
      </c>
      <c r="AU188" s="17">
        <v>22.051100000000002</v>
      </c>
      <c r="AW188" s="17">
        <v>25.490100000000002</v>
      </c>
      <c r="AY188" s="17">
        <v>24.855599999999999</v>
      </c>
      <c r="BA188" s="17">
        <v>42.415999999999997</v>
      </c>
      <c r="BC188" s="18">
        <v>24.797799999999999</v>
      </c>
      <c r="BE188" s="1" t="str">
        <f t="shared" si="2"/>
        <v>No</v>
      </c>
    </row>
    <row r="189" spans="1:57" ht="11.25" customHeight="1">
      <c r="A189" s="1" t="s">
        <v>284</v>
      </c>
      <c r="B189" s="1" t="s">
        <v>897</v>
      </c>
      <c r="C189" s="26" t="s">
        <v>56</v>
      </c>
      <c r="D189" s="269">
        <v>5022</v>
      </c>
      <c r="E189" s="270">
        <v>50022</v>
      </c>
      <c r="F189" s="21" t="s">
        <v>135</v>
      </c>
      <c r="G189" s="2" t="s">
        <v>132</v>
      </c>
      <c r="H189" s="25">
        <v>507643</v>
      </c>
      <c r="I189" s="25">
        <v>197</v>
      </c>
      <c r="J189" s="26" t="s">
        <v>6</v>
      </c>
      <c r="K189" s="26" t="s">
        <v>133</v>
      </c>
      <c r="L189" s="5">
        <v>99</v>
      </c>
      <c r="M189" s="5">
        <v>237974</v>
      </c>
      <c r="N189" s="3"/>
      <c r="O189" s="5">
        <v>53578</v>
      </c>
      <c r="P189" s="3"/>
      <c r="Q189" s="5">
        <v>9729</v>
      </c>
      <c r="R189" s="3"/>
      <c r="S189" s="5">
        <v>38650</v>
      </c>
      <c r="T189" s="3"/>
      <c r="U189" s="5">
        <v>1504</v>
      </c>
      <c r="V189" s="3"/>
      <c r="W189" s="6">
        <v>341435</v>
      </c>
      <c r="X189" s="3"/>
      <c r="Y189" s="14">
        <v>160</v>
      </c>
      <c r="AA189" s="14">
        <v>32.9</v>
      </c>
      <c r="AB189" s="3"/>
      <c r="AC189" s="14">
        <v>7.5</v>
      </c>
      <c r="AD189" s="3"/>
      <c r="AE189" s="14">
        <v>24.44</v>
      </c>
      <c r="AF189" s="3"/>
      <c r="AG189" s="14">
        <v>0.79</v>
      </c>
      <c r="AI189" s="24">
        <v>225.63</v>
      </c>
      <c r="AK189" s="16">
        <v>5974029</v>
      </c>
      <c r="AM189" s="16">
        <v>1364613</v>
      </c>
      <c r="AO189" s="16">
        <v>320094</v>
      </c>
      <c r="AQ189" s="16">
        <v>1286281</v>
      </c>
      <c r="AS189" s="20">
        <v>8945017</v>
      </c>
      <c r="AU189" s="17">
        <v>25.1037</v>
      </c>
      <c r="AW189" s="17">
        <v>25.4697</v>
      </c>
      <c r="AY189" s="17">
        <v>32.901000000000003</v>
      </c>
      <c r="BA189" s="17">
        <v>33.280200000000001</v>
      </c>
      <c r="BC189" s="18">
        <v>26.1983</v>
      </c>
      <c r="BE189" s="1" t="str">
        <f t="shared" si="2"/>
        <v>No</v>
      </c>
    </row>
    <row r="190" spans="1:57" ht="11.25" customHeight="1">
      <c r="A190" s="1" t="s">
        <v>284</v>
      </c>
      <c r="B190" s="1" t="s">
        <v>897</v>
      </c>
      <c r="C190" s="26" t="s">
        <v>56</v>
      </c>
      <c r="D190" s="269">
        <v>5022</v>
      </c>
      <c r="E190" s="270">
        <v>50022</v>
      </c>
      <c r="F190" s="21" t="s">
        <v>135</v>
      </c>
      <c r="G190" s="2" t="s">
        <v>132</v>
      </c>
      <c r="H190" s="25">
        <v>507643</v>
      </c>
      <c r="I190" s="25">
        <v>197</v>
      </c>
      <c r="J190" s="26" t="s">
        <v>9</v>
      </c>
      <c r="K190" s="26" t="s">
        <v>133</v>
      </c>
      <c r="L190" s="5">
        <v>50</v>
      </c>
      <c r="M190" s="5">
        <v>111073</v>
      </c>
      <c r="N190" s="3"/>
      <c r="O190" s="5">
        <v>9521</v>
      </c>
      <c r="P190" s="3"/>
      <c r="Q190" s="5">
        <v>2845</v>
      </c>
      <c r="R190" s="3"/>
      <c r="S190" s="5">
        <v>31160</v>
      </c>
      <c r="T190" s="3"/>
      <c r="U190" s="5">
        <v>400</v>
      </c>
      <c r="V190" s="3"/>
      <c r="W190" s="6">
        <v>154999</v>
      </c>
      <c r="X190" s="3"/>
      <c r="Y190" s="14">
        <v>68</v>
      </c>
      <c r="AA190" s="14">
        <v>5.22</v>
      </c>
      <c r="AB190" s="3"/>
      <c r="AC190" s="14">
        <v>2.5</v>
      </c>
      <c r="AD190" s="3"/>
      <c r="AE190" s="14">
        <v>23</v>
      </c>
      <c r="AF190" s="3"/>
      <c r="AG190" s="14">
        <v>0.21</v>
      </c>
      <c r="AI190" s="24">
        <v>98.93</v>
      </c>
      <c r="AK190" s="16">
        <v>2387049</v>
      </c>
      <c r="AM190" s="16">
        <v>236533</v>
      </c>
      <c r="AO190" s="16">
        <v>55483</v>
      </c>
      <c r="AQ190" s="16">
        <v>401839</v>
      </c>
      <c r="AS190" s="20">
        <v>3080904</v>
      </c>
      <c r="AU190" s="17">
        <v>21.4908</v>
      </c>
      <c r="AW190" s="17">
        <v>24.843299999999999</v>
      </c>
      <c r="AY190" s="17">
        <v>19.501899999999999</v>
      </c>
      <c r="BA190" s="17">
        <v>12.896000000000001</v>
      </c>
      <c r="BC190" s="18">
        <v>19.876899999999999</v>
      </c>
      <c r="BE190" s="1" t="str">
        <f t="shared" si="2"/>
        <v>No</v>
      </c>
    </row>
    <row r="191" spans="1:57" ht="11.25" customHeight="1">
      <c r="A191" s="1" t="s">
        <v>260</v>
      </c>
      <c r="B191" s="1" t="s">
        <v>898</v>
      </c>
      <c r="C191" s="26" t="s">
        <v>12</v>
      </c>
      <c r="D191" s="269">
        <v>9031</v>
      </c>
      <c r="E191" s="270">
        <v>90031</v>
      </c>
      <c r="F191" s="21" t="s">
        <v>135</v>
      </c>
      <c r="G191" s="2" t="s">
        <v>132</v>
      </c>
      <c r="H191" s="25">
        <v>1932666</v>
      </c>
      <c r="I191" s="25">
        <v>196</v>
      </c>
      <c r="J191" s="26" t="s">
        <v>6</v>
      </c>
      <c r="K191" s="26" t="s">
        <v>133</v>
      </c>
      <c r="L191" s="5">
        <v>95</v>
      </c>
      <c r="M191" s="5">
        <v>459115</v>
      </c>
      <c r="N191" s="3"/>
      <c r="O191" s="5">
        <v>97636</v>
      </c>
      <c r="P191" s="3"/>
      <c r="Q191" s="5">
        <v>19390</v>
      </c>
      <c r="R191" s="3"/>
      <c r="S191" s="5">
        <v>67375</v>
      </c>
      <c r="T191" s="3"/>
      <c r="U191" s="5">
        <v>0</v>
      </c>
      <c r="V191" s="3"/>
      <c r="W191" s="6">
        <v>643516</v>
      </c>
      <c r="X191" s="3"/>
      <c r="Y191" s="14">
        <v>263.8</v>
      </c>
      <c r="AA191" s="14">
        <v>55.1</v>
      </c>
      <c r="AB191" s="3"/>
      <c r="AC191" s="14">
        <v>10.7</v>
      </c>
      <c r="AD191" s="3"/>
      <c r="AE191" s="14">
        <v>53.7</v>
      </c>
      <c r="AF191" s="3"/>
      <c r="AG191" s="14">
        <v>0</v>
      </c>
      <c r="AI191" s="24">
        <v>383.3</v>
      </c>
      <c r="AK191" s="16">
        <v>13710816</v>
      </c>
      <c r="AM191" s="16">
        <v>3047065</v>
      </c>
      <c r="AO191" s="16">
        <v>675561</v>
      </c>
      <c r="AQ191" s="16">
        <v>3646326</v>
      </c>
      <c r="AS191" s="20">
        <v>21079768</v>
      </c>
      <c r="AU191" s="17">
        <v>29.863600000000002</v>
      </c>
      <c r="AW191" s="17">
        <v>31.208400000000001</v>
      </c>
      <c r="AY191" s="17">
        <v>34.840699999999998</v>
      </c>
      <c r="BA191" s="17">
        <v>54.119900000000001</v>
      </c>
      <c r="BC191" s="18">
        <v>32.757199999999997</v>
      </c>
      <c r="BE191" s="1" t="str">
        <f t="shared" si="2"/>
        <v>No</v>
      </c>
    </row>
    <row r="192" spans="1:57" ht="11.25" customHeight="1">
      <c r="A192" s="1" t="s">
        <v>260</v>
      </c>
      <c r="B192" s="1" t="s">
        <v>898</v>
      </c>
      <c r="C192" s="26" t="s">
        <v>12</v>
      </c>
      <c r="D192" s="269">
        <v>9031</v>
      </c>
      <c r="E192" s="270">
        <v>90031</v>
      </c>
      <c r="F192" s="21" t="s">
        <v>135</v>
      </c>
      <c r="G192" s="2" t="s">
        <v>132</v>
      </c>
      <c r="H192" s="25">
        <v>1932666</v>
      </c>
      <c r="I192" s="25">
        <v>196</v>
      </c>
      <c r="J192" s="26" t="s">
        <v>13</v>
      </c>
      <c r="K192" s="26" t="s">
        <v>133</v>
      </c>
      <c r="L192" s="5">
        <v>20</v>
      </c>
      <c r="M192" s="5">
        <v>66514</v>
      </c>
      <c r="N192" s="3"/>
      <c r="O192" s="5">
        <v>19366</v>
      </c>
      <c r="P192" s="3"/>
      <c r="Q192" s="5">
        <v>2297</v>
      </c>
      <c r="R192" s="3"/>
      <c r="S192" s="5">
        <v>7983</v>
      </c>
      <c r="T192" s="3"/>
      <c r="U192" s="5">
        <v>0</v>
      </c>
      <c r="V192" s="3"/>
      <c r="W192" s="6">
        <v>96160</v>
      </c>
      <c r="X192" s="3"/>
      <c r="Y192" s="14">
        <v>38.200000000000003</v>
      </c>
      <c r="AA192" s="14">
        <v>10.9</v>
      </c>
      <c r="AB192" s="3"/>
      <c r="AC192" s="14">
        <v>1.3</v>
      </c>
      <c r="AD192" s="3"/>
      <c r="AE192" s="14">
        <v>6.3</v>
      </c>
      <c r="AF192" s="3"/>
      <c r="AG192" s="14">
        <v>0</v>
      </c>
      <c r="AI192" s="24">
        <v>56.7</v>
      </c>
      <c r="AK192" s="16">
        <v>1631829</v>
      </c>
      <c r="AM192" s="16">
        <v>604377</v>
      </c>
      <c r="AO192" s="16">
        <v>80404</v>
      </c>
      <c r="AQ192" s="16">
        <v>442294</v>
      </c>
      <c r="AS192" s="20">
        <v>2758904</v>
      </c>
      <c r="AU192" s="17">
        <v>24.5336</v>
      </c>
      <c r="AW192" s="17">
        <v>31.208100000000002</v>
      </c>
      <c r="AY192" s="17">
        <v>35.003900000000002</v>
      </c>
      <c r="BA192" s="17">
        <v>55.404499999999999</v>
      </c>
      <c r="BC192" s="18">
        <v>28.690799999999999</v>
      </c>
      <c r="BE192" s="1" t="str">
        <f t="shared" si="2"/>
        <v>No</v>
      </c>
    </row>
    <row r="193" spans="1:57" ht="11.25" customHeight="1">
      <c r="A193" s="1" t="s">
        <v>232</v>
      </c>
      <c r="B193" s="1" t="s">
        <v>899</v>
      </c>
      <c r="C193" s="26" t="s">
        <v>66</v>
      </c>
      <c r="D193" s="269">
        <v>4004</v>
      </c>
      <c r="E193" s="270">
        <v>40004</v>
      </c>
      <c r="F193" s="21" t="s">
        <v>135</v>
      </c>
      <c r="G193" s="2" t="s">
        <v>132</v>
      </c>
      <c r="H193" s="25">
        <v>969587</v>
      </c>
      <c r="I193" s="25">
        <v>193</v>
      </c>
      <c r="J193" s="26" t="s">
        <v>9</v>
      </c>
      <c r="K193" s="26" t="s">
        <v>133</v>
      </c>
      <c r="L193" s="5">
        <v>48</v>
      </c>
      <c r="M193" s="5">
        <v>220326</v>
      </c>
      <c r="N193" s="3"/>
      <c r="O193" s="5">
        <v>30335</v>
      </c>
      <c r="P193" s="3"/>
      <c r="Q193" s="5">
        <v>1056</v>
      </c>
      <c r="R193" s="3"/>
      <c r="S193" s="5">
        <v>11812</v>
      </c>
      <c r="T193" s="3"/>
      <c r="U193" s="5">
        <v>0</v>
      </c>
      <c r="V193" s="3"/>
      <c r="W193" s="6">
        <v>263529</v>
      </c>
      <c r="X193" s="3"/>
      <c r="Y193" s="14">
        <v>159.62</v>
      </c>
      <c r="AA193" s="14">
        <v>18.170000000000002</v>
      </c>
      <c r="AB193" s="3"/>
      <c r="AC193" s="14">
        <v>0.56999999999999995</v>
      </c>
      <c r="AD193" s="3"/>
      <c r="AE193" s="14">
        <v>7.09</v>
      </c>
      <c r="AF193" s="3"/>
      <c r="AG193" s="14">
        <v>0</v>
      </c>
      <c r="AI193" s="24">
        <v>185.45</v>
      </c>
      <c r="AK193" s="16">
        <v>4689562</v>
      </c>
      <c r="AM193" s="16">
        <v>846302</v>
      </c>
      <c r="AO193" s="16">
        <v>33024</v>
      </c>
      <c r="AQ193" s="16">
        <v>407110</v>
      </c>
      <c r="AS193" s="20">
        <v>5975998</v>
      </c>
      <c r="AU193" s="17">
        <v>21.284700000000001</v>
      </c>
      <c r="AW193" s="17">
        <v>27.898499999999999</v>
      </c>
      <c r="AY193" s="17">
        <v>31.2727</v>
      </c>
      <c r="BA193" s="17">
        <v>34.465800000000002</v>
      </c>
      <c r="BC193" s="18">
        <v>22.6768</v>
      </c>
      <c r="BE193" s="1" t="str">
        <f t="shared" si="2"/>
        <v>No</v>
      </c>
    </row>
    <row r="194" spans="1:57" ht="11.25" customHeight="1">
      <c r="A194" s="1" t="s">
        <v>232</v>
      </c>
      <c r="B194" s="1" t="s">
        <v>899</v>
      </c>
      <c r="C194" s="26" t="s">
        <v>66</v>
      </c>
      <c r="D194" s="269">
        <v>4004</v>
      </c>
      <c r="E194" s="270">
        <v>40004</v>
      </c>
      <c r="F194" s="21" t="s">
        <v>135</v>
      </c>
      <c r="G194" s="2" t="s">
        <v>132</v>
      </c>
      <c r="H194" s="25">
        <v>969587</v>
      </c>
      <c r="I194" s="25">
        <v>193</v>
      </c>
      <c r="J194" s="26" t="s">
        <v>6</v>
      </c>
      <c r="K194" s="26" t="s">
        <v>133</v>
      </c>
      <c r="L194" s="5">
        <v>117</v>
      </c>
      <c r="M194" s="5">
        <v>617438</v>
      </c>
      <c r="N194" s="3"/>
      <c r="O194" s="5">
        <v>168572</v>
      </c>
      <c r="P194" s="3"/>
      <c r="Q194" s="5">
        <v>73463</v>
      </c>
      <c r="R194" s="3"/>
      <c r="S194" s="5">
        <v>81510</v>
      </c>
      <c r="T194" s="3"/>
      <c r="U194" s="5">
        <v>0</v>
      </c>
      <c r="V194" s="3"/>
      <c r="W194" s="6">
        <v>940983</v>
      </c>
      <c r="X194" s="3"/>
      <c r="Y194" s="14">
        <v>408.1</v>
      </c>
      <c r="AA194" s="14">
        <v>101.25</v>
      </c>
      <c r="AB194" s="3"/>
      <c r="AC194" s="14">
        <v>40.6</v>
      </c>
      <c r="AD194" s="3"/>
      <c r="AE194" s="14">
        <v>50.05</v>
      </c>
      <c r="AF194" s="3"/>
      <c r="AG194" s="14">
        <v>0</v>
      </c>
      <c r="AI194" s="24">
        <v>600</v>
      </c>
      <c r="AK194" s="16">
        <v>15487054</v>
      </c>
      <c r="AM194" s="16">
        <v>4688028</v>
      </c>
      <c r="AO194" s="16">
        <v>1879362</v>
      </c>
      <c r="AQ194" s="16">
        <v>2650574</v>
      </c>
      <c r="AS194" s="20">
        <v>24705018</v>
      </c>
      <c r="AU194" s="17">
        <v>25.082799999999999</v>
      </c>
      <c r="AW194" s="17">
        <v>27.810199999999998</v>
      </c>
      <c r="AY194" s="17">
        <v>25.5824</v>
      </c>
      <c r="BA194" s="17">
        <v>32.5184</v>
      </c>
      <c r="BC194" s="18">
        <v>26.2545</v>
      </c>
      <c r="BE194" s="1" t="str">
        <f t="shared" ref="BE194:BE257" si="3">IF(BD194&amp;BB194&amp;AZ194&amp;AX194&amp;AV194&amp;AT194&amp;AR194&amp;AP194&amp;AN194&amp;AL194&amp;AJ194&amp;AH194&amp;AF194&amp;AD194&amp;AB194&amp;Z194&amp;X194&amp;V194&amp;T194&amp;R194&amp;P194&amp;N194&lt;&gt;"","Yes","No")</f>
        <v>No</v>
      </c>
    </row>
    <row r="195" spans="1:57" ht="11.25" customHeight="1">
      <c r="A195" s="1" t="s">
        <v>665</v>
      </c>
      <c r="B195" s="1" t="s">
        <v>323</v>
      </c>
      <c r="C195" s="26" t="s">
        <v>39</v>
      </c>
      <c r="D195" s="269">
        <v>5193</v>
      </c>
      <c r="E195" s="270">
        <v>50193</v>
      </c>
      <c r="F195" s="21" t="s">
        <v>154</v>
      </c>
      <c r="G195" s="2" t="s">
        <v>132</v>
      </c>
      <c r="H195" s="25">
        <v>3734090</v>
      </c>
      <c r="I195" s="25">
        <v>188</v>
      </c>
      <c r="J195" s="26" t="s">
        <v>7</v>
      </c>
      <c r="K195" s="26" t="s">
        <v>133</v>
      </c>
      <c r="L195" s="5">
        <v>188</v>
      </c>
      <c r="M195" s="5">
        <v>0</v>
      </c>
      <c r="N195" s="3"/>
      <c r="O195" s="5">
        <v>0</v>
      </c>
      <c r="P195" s="3"/>
      <c r="Q195" s="5">
        <v>0</v>
      </c>
      <c r="R195" s="3"/>
      <c r="S195" s="5">
        <v>8682</v>
      </c>
      <c r="T195" s="3"/>
      <c r="U195" s="5">
        <v>0</v>
      </c>
      <c r="V195" s="3"/>
      <c r="W195" s="6">
        <v>8682</v>
      </c>
      <c r="X195" s="3"/>
      <c r="Y195" s="14">
        <v>0</v>
      </c>
      <c r="AA195" s="14">
        <v>0</v>
      </c>
      <c r="AB195" s="3"/>
      <c r="AC195" s="14">
        <v>0</v>
      </c>
      <c r="AD195" s="3"/>
      <c r="AE195" s="14">
        <v>7</v>
      </c>
      <c r="AF195" s="3"/>
      <c r="AG195" s="14">
        <v>0</v>
      </c>
      <c r="AI195" s="24">
        <v>7</v>
      </c>
      <c r="AK195" s="16">
        <v>0</v>
      </c>
      <c r="AM195" s="16">
        <v>0</v>
      </c>
      <c r="AO195" s="16">
        <v>0</v>
      </c>
      <c r="AQ195" s="16">
        <v>380036</v>
      </c>
      <c r="AS195" s="20">
        <v>380036</v>
      </c>
      <c r="BA195" s="17">
        <v>43.7729</v>
      </c>
      <c r="BC195" s="18">
        <v>43.7729</v>
      </c>
      <c r="BE195" s="1" t="str">
        <f t="shared" si="3"/>
        <v>No</v>
      </c>
    </row>
    <row r="196" spans="1:57" ht="11.25" customHeight="1">
      <c r="A196" s="1" t="s">
        <v>811</v>
      </c>
      <c r="B196" s="1" t="s">
        <v>197</v>
      </c>
      <c r="C196" s="26" t="s">
        <v>39</v>
      </c>
      <c r="D196" s="269">
        <v>5033</v>
      </c>
      <c r="E196" s="270">
        <v>50033</v>
      </c>
      <c r="F196" s="21" t="s">
        <v>135</v>
      </c>
      <c r="G196" s="2" t="s">
        <v>132</v>
      </c>
      <c r="H196" s="25">
        <v>569935</v>
      </c>
      <c r="I196" s="25">
        <v>179</v>
      </c>
      <c r="J196" s="26" t="s">
        <v>17</v>
      </c>
      <c r="K196" s="26" t="s">
        <v>133</v>
      </c>
      <c r="L196" s="5">
        <v>6</v>
      </c>
      <c r="M196" s="5">
        <v>31210</v>
      </c>
      <c r="N196" s="3"/>
      <c r="O196" s="5">
        <v>4734</v>
      </c>
      <c r="P196" s="3"/>
      <c r="Q196" s="5">
        <v>1064</v>
      </c>
      <c r="R196" s="3"/>
      <c r="S196" s="5">
        <v>3224</v>
      </c>
      <c r="T196" s="3"/>
      <c r="U196" s="5">
        <v>0</v>
      </c>
      <c r="V196" s="3"/>
      <c r="W196" s="6">
        <v>40232</v>
      </c>
      <c r="X196" s="3"/>
      <c r="Y196" s="14">
        <v>14.22</v>
      </c>
      <c r="AA196" s="14">
        <v>2.64</v>
      </c>
      <c r="AB196" s="3"/>
      <c r="AC196" s="14">
        <v>0.6</v>
      </c>
      <c r="AD196" s="3"/>
      <c r="AE196" s="14">
        <v>1.68</v>
      </c>
      <c r="AF196" s="3"/>
      <c r="AG196" s="14">
        <v>0</v>
      </c>
      <c r="AI196" s="24">
        <v>19.14</v>
      </c>
      <c r="AK196" s="16">
        <v>704265</v>
      </c>
      <c r="AM196" s="16">
        <v>150593</v>
      </c>
      <c r="AO196" s="16">
        <v>23197</v>
      </c>
      <c r="AQ196" s="16">
        <v>115345</v>
      </c>
      <c r="AS196" s="20">
        <v>993400</v>
      </c>
      <c r="AU196" s="17">
        <v>22.5654</v>
      </c>
      <c r="AW196" s="17">
        <v>31.8109</v>
      </c>
      <c r="AY196" s="17">
        <v>21.8017</v>
      </c>
      <c r="BA196" s="17">
        <v>35.777000000000001</v>
      </c>
      <c r="BC196" s="18">
        <v>24.691800000000001</v>
      </c>
      <c r="BE196" s="1" t="str">
        <f t="shared" si="3"/>
        <v>No</v>
      </c>
    </row>
    <row r="197" spans="1:57" ht="11.25" customHeight="1">
      <c r="A197" s="1" t="s">
        <v>811</v>
      </c>
      <c r="B197" s="1" t="s">
        <v>197</v>
      </c>
      <c r="C197" s="26" t="s">
        <v>39</v>
      </c>
      <c r="D197" s="269">
        <v>5033</v>
      </c>
      <c r="E197" s="270">
        <v>50033</v>
      </c>
      <c r="F197" s="21" t="s">
        <v>135</v>
      </c>
      <c r="G197" s="2" t="s">
        <v>132</v>
      </c>
      <c r="H197" s="25">
        <v>569935</v>
      </c>
      <c r="I197" s="25">
        <v>179</v>
      </c>
      <c r="J197" s="26" t="s">
        <v>7</v>
      </c>
      <c r="K197" s="26" t="s">
        <v>133</v>
      </c>
      <c r="L197" s="5">
        <v>6</v>
      </c>
      <c r="M197" s="5">
        <v>0</v>
      </c>
      <c r="N197" s="3"/>
      <c r="O197" s="5">
        <v>0</v>
      </c>
      <c r="P197" s="3"/>
      <c r="Q197" s="5">
        <v>886</v>
      </c>
      <c r="R197" s="3"/>
      <c r="S197" s="5">
        <v>3132</v>
      </c>
      <c r="T197" s="3"/>
      <c r="U197" s="5">
        <v>0</v>
      </c>
      <c r="V197" s="3"/>
      <c r="W197" s="6">
        <v>4018</v>
      </c>
      <c r="X197" s="3"/>
      <c r="Y197" s="14">
        <v>0</v>
      </c>
      <c r="AA197" s="14">
        <v>0</v>
      </c>
      <c r="AB197" s="3"/>
      <c r="AC197" s="14">
        <v>0.5</v>
      </c>
      <c r="AD197" s="3"/>
      <c r="AE197" s="14">
        <v>1.68</v>
      </c>
      <c r="AF197" s="3"/>
      <c r="AG197" s="14">
        <v>0</v>
      </c>
      <c r="AI197" s="24">
        <v>2.1800000000000002</v>
      </c>
      <c r="AK197" s="16">
        <v>0</v>
      </c>
      <c r="AM197" s="16">
        <v>0</v>
      </c>
      <c r="AO197" s="16">
        <v>19331</v>
      </c>
      <c r="AQ197" s="16">
        <v>46815</v>
      </c>
      <c r="AS197" s="20">
        <v>66146</v>
      </c>
      <c r="AY197" s="17">
        <v>21.818300000000001</v>
      </c>
      <c r="BA197" s="17">
        <v>14.9473</v>
      </c>
      <c r="BC197" s="18">
        <v>16.462399999999999</v>
      </c>
      <c r="BE197" s="1" t="str">
        <f t="shared" si="3"/>
        <v>No</v>
      </c>
    </row>
    <row r="198" spans="1:57" ht="11.25" customHeight="1">
      <c r="A198" s="1" t="s">
        <v>811</v>
      </c>
      <c r="B198" s="1" t="s">
        <v>197</v>
      </c>
      <c r="C198" s="26" t="s">
        <v>39</v>
      </c>
      <c r="D198" s="269">
        <v>5033</v>
      </c>
      <c r="E198" s="270">
        <v>50033</v>
      </c>
      <c r="F198" s="21" t="s">
        <v>135</v>
      </c>
      <c r="G198" s="2" t="s">
        <v>132</v>
      </c>
      <c r="H198" s="25">
        <v>569935</v>
      </c>
      <c r="I198" s="25">
        <v>179</v>
      </c>
      <c r="J198" s="26" t="s">
        <v>6</v>
      </c>
      <c r="K198" s="26" t="s">
        <v>133</v>
      </c>
      <c r="L198" s="5">
        <v>105</v>
      </c>
      <c r="M198" s="5">
        <v>502571</v>
      </c>
      <c r="N198" s="3"/>
      <c r="O198" s="5">
        <v>74164</v>
      </c>
      <c r="P198" s="3"/>
      <c r="Q198" s="5">
        <v>15777</v>
      </c>
      <c r="R198" s="3"/>
      <c r="S198" s="5">
        <v>52530</v>
      </c>
      <c r="T198" s="3"/>
      <c r="U198" s="5">
        <v>0</v>
      </c>
      <c r="V198" s="3"/>
      <c r="W198" s="6">
        <v>645042</v>
      </c>
      <c r="X198" s="3"/>
      <c r="Y198" s="14">
        <v>251.22</v>
      </c>
      <c r="AA198" s="14">
        <v>41.36</v>
      </c>
      <c r="AB198" s="3"/>
      <c r="AC198" s="14">
        <v>8.9</v>
      </c>
      <c r="AD198" s="3"/>
      <c r="AE198" s="14">
        <v>27.62</v>
      </c>
      <c r="AF198" s="3"/>
      <c r="AG198" s="14">
        <v>0</v>
      </c>
      <c r="AI198" s="24">
        <v>329.1</v>
      </c>
      <c r="AK198" s="16">
        <v>11871352</v>
      </c>
      <c r="AM198" s="16">
        <v>1976522</v>
      </c>
      <c r="AO198" s="16">
        <v>328618</v>
      </c>
      <c r="AQ198" s="16">
        <v>1807065</v>
      </c>
      <c r="AS198" s="20">
        <v>15983557</v>
      </c>
      <c r="AU198" s="17">
        <v>23.621200000000002</v>
      </c>
      <c r="AW198" s="17">
        <v>26.650700000000001</v>
      </c>
      <c r="AY198" s="17">
        <v>20.828900000000001</v>
      </c>
      <c r="BA198" s="17">
        <v>34.400599999999997</v>
      </c>
      <c r="BC198" s="18">
        <v>24.7791</v>
      </c>
      <c r="BE198" s="1" t="str">
        <f t="shared" si="3"/>
        <v>No</v>
      </c>
    </row>
    <row r="199" spans="1:57" ht="11.25" customHeight="1">
      <c r="A199" s="1" t="s">
        <v>679</v>
      </c>
      <c r="B199" s="1" t="s">
        <v>900</v>
      </c>
      <c r="C199" s="26" t="s">
        <v>67</v>
      </c>
      <c r="D199" s="269">
        <v>6006</v>
      </c>
      <c r="E199" s="270">
        <v>60006</v>
      </c>
      <c r="F199" s="21" t="s">
        <v>134</v>
      </c>
      <c r="G199" s="2" t="s">
        <v>132</v>
      </c>
      <c r="H199" s="25">
        <v>803086</v>
      </c>
      <c r="I199" s="25">
        <v>177</v>
      </c>
      <c r="J199" s="26" t="s">
        <v>10</v>
      </c>
      <c r="K199" s="26" t="s">
        <v>133</v>
      </c>
      <c r="L199" s="5">
        <v>4</v>
      </c>
      <c r="M199" s="5">
        <v>4945</v>
      </c>
      <c r="N199" s="3"/>
      <c r="O199" s="5">
        <v>12573</v>
      </c>
      <c r="P199" s="3"/>
      <c r="Q199" s="5">
        <v>0</v>
      </c>
      <c r="R199" s="3"/>
      <c r="S199" s="5">
        <v>7496</v>
      </c>
      <c r="T199" s="3"/>
      <c r="U199" s="5">
        <v>0</v>
      </c>
      <c r="V199" s="3"/>
      <c r="W199" s="6">
        <v>25014</v>
      </c>
      <c r="X199" s="3"/>
      <c r="Y199" s="14">
        <v>6</v>
      </c>
      <c r="AA199" s="14">
        <v>7</v>
      </c>
      <c r="AB199" s="3"/>
      <c r="AC199" s="14">
        <v>0</v>
      </c>
      <c r="AD199" s="3"/>
      <c r="AE199" s="14">
        <v>4</v>
      </c>
      <c r="AF199" s="3"/>
      <c r="AG199" s="14">
        <v>0</v>
      </c>
      <c r="AI199" s="24">
        <v>17</v>
      </c>
      <c r="AK199" s="16">
        <v>81409</v>
      </c>
      <c r="AM199" s="16">
        <v>198312</v>
      </c>
      <c r="AO199" s="16">
        <v>0</v>
      </c>
      <c r="AQ199" s="16">
        <v>319001</v>
      </c>
      <c r="AS199" s="20">
        <v>598722</v>
      </c>
      <c r="AU199" s="17">
        <v>16.462900000000001</v>
      </c>
      <c r="AW199" s="17">
        <v>15.7728</v>
      </c>
      <c r="BA199" s="17">
        <v>42.556199999999997</v>
      </c>
      <c r="BC199" s="18">
        <v>23.935500000000001</v>
      </c>
      <c r="BE199" s="1" t="str">
        <f t="shared" si="3"/>
        <v>No</v>
      </c>
    </row>
    <row r="200" spans="1:57" ht="11.25" customHeight="1">
      <c r="A200" s="1" t="s">
        <v>679</v>
      </c>
      <c r="B200" s="1" t="s">
        <v>900</v>
      </c>
      <c r="C200" s="26" t="s">
        <v>67</v>
      </c>
      <c r="D200" s="269">
        <v>6006</v>
      </c>
      <c r="E200" s="270">
        <v>60006</v>
      </c>
      <c r="F200" s="21" t="s">
        <v>134</v>
      </c>
      <c r="G200" s="2" t="s">
        <v>132</v>
      </c>
      <c r="H200" s="25">
        <v>803086</v>
      </c>
      <c r="I200" s="25">
        <v>177</v>
      </c>
      <c r="J200" s="26" t="s">
        <v>6</v>
      </c>
      <c r="K200" s="26" t="s">
        <v>133</v>
      </c>
      <c r="L200" s="5">
        <v>112</v>
      </c>
      <c r="M200" s="5">
        <v>659257</v>
      </c>
      <c r="N200" s="3"/>
      <c r="O200" s="5">
        <v>249844</v>
      </c>
      <c r="P200" s="3"/>
      <c r="Q200" s="5">
        <v>19180</v>
      </c>
      <c r="R200" s="3"/>
      <c r="S200" s="5">
        <v>72706</v>
      </c>
      <c r="T200" s="3"/>
      <c r="U200" s="5">
        <v>0</v>
      </c>
      <c r="V200" s="3"/>
      <c r="W200" s="6">
        <v>1000987</v>
      </c>
      <c r="X200" s="3"/>
      <c r="Y200" s="14">
        <v>374</v>
      </c>
      <c r="AA200" s="14">
        <v>126</v>
      </c>
      <c r="AB200" s="3"/>
      <c r="AC200" s="14">
        <v>12</v>
      </c>
      <c r="AD200" s="3"/>
      <c r="AE200" s="14">
        <v>52</v>
      </c>
      <c r="AF200" s="3"/>
      <c r="AG200" s="14">
        <v>0</v>
      </c>
      <c r="AI200" s="24">
        <v>564</v>
      </c>
      <c r="AK200" s="16">
        <v>11168408</v>
      </c>
      <c r="AM200" s="16">
        <v>3516937</v>
      </c>
      <c r="AO200" s="16">
        <v>435605</v>
      </c>
      <c r="AQ200" s="16">
        <v>2044398</v>
      </c>
      <c r="AS200" s="20">
        <v>17165348</v>
      </c>
      <c r="AU200" s="17">
        <v>16.940899999999999</v>
      </c>
      <c r="AW200" s="17">
        <v>14.076499999999999</v>
      </c>
      <c r="AY200" s="17">
        <v>22.711400000000001</v>
      </c>
      <c r="BA200" s="17">
        <v>28.1187</v>
      </c>
      <c r="BC200" s="18">
        <v>17.148399999999999</v>
      </c>
      <c r="BE200" s="1" t="str">
        <f t="shared" si="3"/>
        <v>No</v>
      </c>
    </row>
    <row r="201" spans="1:57" ht="11.25" customHeight="1">
      <c r="A201" s="1" t="s">
        <v>156</v>
      </c>
      <c r="B201" s="1" t="s">
        <v>901</v>
      </c>
      <c r="C201" s="26" t="s">
        <v>39</v>
      </c>
      <c r="D201" s="269">
        <v>5036</v>
      </c>
      <c r="E201" s="270">
        <v>50036</v>
      </c>
      <c r="F201" s="21" t="s">
        <v>135</v>
      </c>
      <c r="G201" s="2" t="s">
        <v>132</v>
      </c>
      <c r="H201" s="25">
        <v>313532</v>
      </c>
      <c r="I201" s="25">
        <v>172</v>
      </c>
      <c r="J201" s="26" t="s">
        <v>6</v>
      </c>
      <c r="K201" s="26" t="s">
        <v>133</v>
      </c>
      <c r="L201" s="5">
        <v>86</v>
      </c>
      <c r="M201" s="5">
        <v>382062</v>
      </c>
      <c r="N201" s="3"/>
      <c r="O201" s="5">
        <v>58109</v>
      </c>
      <c r="P201" s="3"/>
      <c r="Q201" s="5">
        <v>9913</v>
      </c>
      <c r="R201" s="3"/>
      <c r="S201" s="5">
        <v>66196</v>
      </c>
      <c r="T201" s="3"/>
      <c r="U201" s="5">
        <v>0</v>
      </c>
      <c r="V201" s="3"/>
      <c r="W201" s="6">
        <v>516280</v>
      </c>
      <c r="X201" s="3"/>
      <c r="Y201" s="14">
        <v>210.77</v>
      </c>
      <c r="AA201" s="14">
        <v>29.42</v>
      </c>
      <c r="AB201" s="3"/>
      <c r="AC201" s="14">
        <v>5.72</v>
      </c>
      <c r="AD201" s="3"/>
      <c r="AE201" s="14">
        <v>34.33</v>
      </c>
      <c r="AF201" s="3"/>
      <c r="AG201" s="14">
        <v>0</v>
      </c>
      <c r="AI201" s="24">
        <v>280.24</v>
      </c>
      <c r="AK201" s="16">
        <v>10714931</v>
      </c>
      <c r="AM201" s="16">
        <v>1991253</v>
      </c>
      <c r="AO201" s="16">
        <v>247897</v>
      </c>
      <c r="AQ201" s="16">
        <v>1688488</v>
      </c>
      <c r="AS201" s="20">
        <v>14642569</v>
      </c>
      <c r="AU201" s="17">
        <v>28.045000000000002</v>
      </c>
      <c r="AW201" s="17">
        <v>34.267499999999998</v>
      </c>
      <c r="AY201" s="17">
        <v>25.007300000000001</v>
      </c>
      <c r="BA201" s="17">
        <v>25.507400000000001</v>
      </c>
      <c r="BC201" s="18">
        <v>28.361699999999999</v>
      </c>
      <c r="BE201" s="1" t="str">
        <f t="shared" si="3"/>
        <v>No</v>
      </c>
    </row>
    <row r="202" spans="1:57" ht="11.25" customHeight="1">
      <c r="A202" s="1" t="s">
        <v>156</v>
      </c>
      <c r="B202" s="1" t="s">
        <v>901</v>
      </c>
      <c r="C202" s="26" t="s">
        <v>39</v>
      </c>
      <c r="D202" s="269">
        <v>5036</v>
      </c>
      <c r="E202" s="270">
        <v>50036</v>
      </c>
      <c r="F202" s="21" t="s">
        <v>135</v>
      </c>
      <c r="G202" s="2" t="s">
        <v>132</v>
      </c>
      <c r="H202" s="25">
        <v>313532</v>
      </c>
      <c r="I202" s="25">
        <v>172</v>
      </c>
      <c r="J202" s="26" t="s">
        <v>9</v>
      </c>
      <c r="K202" s="26" t="s">
        <v>133</v>
      </c>
      <c r="L202" s="5">
        <v>29</v>
      </c>
      <c r="M202" s="5">
        <v>88595</v>
      </c>
      <c r="N202" s="3"/>
      <c r="O202" s="5">
        <v>12995</v>
      </c>
      <c r="P202" s="3"/>
      <c r="Q202" s="5">
        <v>2217</v>
      </c>
      <c r="R202" s="3"/>
      <c r="S202" s="5">
        <v>11804</v>
      </c>
      <c r="T202" s="3"/>
      <c r="U202" s="5">
        <v>0</v>
      </c>
      <c r="V202" s="3"/>
      <c r="W202" s="6">
        <v>115611</v>
      </c>
      <c r="X202" s="3"/>
      <c r="Y202" s="14">
        <v>49.43</v>
      </c>
      <c r="AA202" s="14">
        <v>6.58</v>
      </c>
      <c r="AB202" s="3"/>
      <c r="AC202" s="14">
        <v>1.28</v>
      </c>
      <c r="AD202" s="3"/>
      <c r="AE202" s="14">
        <v>6.67</v>
      </c>
      <c r="AF202" s="3"/>
      <c r="AG202" s="14">
        <v>0</v>
      </c>
      <c r="AI202" s="24">
        <v>63.96</v>
      </c>
      <c r="AK202" s="16">
        <v>2131316</v>
      </c>
      <c r="AM202" s="16">
        <v>300546</v>
      </c>
      <c r="AO202" s="16">
        <v>61974</v>
      </c>
      <c r="AQ202" s="16">
        <v>332327</v>
      </c>
      <c r="AS202" s="20">
        <v>2826163</v>
      </c>
      <c r="AU202" s="17">
        <v>24.056799999999999</v>
      </c>
      <c r="AW202" s="17">
        <v>23.127800000000001</v>
      </c>
      <c r="AY202" s="17">
        <v>27.954000000000001</v>
      </c>
      <c r="BA202" s="17">
        <v>28.1538</v>
      </c>
      <c r="BC202" s="18">
        <v>24.445499999999999</v>
      </c>
      <c r="BE202" s="1" t="str">
        <f t="shared" si="3"/>
        <v>No</v>
      </c>
    </row>
    <row r="203" spans="1:57" ht="11.25" customHeight="1">
      <c r="A203" s="1" t="s">
        <v>812</v>
      </c>
      <c r="B203" s="1" t="s">
        <v>902</v>
      </c>
      <c r="C203" s="26" t="s">
        <v>35</v>
      </c>
      <c r="D203" s="269">
        <v>6032</v>
      </c>
      <c r="E203" s="270">
        <v>60032</v>
      </c>
      <c r="F203" s="21" t="s">
        <v>135</v>
      </c>
      <c r="G203" s="2" t="s">
        <v>132</v>
      </c>
      <c r="H203" s="25">
        <v>899703</v>
      </c>
      <c r="I203" s="25">
        <v>164</v>
      </c>
      <c r="J203" s="26" t="s">
        <v>6</v>
      </c>
      <c r="K203" s="26" t="s">
        <v>133</v>
      </c>
      <c r="L203" s="5">
        <v>94</v>
      </c>
      <c r="M203" s="5">
        <v>627746</v>
      </c>
      <c r="N203" s="3"/>
      <c r="O203" s="5">
        <v>101431</v>
      </c>
      <c r="P203" s="3"/>
      <c r="Q203" s="5">
        <v>18917</v>
      </c>
      <c r="R203" s="3"/>
      <c r="S203" s="5">
        <v>79637</v>
      </c>
      <c r="T203" s="3"/>
      <c r="U203" s="5">
        <v>13578</v>
      </c>
      <c r="V203" s="3"/>
      <c r="W203" s="6">
        <v>841309</v>
      </c>
      <c r="X203" s="3"/>
      <c r="Y203" s="14">
        <v>320</v>
      </c>
      <c r="AA203" s="14">
        <v>54</v>
      </c>
      <c r="AB203" s="3"/>
      <c r="AC203" s="14">
        <v>10</v>
      </c>
      <c r="AD203" s="3"/>
      <c r="AE203" s="14">
        <v>47</v>
      </c>
      <c r="AF203" s="3"/>
      <c r="AG203" s="14">
        <v>7</v>
      </c>
      <c r="AI203" s="24">
        <v>438</v>
      </c>
      <c r="AK203" s="16">
        <v>16735975</v>
      </c>
      <c r="AM203" s="16">
        <v>2926284</v>
      </c>
      <c r="AO203" s="16">
        <v>571483</v>
      </c>
      <c r="AQ203" s="16">
        <v>4004348</v>
      </c>
      <c r="AS203" s="20">
        <v>24238090</v>
      </c>
      <c r="AU203" s="17">
        <v>26.660399999999999</v>
      </c>
      <c r="AW203" s="17">
        <v>28.85</v>
      </c>
      <c r="AY203" s="17">
        <v>30.21</v>
      </c>
      <c r="BA203" s="17">
        <v>50.282499999999999</v>
      </c>
      <c r="BC203" s="18">
        <v>28.81</v>
      </c>
      <c r="BE203" s="1" t="str">
        <f t="shared" si="3"/>
        <v>No</v>
      </c>
    </row>
    <row r="204" spans="1:57" ht="11.25" customHeight="1">
      <c r="A204" s="1" t="s">
        <v>812</v>
      </c>
      <c r="B204" s="1" t="s">
        <v>902</v>
      </c>
      <c r="C204" s="26" t="s">
        <v>35</v>
      </c>
      <c r="D204" s="269">
        <v>6032</v>
      </c>
      <c r="E204" s="270">
        <v>60032</v>
      </c>
      <c r="F204" s="21" t="s">
        <v>135</v>
      </c>
      <c r="G204" s="2" t="s">
        <v>132</v>
      </c>
      <c r="H204" s="25">
        <v>899703</v>
      </c>
      <c r="I204" s="25">
        <v>164</v>
      </c>
      <c r="J204" s="26" t="s">
        <v>9</v>
      </c>
      <c r="K204" s="26" t="s">
        <v>133</v>
      </c>
      <c r="L204" s="5">
        <v>40</v>
      </c>
      <c r="M204" s="5">
        <v>164088</v>
      </c>
      <c r="N204" s="3"/>
      <c r="O204" s="5">
        <v>35019</v>
      </c>
      <c r="P204" s="3"/>
      <c r="Q204" s="5">
        <v>1887</v>
      </c>
      <c r="R204" s="3"/>
      <c r="S204" s="5">
        <v>20616</v>
      </c>
      <c r="T204" s="3"/>
      <c r="U204" s="5">
        <v>2758</v>
      </c>
      <c r="V204" s="3"/>
      <c r="W204" s="6">
        <v>224368</v>
      </c>
      <c r="X204" s="3"/>
      <c r="Y204" s="14">
        <v>80</v>
      </c>
      <c r="AA204" s="14">
        <v>20</v>
      </c>
      <c r="AB204" s="3"/>
      <c r="AC204" s="14">
        <v>1</v>
      </c>
      <c r="AD204" s="3"/>
      <c r="AE204" s="14">
        <v>13</v>
      </c>
      <c r="AF204" s="3"/>
      <c r="AG204" s="14">
        <v>1.5</v>
      </c>
      <c r="AI204" s="24">
        <v>115.5</v>
      </c>
      <c r="AK204" s="16">
        <v>4270004</v>
      </c>
      <c r="AM204" s="16">
        <v>783725</v>
      </c>
      <c r="AO204" s="16">
        <v>40234</v>
      </c>
      <c r="AQ204" s="16">
        <v>2056500</v>
      </c>
      <c r="AS204" s="20">
        <v>7150463</v>
      </c>
      <c r="AU204" s="17">
        <v>26.022600000000001</v>
      </c>
      <c r="AW204" s="17">
        <v>22.38</v>
      </c>
      <c r="AY204" s="17">
        <v>21.3217</v>
      </c>
      <c r="BA204" s="17">
        <v>99.752600000000001</v>
      </c>
      <c r="BC204" s="18">
        <v>31.869399999999999</v>
      </c>
      <c r="BE204" s="1" t="str">
        <f t="shared" si="3"/>
        <v>No</v>
      </c>
    </row>
    <row r="205" spans="1:57" ht="11.25" customHeight="1">
      <c r="A205" s="1" t="s">
        <v>812</v>
      </c>
      <c r="B205" s="1" t="s">
        <v>902</v>
      </c>
      <c r="C205" s="26" t="s">
        <v>35</v>
      </c>
      <c r="D205" s="269">
        <v>6032</v>
      </c>
      <c r="E205" s="270">
        <v>60032</v>
      </c>
      <c r="F205" s="21" t="s">
        <v>135</v>
      </c>
      <c r="G205" s="2" t="s">
        <v>132</v>
      </c>
      <c r="H205" s="25">
        <v>899703</v>
      </c>
      <c r="I205" s="25">
        <v>164</v>
      </c>
      <c r="J205" s="26" t="s">
        <v>10</v>
      </c>
      <c r="K205" s="26" t="s">
        <v>133</v>
      </c>
      <c r="L205" s="5">
        <v>27</v>
      </c>
      <c r="M205" s="5">
        <v>200072</v>
      </c>
      <c r="N205" s="3"/>
      <c r="O205" s="5">
        <v>126804</v>
      </c>
      <c r="P205" s="3"/>
      <c r="Q205" s="5">
        <v>19621</v>
      </c>
      <c r="R205" s="3"/>
      <c r="S205" s="5">
        <v>28619</v>
      </c>
      <c r="T205" s="3"/>
      <c r="U205" s="5">
        <v>4879</v>
      </c>
      <c r="V205" s="3"/>
      <c r="W205" s="6">
        <v>379995</v>
      </c>
      <c r="X205" s="3"/>
      <c r="Y205" s="14">
        <v>96</v>
      </c>
      <c r="AA205" s="14">
        <v>67</v>
      </c>
      <c r="AB205" s="3"/>
      <c r="AC205" s="14">
        <v>11</v>
      </c>
      <c r="AD205" s="3"/>
      <c r="AE205" s="14">
        <v>17</v>
      </c>
      <c r="AF205" s="3"/>
      <c r="AG205" s="14">
        <v>3</v>
      </c>
      <c r="AI205" s="24">
        <v>194</v>
      </c>
      <c r="AK205" s="16">
        <v>7506147</v>
      </c>
      <c r="AM205" s="16">
        <v>4667833</v>
      </c>
      <c r="AO205" s="16">
        <v>700666</v>
      </c>
      <c r="AQ205" s="16">
        <v>1609569</v>
      </c>
      <c r="AS205" s="20">
        <v>14484215</v>
      </c>
      <c r="AU205" s="17">
        <v>37.517200000000003</v>
      </c>
      <c r="AW205" s="17">
        <v>36.811399999999999</v>
      </c>
      <c r="AY205" s="17">
        <v>35.71</v>
      </c>
      <c r="BA205" s="17">
        <v>56.241300000000003</v>
      </c>
      <c r="BC205" s="18">
        <v>38.116900000000001</v>
      </c>
      <c r="BE205" s="1" t="str">
        <f t="shared" si="3"/>
        <v>No</v>
      </c>
    </row>
    <row r="206" spans="1:57" ht="11.25" customHeight="1">
      <c r="A206" s="1" t="s">
        <v>813</v>
      </c>
      <c r="B206" s="1" t="s">
        <v>903</v>
      </c>
      <c r="C206" s="26" t="s">
        <v>53</v>
      </c>
      <c r="D206" s="269">
        <v>6019</v>
      </c>
      <c r="E206" s="270">
        <v>60019</v>
      </c>
      <c r="F206" s="21" t="s">
        <v>134</v>
      </c>
      <c r="G206" s="2" t="s">
        <v>132</v>
      </c>
      <c r="H206" s="25">
        <v>741318</v>
      </c>
      <c r="I206" s="25">
        <v>163</v>
      </c>
      <c r="J206" s="26" t="s">
        <v>6</v>
      </c>
      <c r="K206" s="26" t="s">
        <v>133</v>
      </c>
      <c r="L206" s="5">
        <v>87</v>
      </c>
      <c r="M206" s="5">
        <v>408644</v>
      </c>
      <c r="N206" s="3"/>
      <c r="O206" s="5">
        <v>105409</v>
      </c>
      <c r="P206" s="3"/>
      <c r="Q206" s="5">
        <v>20926</v>
      </c>
      <c r="R206" s="3"/>
      <c r="S206" s="5">
        <v>58682</v>
      </c>
      <c r="T206" s="3"/>
      <c r="U206" s="5">
        <v>0</v>
      </c>
      <c r="V206" s="3"/>
      <c r="W206" s="6">
        <v>593661</v>
      </c>
      <c r="X206" s="3"/>
      <c r="Y206" s="14">
        <v>194.66</v>
      </c>
      <c r="AA206" s="14">
        <v>55.18</v>
      </c>
      <c r="AB206" s="3"/>
      <c r="AC206" s="14">
        <v>11.96</v>
      </c>
      <c r="AD206" s="3"/>
      <c r="AE206" s="14">
        <v>31.02</v>
      </c>
      <c r="AF206" s="3"/>
      <c r="AG206" s="14">
        <v>0</v>
      </c>
      <c r="AI206" s="24">
        <v>292.82</v>
      </c>
      <c r="AK206" s="16">
        <v>9959443</v>
      </c>
      <c r="AM206" s="16">
        <v>2566605</v>
      </c>
      <c r="AO206" s="16">
        <v>438951</v>
      </c>
      <c r="AQ206" s="16">
        <v>1477558</v>
      </c>
      <c r="AS206" s="20">
        <v>14442557</v>
      </c>
      <c r="AU206" s="17">
        <v>24.3719</v>
      </c>
      <c r="AW206" s="17">
        <v>24.349</v>
      </c>
      <c r="AY206" s="17">
        <v>20.976299999999998</v>
      </c>
      <c r="BA206" s="17">
        <v>25.179099999999998</v>
      </c>
      <c r="BC206" s="18">
        <v>24.327999999999999</v>
      </c>
      <c r="BE206" s="1" t="str">
        <f t="shared" si="3"/>
        <v>No</v>
      </c>
    </row>
    <row r="207" spans="1:57" ht="11.25" customHeight="1">
      <c r="A207" s="1" t="s">
        <v>813</v>
      </c>
      <c r="B207" s="1" t="s">
        <v>903</v>
      </c>
      <c r="C207" s="26" t="s">
        <v>53</v>
      </c>
      <c r="D207" s="269">
        <v>6019</v>
      </c>
      <c r="E207" s="270">
        <v>60019</v>
      </c>
      <c r="F207" s="21" t="s">
        <v>134</v>
      </c>
      <c r="G207" s="2" t="s">
        <v>132</v>
      </c>
      <c r="H207" s="25">
        <v>741318</v>
      </c>
      <c r="I207" s="25">
        <v>163</v>
      </c>
      <c r="J207" s="26" t="s">
        <v>9</v>
      </c>
      <c r="K207" s="26" t="s">
        <v>133</v>
      </c>
      <c r="L207" s="5">
        <v>62</v>
      </c>
      <c r="M207" s="5">
        <v>155878</v>
      </c>
      <c r="N207" s="3"/>
      <c r="O207" s="5">
        <v>37184</v>
      </c>
      <c r="P207" s="3"/>
      <c r="Q207" s="5">
        <v>3458</v>
      </c>
      <c r="R207" s="3"/>
      <c r="S207" s="5">
        <v>20450</v>
      </c>
      <c r="T207" s="3"/>
      <c r="U207" s="5">
        <v>0</v>
      </c>
      <c r="V207" s="3"/>
      <c r="W207" s="6">
        <v>216970</v>
      </c>
      <c r="X207" s="3"/>
      <c r="Y207" s="14">
        <v>70.73</v>
      </c>
      <c r="AA207" s="14">
        <v>18.940000000000001</v>
      </c>
      <c r="AB207" s="3"/>
      <c r="AC207" s="14">
        <v>2.0699999999999998</v>
      </c>
      <c r="AD207" s="3"/>
      <c r="AE207" s="14">
        <v>10.81</v>
      </c>
      <c r="AF207" s="3"/>
      <c r="AG207" s="14">
        <v>0</v>
      </c>
      <c r="AI207" s="24">
        <v>102.55</v>
      </c>
      <c r="AK207" s="16">
        <v>2878935</v>
      </c>
      <c r="AM207" s="16">
        <v>948202</v>
      </c>
      <c r="AO207" s="16">
        <v>71493</v>
      </c>
      <c r="AQ207" s="16">
        <v>515317</v>
      </c>
      <c r="AS207" s="20">
        <v>4413947</v>
      </c>
      <c r="AU207" s="17">
        <v>18.469200000000001</v>
      </c>
      <c r="AW207" s="17">
        <v>25.500299999999999</v>
      </c>
      <c r="AY207" s="17">
        <v>20.674700000000001</v>
      </c>
      <c r="BA207" s="17">
        <v>25.198899999999998</v>
      </c>
      <c r="BC207" s="18">
        <v>20.343599999999999</v>
      </c>
      <c r="BE207" s="1" t="str">
        <f t="shared" si="3"/>
        <v>No</v>
      </c>
    </row>
    <row r="208" spans="1:57" ht="11.25" customHeight="1">
      <c r="A208" s="1" t="s">
        <v>813</v>
      </c>
      <c r="B208" s="1" t="s">
        <v>903</v>
      </c>
      <c r="C208" s="26" t="s">
        <v>53</v>
      </c>
      <c r="D208" s="269">
        <v>6019</v>
      </c>
      <c r="E208" s="270">
        <v>60019</v>
      </c>
      <c r="F208" s="21" t="s">
        <v>134</v>
      </c>
      <c r="G208" s="2" t="s">
        <v>132</v>
      </c>
      <c r="H208" s="25">
        <v>741318</v>
      </c>
      <c r="I208" s="25">
        <v>163</v>
      </c>
      <c r="J208" s="26" t="s">
        <v>17</v>
      </c>
      <c r="K208" s="26" t="s">
        <v>133</v>
      </c>
      <c r="L208" s="5">
        <v>14</v>
      </c>
      <c r="M208" s="5">
        <v>83941</v>
      </c>
      <c r="N208" s="3"/>
      <c r="O208" s="5">
        <v>17553</v>
      </c>
      <c r="P208" s="3"/>
      <c r="Q208" s="5">
        <v>3445</v>
      </c>
      <c r="R208" s="3"/>
      <c r="S208" s="5">
        <v>9780</v>
      </c>
      <c r="T208" s="3"/>
      <c r="U208" s="5">
        <v>0</v>
      </c>
      <c r="V208" s="3"/>
      <c r="W208" s="6">
        <v>114719</v>
      </c>
      <c r="X208" s="3"/>
      <c r="Y208" s="14">
        <v>31.61</v>
      </c>
      <c r="AA208" s="14">
        <v>8.86</v>
      </c>
      <c r="AB208" s="3"/>
      <c r="AC208" s="14">
        <v>1.97</v>
      </c>
      <c r="AD208" s="3"/>
      <c r="AE208" s="14">
        <v>5.17</v>
      </c>
      <c r="AF208" s="3"/>
      <c r="AG208" s="14">
        <v>0</v>
      </c>
      <c r="AI208" s="24">
        <v>47.61</v>
      </c>
      <c r="AK208" s="16">
        <v>1514551</v>
      </c>
      <c r="AM208" s="16">
        <v>428743</v>
      </c>
      <c r="AO208" s="16">
        <v>70316</v>
      </c>
      <c r="AQ208" s="16">
        <v>239380</v>
      </c>
      <c r="AS208" s="20">
        <v>2252990</v>
      </c>
      <c r="AU208" s="17">
        <v>18.042999999999999</v>
      </c>
      <c r="AW208" s="17">
        <v>24.425599999999999</v>
      </c>
      <c r="AY208" s="17">
        <v>20.411000000000001</v>
      </c>
      <c r="BA208" s="17">
        <v>24.476500000000001</v>
      </c>
      <c r="BC208" s="18">
        <v>19.639199999999999</v>
      </c>
      <c r="BE208" s="1" t="str">
        <f t="shared" si="3"/>
        <v>No</v>
      </c>
    </row>
    <row r="209" spans="1:57" ht="11.25" customHeight="1">
      <c r="A209" s="1" t="s">
        <v>673</v>
      </c>
      <c r="B209" s="1" t="s">
        <v>899</v>
      </c>
      <c r="C209" s="26" t="s">
        <v>75</v>
      </c>
      <c r="D209" s="269">
        <v>5005</v>
      </c>
      <c r="E209" s="270">
        <v>50005</v>
      </c>
      <c r="F209" s="21" t="s">
        <v>134</v>
      </c>
      <c r="G209" s="2" t="s">
        <v>132</v>
      </c>
      <c r="H209" s="25">
        <v>401661</v>
      </c>
      <c r="I209" s="25">
        <v>162</v>
      </c>
      <c r="J209" s="26" t="s">
        <v>6</v>
      </c>
      <c r="K209" s="26" t="s">
        <v>133</v>
      </c>
      <c r="L209" s="5">
        <v>139</v>
      </c>
      <c r="M209" s="5">
        <v>517586</v>
      </c>
      <c r="N209" s="3"/>
      <c r="O209" s="5">
        <v>126916</v>
      </c>
      <c r="P209" s="3"/>
      <c r="Q209" s="5">
        <v>16633</v>
      </c>
      <c r="R209" s="3"/>
      <c r="S209" s="5">
        <v>62928</v>
      </c>
      <c r="T209" s="3"/>
      <c r="U209" s="5">
        <v>0</v>
      </c>
      <c r="V209" s="3"/>
      <c r="W209" s="6">
        <v>724063</v>
      </c>
      <c r="X209" s="3"/>
      <c r="Y209" s="14">
        <v>307</v>
      </c>
      <c r="AA209" s="14">
        <v>65.5</v>
      </c>
      <c r="AB209" s="3"/>
      <c r="AC209" s="14">
        <v>11</v>
      </c>
      <c r="AD209" s="3"/>
      <c r="AE209" s="14">
        <v>34</v>
      </c>
      <c r="AF209" s="3"/>
      <c r="AG209" s="14">
        <v>0</v>
      </c>
      <c r="AI209" s="24">
        <v>417.5</v>
      </c>
      <c r="AK209" s="16">
        <v>16360241</v>
      </c>
      <c r="AM209" s="16">
        <v>4064871</v>
      </c>
      <c r="AO209" s="16">
        <v>550837</v>
      </c>
      <c r="AQ209" s="16">
        <v>2369832</v>
      </c>
      <c r="AS209" s="20">
        <v>23345781</v>
      </c>
      <c r="AU209" s="17">
        <v>31.608699999999999</v>
      </c>
      <c r="AW209" s="17">
        <v>32.027999999999999</v>
      </c>
      <c r="AY209" s="17">
        <v>33.117100000000001</v>
      </c>
      <c r="BA209" s="17">
        <v>37.659399999999998</v>
      </c>
      <c r="BC209" s="18">
        <v>32.242699999999999</v>
      </c>
      <c r="BE209" s="1" t="str">
        <f t="shared" si="3"/>
        <v>No</v>
      </c>
    </row>
    <row r="210" spans="1:57" ht="11.25" customHeight="1">
      <c r="A210" s="1" t="s">
        <v>182</v>
      </c>
      <c r="B210" s="1" t="s">
        <v>814</v>
      </c>
      <c r="C210" s="26" t="s">
        <v>26</v>
      </c>
      <c r="D210" s="269">
        <v>4032</v>
      </c>
      <c r="E210" s="270">
        <v>40032</v>
      </c>
      <c r="F210" s="21" t="s">
        <v>134</v>
      </c>
      <c r="G210" s="2" t="s">
        <v>132</v>
      </c>
      <c r="H210" s="25">
        <v>349064</v>
      </c>
      <c r="I210" s="25">
        <v>157</v>
      </c>
      <c r="J210" s="26" t="s">
        <v>6</v>
      </c>
      <c r="K210" s="26" t="s">
        <v>133</v>
      </c>
      <c r="L210" s="5">
        <v>65</v>
      </c>
      <c r="M210" s="5">
        <v>302118</v>
      </c>
      <c r="N210" s="3"/>
      <c r="O210" s="5">
        <v>71512</v>
      </c>
      <c r="P210" s="3"/>
      <c r="Q210" s="5">
        <v>8735</v>
      </c>
      <c r="R210" s="3"/>
      <c r="S210" s="5">
        <v>42776</v>
      </c>
      <c r="T210" s="3"/>
      <c r="U210" s="5">
        <v>0</v>
      </c>
      <c r="V210" s="3"/>
      <c r="W210" s="6">
        <v>425141</v>
      </c>
      <c r="X210" s="3"/>
      <c r="Y210" s="14">
        <v>159.5</v>
      </c>
      <c r="AA210" s="14">
        <v>31</v>
      </c>
      <c r="AB210" s="3"/>
      <c r="AC210" s="14">
        <v>4.5</v>
      </c>
      <c r="AD210" s="3"/>
      <c r="AE210" s="14">
        <v>20.5</v>
      </c>
      <c r="AF210" s="3"/>
      <c r="AG210" s="14">
        <v>0</v>
      </c>
      <c r="AI210" s="24">
        <v>215.5</v>
      </c>
      <c r="AK210" s="16">
        <v>5304475</v>
      </c>
      <c r="AM210" s="16">
        <v>1095187</v>
      </c>
      <c r="AO210" s="16">
        <v>370496</v>
      </c>
      <c r="AQ210" s="16">
        <v>814688</v>
      </c>
      <c r="AS210" s="20">
        <v>7584846</v>
      </c>
      <c r="AU210" s="17">
        <v>17.557600000000001</v>
      </c>
      <c r="AW210" s="17">
        <v>15.3147</v>
      </c>
      <c r="AY210" s="17">
        <v>42.415100000000002</v>
      </c>
      <c r="BA210" s="17">
        <v>19.045400000000001</v>
      </c>
      <c r="BC210" s="18">
        <v>17.840800000000002</v>
      </c>
      <c r="BE210" s="1" t="str">
        <f t="shared" si="3"/>
        <v>No</v>
      </c>
    </row>
    <row r="211" spans="1:57" ht="11.25" customHeight="1">
      <c r="A211" s="1" t="s">
        <v>182</v>
      </c>
      <c r="B211" s="1" t="s">
        <v>814</v>
      </c>
      <c r="C211" s="26" t="s">
        <v>26</v>
      </c>
      <c r="D211" s="269">
        <v>4032</v>
      </c>
      <c r="E211" s="270">
        <v>40032</v>
      </c>
      <c r="F211" s="21" t="s">
        <v>134</v>
      </c>
      <c r="G211" s="2" t="s">
        <v>132</v>
      </c>
      <c r="H211" s="25">
        <v>349064</v>
      </c>
      <c r="I211" s="25">
        <v>157</v>
      </c>
      <c r="J211" s="26" t="s">
        <v>9</v>
      </c>
      <c r="K211" s="26" t="s">
        <v>133</v>
      </c>
      <c r="L211" s="5">
        <v>56</v>
      </c>
      <c r="M211" s="5">
        <v>155791</v>
      </c>
      <c r="N211" s="3"/>
      <c r="O211" s="5">
        <v>20606</v>
      </c>
      <c r="P211" s="3"/>
      <c r="Q211" s="5">
        <v>8735</v>
      </c>
      <c r="R211" s="3"/>
      <c r="S211" s="5">
        <v>39292</v>
      </c>
      <c r="T211" s="3"/>
      <c r="U211" s="5">
        <v>0</v>
      </c>
      <c r="V211" s="3"/>
      <c r="W211" s="6">
        <v>224424</v>
      </c>
      <c r="X211" s="3"/>
      <c r="Y211" s="14">
        <v>92.5</v>
      </c>
      <c r="AA211" s="14">
        <v>10</v>
      </c>
      <c r="AB211" s="3"/>
      <c r="AC211" s="14">
        <v>4.5</v>
      </c>
      <c r="AD211" s="3"/>
      <c r="AE211" s="14">
        <v>25.5</v>
      </c>
      <c r="AF211" s="3"/>
      <c r="AG211" s="14">
        <v>0</v>
      </c>
      <c r="AI211" s="24">
        <v>132.5</v>
      </c>
      <c r="AK211" s="16">
        <v>2124511</v>
      </c>
      <c r="AM211" s="16">
        <v>350460</v>
      </c>
      <c r="AO211" s="16">
        <v>124843</v>
      </c>
      <c r="AQ211" s="16">
        <v>392902</v>
      </c>
      <c r="AS211" s="20">
        <v>2992716</v>
      </c>
      <c r="AU211" s="17">
        <v>13.636900000000001</v>
      </c>
      <c r="AW211" s="17">
        <v>17.0077</v>
      </c>
      <c r="AY211" s="17">
        <v>14.292299999999999</v>
      </c>
      <c r="BA211" s="17">
        <v>9.9994999999999994</v>
      </c>
      <c r="BC211" s="18">
        <v>13.335100000000001</v>
      </c>
      <c r="BE211" s="1" t="str">
        <f t="shared" si="3"/>
        <v>No</v>
      </c>
    </row>
    <row r="212" spans="1:57" ht="11.25" customHeight="1">
      <c r="A212" s="1" t="s">
        <v>186</v>
      </c>
      <c r="B212" s="1" t="s">
        <v>904</v>
      </c>
      <c r="C212" s="26" t="s">
        <v>29</v>
      </c>
      <c r="D212" s="269">
        <v>7010</v>
      </c>
      <c r="E212" s="270">
        <v>70010</v>
      </c>
      <c r="F212" s="21" t="s">
        <v>135</v>
      </c>
      <c r="G212" s="2" t="s">
        <v>132</v>
      </c>
      <c r="H212" s="25">
        <v>450070</v>
      </c>
      <c r="I212" s="25">
        <v>152</v>
      </c>
      <c r="J212" s="26" t="s">
        <v>6</v>
      </c>
      <c r="K212" s="26" t="s">
        <v>133</v>
      </c>
      <c r="L212" s="5">
        <v>85</v>
      </c>
      <c r="M212" s="5">
        <v>281821</v>
      </c>
      <c r="N212" s="3"/>
      <c r="O212" s="5">
        <v>75575</v>
      </c>
      <c r="P212" s="3"/>
      <c r="Q212" s="5">
        <v>5185</v>
      </c>
      <c r="R212" s="3"/>
      <c r="S212" s="5">
        <v>76414</v>
      </c>
      <c r="T212" s="3"/>
      <c r="U212" s="5">
        <v>0</v>
      </c>
      <c r="V212" s="3"/>
      <c r="W212" s="6">
        <v>438995</v>
      </c>
      <c r="X212" s="3"/>
      <c r="Y212" s="14">
        <v>144.58000000000001</v>
      </c>
      <c r="AA212" s="14">
        <v>39.36</v>
      </c>
      <c r="AB212" s="3"/>
      <c r="AC212" s="14">
        <v>3.42</v>
      </c>
      <c r="AD212" s="3"/>
      <c r="AE212" s="14">
        <v>44.97</v>
      </c>
      <c r="AF212" s="3"/>
      <c r="AG212" s="14">
        <v>0</v>
      </c>
      <c r="AI212" s="24">
        <v>232.33</v>
      </c>
      <c r="AK212" s="16">
        <v>7954739</v>
      </c>
      <c r="AM212" s="16">
        <v>1993102</v>
      </c>
      <c r="AO212" s="16">
        <v>128090</v>
      </c>
      <c r="AQ212" s="16">
        <v>2695847</v>
      </c>
      <c r="AS212" s="20">
        <v>12771778</v>
      </c>
      <c r="AU212" s="17">
        <v>28.226199999999999</v>
      </c>
      <c r="AW212" s="17">
        <v>26.372499999999999</v>
      </c>
      <c r="AY212" s="17">
        <v>24.704000000000001</v>
      </c>
      <c r="BA212" s="17">
        <v>35.279499999999999</v>
      </c>
      <c r="BC212" s="18">
        <v>29.0932</v>
      </c>
      <c r="BE212" s="1" t="str">
        <f t="shared" si="3"/>
        <v>No</v>
      </c>
    </row>
    <row r="213" spans="1:57" ht="11.25" customHeight="1">
      <c r="A213" s="1" t="s">
        <v>186</v>
      </c>
      <c r="B213" s="1" t="s">
        <v>904</v>
      </c>
      <c r="C213" s="26" t="s">
        <v>29</v>
      </c>
      <c r="D213" s="269">
        <v>7010</v>
      </c>
      <c r="E213" s="270">
        <v>70010</v>
      </c>
      <c r="F213" s="21" t="s">
        <v>135</v>
      </c>
      <c r="G213" s="2" t="s">
        <v>132</v>
      </c>
      <c r="H213" s="25">
        <v>450070</v>
      </c>
      <c r="I213" s="25">
        <v>152</v>
      </c>
      <c r="J213" s="26" t="s">
        <v>7</v>
      </c>
      <c r="K213" s="26" t="s">
        <v>133</v>
      </c>
      <c r="L213" s="5">
        <v>49</v>
      </c>
      <c r="M213" s="5">
        <v>3966</v>
      </c>
      <c r="N213" s="3"/>
      <c r="O213" s="5">
        <v>0</v>
      </c>
      <c r="P213" s="3"/>
      <c r="Q213" s="5">
        <v>130</v>
      </c>
      <c r="R213" s="3"/>
      <c r="S213" s="5">
        <v>3635</v>
      </c>
      <c r="T213" s="3"/>
      <c r="U213" s="5">
        <v>0</v>
      </c>
      <c r="V213" s="3"/>
      <c r="W213" s="6">
        <v>7731</v>
      </c>
      <c r="X213" s="3"/>
      <c r="Y213" s="14">
        <v>2.91</v>
      </c>
      <c r="AA213" s="14">
        <v>0</v>
      </c>
      <c r="AB213" s="3"/>
      <c r="AC213" s="14">
        <v>7.0000000000000007E-2</v>
      </c>
      <c r="AD213" s="3"/>
      <c r="AE213" s="14">
        <v>2.0499999999999998</v>
      </c>
      <c r="AF213" s="3"/>
      <c r="AG213" s="14">
        <v>0</v>
      </c>
      <c r="AI213" s="24">
        <v>5.03</v>
      </c>
      <c r="AK213" s="16">
        <v>101023</v>
      </c>
      <c r="AM213" s="16">
        <v>0</v>
      </c>
      <c r="AO213" s="16">
        <v>4127</v>
      </c>
      <c r="AQ213" s="16">
        <v>143571</v>
      </c>
      <c r="AS213" s="20">
        <v>248721</v>
      </c>
      <c r="AU213" s="17">
        <v>25.472300000000001</v>
      </c>
      <c r="AY213" s="17">
        <v>31.746200000000002</v>
      </c>
      <c r="BA213" s="17">
        <v>39.4968</v>
      </c>
      <c r="BC213" s="18">
        <v>32.171900000000001</v>
      </c>
      <c r="BE213" s="1" t="str">
        <f t="shared" si="3"/>
        <v>No</v>
      </c>
    </row>
    <row r="214" spans="1:57" ht="11.25" customHeight="1">
      <c r="A214" s="1" t="s">
        <v>186</v>
      </c>
      <c r="B214" s="1" t="s">
        <v>904</v>
      </c>
      <c r="C214" s="26" t="s">
        <v>29</v>
      </c>
      <c r="D214" s="269">
        <v>7010</v>
      </c>
      <c r="E214" s="270">
        <v>70010</v>
      </c>
      <c r="F214" s="21" t="s">
        <v>135</v>
      </c>
      <c r="G214" s="2" t="s">
        <v>132</v>
      </c>
      <c r="H214" s="25">
        <v>450070</v>
      </c>
      <c r="I214" s="25">
        <v>152</v>
      </c>
      <c r="J214" s="26" t="s">
        <v>9</v>
      </c>
      <c r="K214" s="26" t="s">
        <v>133</v>
      </c>
      <c r="L214" s="5">
        <v>16</v>
      </c>
      <c r="M214" s="5">
        <v>45060</v>
      </c>
      <c r="N214" s="3"/>
      <c r="O214" s="5">
        <v>3149</v>
      </c>
      <c r="P214" s="3"/>
      <c r="Q214" s="5">
        <v>2364</v>
      </c>
      <c r="R214" s="3"/>
      <c r="S214" s="5">
        <v>6695</v>
      </c>
      <c r="T214" s="3"/>
      <c r="U214" s="5">
        <v>0</v>
      </c>
      <c r="V214" s="3"/>
      <c r="W214" s="6">
        <v>57268</v>
      </c>
      <c r="X214" s="3"/>
      <c r="Y214" s="14">
        <v>24.74</v>
      </c>
      <c r="AA214" s="14">
        <v>1.64</v>
      </c>
      <c r="AB214" s="3"/>
      <c r="AC214" s="14">
        <v>1.28</v>
      </c>
      <c r="AD214" s="3"/>
      <c r="AE214" s="14">
        <v>3.98</v>
      </c>
      <c r="AF214" s="3"/>
      <c r="AG214" s="14">
        <v>0</v>
      </c>
      <c r="AI214" s="24">
        <v>31.64</v>
      </c>
      <c r="AK214" s="16">
        <v>941674</v>
      </c>
      <c r="AM214" s="16">
        <v>72528</v>
      </c>
      <c r="AO214" s="16">
        <v>47416</v>
      </c>
      <c r="AQ214" s="16">
        <v>259492</v>
      </c>
      <c r="AS214" s="20">
        <v>1321110</v>
      </c>
      <c r="AU214" s="17">
        <v>20.898199999999999</v>
      </c>
      <c r="AW214" s="17">
        <v>23.0321</v>
      </c>
      <c r="AY214" s="17">
        <v>20.057500000000001</v>
      </c>
      <c r="BA214" s="17">
        <v>38.759099999999997</v>
      </c>
      <c r="BC214" s="18">
        <v>23.068899999999999</v>
      </c>
      <c r="BE214" s="1" t="str">
        <f t="shared" si="3"/>
        <v>No</v>
      </c>
    </row>
    <row r="215" spans="1:57" ht="11.25" customHeight="1">
      <c r="A215" s="1" t="s">
        <v>678</v>
      </c>
      <c r="B215" s="1" t="s">
        <v>905</v>
      </c>
      <c r="C215" s="26" t="s">
        <v>56</v>
      </c>
      <c r="D215" s="269">
        <v>5010</v>
      </c>
      <c r="E215" s="270">
        <v>50010</v>
      </c>
      <c r="F215" s="21" t="s">
        <v>135</v>
      </c>
      <c r="G215" s="2" t="s">
        <v>132</v>
      </c>
      <c r="H215" s="25">
        <v>569499</v>
      </c>
      <c r="I215" s="25">
        <v>151</v>
      </c>
      <c r="J215" s="26" t="s">
        <v>6</v>
      </c>
      <c r="K215" s="26" t="s">
        <v>133</v>
      </c>
      <c r="L215" s="5">
        <v>75</v>
      </c>
      <c r="M215" s="5">
        <v>418177</v>
      </c>
      <c r="N215" s="3"/>
      <c r="O215" s="5">
        <v>113077</v>
      </c>
      <c r="P215" s="3"/>
      <c r="Q215" s="5">
        <v>8383</v>
      </c>
      <c r="R215" s="3"/>
      <c r="S215" s="5">
        <v>47905</v>
      </c>
      <c r="T215" s="3"/>
      <c r="U215" s="5">
        <v>0</v>
      </c>
      <c r="V215" s="3"/>
      <c r="W215" s="6">
        <v>587542</v>
      </c>
      <c r="X215" s="3"/>
      <c r="Y215" s="14">
        <v>217.58</v>
      </c>
      <c r="AA215" s="14">
        <v>50.82</v>
      </c>
      <c r="AB215" s="3"/>
      <c r="AC215" s="14">
        <v>4.45</v>
      </c>
      <c r="AD215" s="3"/>
      <c r="AE215" s="14">
        <v>27.19</v>
      </c>
      <c r="AF215" s="3"/>
      <c r="AG215" s="14">
        <v>0</v>
      </c>
      <c r="AI215" s="24">
        <v>300.04000000000002</v>
      </c>
      <c r="AK215" s="16">
        <v>11857552</v>
      </c>
      <c r="AM215" s="16">
        <v>3477460</v>
      </c>
      <c r="AO215" s="16">
        <v>267759</v>
      </c>
      <c r="AQ215" s="16">
        <v>1713099</v>
      </c>
      <c r="AS215" s="20">
        <v>17315870</v>
      </c>
      <c r="AU215" s="17">
        <v>28.3553</v>
      </c>
      <c r="AW215" s="17">
        <v>30.753</v>
      </c>
      <c r="AY215" s="17">
        <v>31.9407</v>
      </c>
      <c r="BA215" s="17">
        <v>35.760300000000001</v>
      </c>
      <c r="BC215" s="18">
        <v>29.471699999999998</v>
      </c>
      <c r="BE215" s="1" t="str">
        <f t="shared" si="3"/>
        <v>No</v>
      </c>
    </row>
    <row r="216" spans="1:57" ht="11.25" customHeight="1">
      <c r="A216" s="1" t="s">
        <v>678</v>
      </c>
      <c r="B216" s="1" t="s">
        <v>905</v>
      </c>
      <c r="C216" s="26" t="s">
        <v>56</v>
      </c>
      <c r="D216" s="269">
        <v>5010</v>
      </c>
      <c r="E216" s="270">
        <v>50010</v>
      </c>
      <c r="F216" s="21" t="s">
        <v>135</v>
      </c>
      <c r="G216" s="2" t="s">
        <v>132</v>
      </c>
      <c r="H216" s="25">
        <v>569499</v>
      </c>
      <c r="I216" s="25">
        <v>151</v>
      </c>
      <c r="J216" s="26" t="s">
        <v>9</v>
      </c>
      <c r="K216" s="26" t="s">
        <v>133</v>
      </c>
      <c r="L216" s="5">
        <v>57</v>
      </c>
      <c r="M216" s="5">
        <v>129432</v>
      </c>
      <c r="N216" s="3"/>
      <c r="O216" s="5">
        <v>33776</v>
      </c>
      <c r="P216" s="3"/>
      <c r="Q216" s="5">
        <v>1036</v>
      </c>
      <c r="R216" s="3"/>
      <c r="S216" s="5">
        <v>29177</v>
      </c>
      <c r="T216" s="3"/>
      <c r="U216" s="5">
        <v>0</v>
      </c>
      <c r="V216" s="3"/>
      <c r="W216" s="6">
        <v>193421</v>
      </c>
      <c r="X216" s="3"/>
      <c r="Y216" s="14">
        <v>68.099999999999994</v>
      </c>
      <c r="AA216" s="14">
        <v>15.18</v>
      </c>
      <c r="AB216" s="3"/>
      <c r="AC216" s="14">
        <v>0.55000000000000004</v>
      </c>
      <c r="AD216" s="3"/>
      <c r="AE216" s="14">
        <v>16.68</v>
      </c>
      <c r="AF216" s="3"/>
      <c r="AG216" s="14">
        <v>0</v>
      </c>
      <c r="AI216" s="24">
        <v>100.51</v>
      </c>
      <c r="AK216" s="16">
        <v>3621153</v>
      </c>
      <c r="AM216" s="16">
        <v>1038722</v>
      </c>
      <c r="AO216" s="16">
        <v>33094</v>
      </c>
      <c r="AQ216" s="16">
        <v>940549</v>
      </c>
      <c r="AS216" s="20">
        <v>5633518</v>
      </c>
      <c r="AU216" s="17">
        <v>27.9773</v>
      </c>
      <c r="AW216" s="17">
        <v>30.753299999999999</v>
      </c>
      <c r="AY216" s="17">
        <v>31.943999999999999</v>
      </c>
      <c r="BA216" s="17">
        <v>32.235999999999997</v>
      </c>
      <c r="BC216" s="18">
        <v>29.125699999999998</v>
      </c>
      <c r="BE216" s="1" t="str">
        <f t="shared" si="3"/>
        <v>No</v>
      </c>
    </row>
    <row r="217" spans="1:57" ht="11.25" customHeight="1">
      <c r="A217" s="1" t="s">
        <v>174</v>
      </c>
      <c r="B217" s="1" t="s">
        <v>906</v>
      </c>
      <c r="C217" s="26" t="s">
        <v>72</v>
      </c>
      <c r="D217" s="269">
        <v>24</v>
      </c>
      <c r="E217" s="270">
        <v>24</v>
      </c>
      <c r="F217" s="21" t="s">
        <v>135</v>
      </c>
      <c r="G217" s="2" t="s">
        <v>132</v>
      </c>
      <c r="H217" s="25">
        <v>1849898</v>
      </c>
      <c r="I217" s="25">
        <v>149</v>
      </c>
      <c r="J217" s="26" t="s">
        <v>6</v>
      </c>
      <c r="K217" s="26" t="s">
        <v>133</v>
      </c>
      <c r="L217" s="5">
        <v>96</v>
      </c>
      <c r="M217" s="5">
        <v>397401</v>
      </c>
      <c r="N217" s="3"/>
      <c r="O217" s="5">
        <v>79682</v>
      </c>
      <c r="P217" s="3"/>
      <c r="Q217" s="5">
        <v>37212</v>
      </c>
      <c r="R217" s="3"/>
      <c r="S217" s="5">
        <v>89373</v>
      </c>
      <c r="T217" s="3"/>
      <c r="U217" s="5">
        <v>0</v>
      </c>
      <c r="V217" s="3"/>
      <c r="W217" s="6">
        <v>603668</v>
      </c>
      <c r="X217" s="3"/>
      <c r="Y217" s="14">
        <v>223.9</v>
      </c>
      <c r="AA217" s="14">
        <v>45.8</v>
      </c>
      <c r="AB217" s="3"/>
      <c r="AC217" s="14">
        <v>18.3</v>
      </c>
      <c r="AD217" s="3"/>
      <c r="AE217" s="14">
        <v>49.74</v>
      </c>
      <c r="AF217" s="3"/>
      <c r="AG217" s="14">
        <v>0</v>
      </c>
      <c r="AI217" s="24">
        <v>337.74</v>
      </c>
      <c r="AK217" s="16">
        <v>12722987</v>
      </c>
      <c r="AM217" s="16">
        <v>2963682</v>
      </c>
      <c r="AO217" s="16">
        <v>870838</v>
      </c>
      <c r="AQ217" s="16">
        <v>3743013</v>
      </c>
      <c r="AS217" s="20">
        <v>20300520</v>
      </c>
      <c r="AU217" s="17">
        <v>32.015500000000003</v>
      </c>
      <c r="AW217" s="17">
        <v>37.193899999999999</v>
      </c>
      <c r="AY217" s="17">
        <v>23.402100000000001</v>
      </c>
      <c r="BA217" s="17">
        <v>41.880800000000001</v>
      </c>
      <c r="BC217" s="18">
        <v>33.628599999999999</v>
      </c>
      <c r="BE217" s="1" t="str">
        <f t="shared" si="3"/>
        <v>No</v>
      </c>
    </row>
    <row r="218" spans="1:57" ht="11.25" customHeight="1">
      <c r="A218" s="1" t="s">
        <v>174</v>
      </c>
      <c r="B218" s="1" t="s">
        <v>906</v>
      </c>
      <c r="C218" s="26" t="s">
        <v>72</v>
      </c>
      <c r="D218" s="269">
        <v>24</v>
      </c>
      <c r="E218" s="270">
        <v>24</v>
      </c>
      <c r="F218" s="21" t="s">
        <v>135</v>
      </c>
      <c r="G218" s="2" t="s">
        <v>132</v>
      </c>
      <c r="H218" s="25">
        <v>1849898</v>
      </c>
      <c r="I218" s="25">
        <v>149</v>
      </c>
      <c r="J218" s="26" t="s">
        <v>9</v>
      </c>
      <c r="K218" s="26" t="s">
        <v>133</v>
      </c>
      <c r="L218" s="5">
        <v>36</v>
      </c>
      <c r="M218" s="5">
        <v>110155</v>
      </c>
      <c r="N218" s="3"/>
      <c r="O218" s="5">
        <v>10201</v>
      </c>
      <c r="P218" s="3"/>
      <c r="Q218" s="5">
        <v>7153</v>
      </c>
      <c r="R218" s="3"/>
      <c r="S218" s="5">
        <v>17594</v>
      </c>
      <c r="T218" s="3"/>
      <c r="U218" s="5">
        <v>0</v>
      </c>
      <c r="V218" s="3"/>
      <c r="W218" s="6">
        <v>145103</v>
      </c>
      <c r="X218" s="3"/>
      <c r="Y218" s="14">
        <v>68.5</v>
      </c>
      <c r="AA218" s="14">
        <v>6.1</v>
      </c>
      <c r="AB218" s="3"/>
      <c r="AC218" s="14">
        <v>3.6</v>
      </c>
      <c r="AD218" s="3"/>
      <c r="AE218" s="14">
        <v>9.8000000000000007</v>
      </c>
      <c r="AF218" s="3"/>
      <c r="AG218" s="14">
        <v>0</v>
      </c>
      <c r="AI218" s="24">
        <v>88</v>
      </c>
      <c r="AK218" s="16">
        <v>3503334</v>
      </c>
      <c r="AM218" s="16">
        <v>354309</v>
      </c>
      <c r="AO218" s="16">
        <v>148482</v>
      </c>
      <c r="AQ218" s="16">
        <v>664662</v>
      </c>
      <c r="AS218" s="20">
        <v>4670787</v>
      </c>
      <c r="AU218" s="17">
        <v>31.803699999999999</v>
      </c>
      <c r="AW218" s="17">
        <v>34.732799999999997</v>
      </c>
      <c r="AY218" s="17">
        <v>20.757999999999999</v>
      </c>
      <c r="BA218" s="17">
        <v>37.777799999999999</v>
      </c>
      <c r="BC218" s="18">
        <v>32.189500000000002</v>
      </c>
      <c r="BE218" s="1" t="str">
        <f t="shared" si="3"/>
        <v>No</v>
      </c>
    </row>
    <row r="219" spans="1:57" ht="11.25" customHeight="1">
      <c r="A219" s="1" t="s">
        <v>174</v>
      </c>
      <c r="B219" s="1" t="s">
        <v>906</v>
      </c>
      <c r="C219" s="26" t="s">
        <v>72</v>
      </c>
      <c r="D219" s="269">
        <v>24</v>
      </c>
      <c r="E219" s="270">
        <v>24</v>
      </c>
      <c r="F219" s="21" t="s">
        <v>135</v>
      </c>
      <c r="G219" s="2" t="s">
        <v>132</v>
      </c>
      <c r="H219" s="25">
        <v>1849898</v>
      </c>
      <c r="I219" s="25">
        <v>149</v>
      </c>
      <c r="J219" s="26" t="s">
        <v>7</v>
      </c>
      <c r="K219" s="26" t="s">
        <v>133</v>
      </c>
      <c r="L219" s="5">
        <v>17</v>
      </c>
      <c r="M219" s="5">
        <v>0</v>
      </c>
      <c r="N219" s="3"/>
      <c r="O219" s="5">
        <v>30</v>
      </c>
      <c r="P219" s="3"/>
      <c r="Q219" s="5">
        <v>150</v>
      </c>
      <c r="R219" s="3"/>
      <c r="S219" s="5">
        <v>1862</v>
      </c>
      <c r="T219" s="3"/>
      <c r="U219" s="5">
        <v>0</v>
      </c>
      <c r="V219" s="3"/>
      <c r="W219" s="6">
        <v>2042</v>
      </c>
      <c r="X219" s="3"/>
      <c r="Y219" s="14">
        <v>0</v>
      </c>
      <c r="AA219" s="14">
        <v>0.09</v>
      </c>
      <c r="AB219" s="3"/>
      <c r="AC219" s="14">
        <v>0.08</v>
      </c>
      <c r="AD219" s="3"/>
      <c r="AE219" s="14">
        <v>1.1100000000000001</v>
      </c>
      <c r="AF219" s="3"/>
      <c r="AG219" s="14">
        <v>0</v>
      </c>
      <c r="AI219" s="24">
        <v>1.28</v>
      </c>
      <c r="AK219" s="16">
        <v>0</v>
      </c>
      <c r="AM219" s="16">
        <v>1039</v>
      </c>
      <c r="AO219" s="16">
        <v>4445</v>
      </c>
      <c r="AQ219" s="16">
        <v>75132</v>
      </c>
      <c r="AS219" s="20">
        <v>80616</v>
      </c>
      <c r="AW219" s="17">
        <v>34.633299999999998</v>
      </c>
      <c r="AY219" s="17">
        <v>29.633299999999998</v>
      </c>
      <c r="BA219" s="17">
        <v>40.350200000000001</v>
      </c>
      <c r="BC219" s="18">
        <v>39.478900000000003</v>
      </c>
      <c r="BE219" s="1" t="str">
        <f t="shared" si="3"/>
        <v>No</v>
      </c>
    </row>
    <row r="220" spans="1:57" ht="11.25" customHeight="1">
      <c r="A220" s="1" t="s">
        <v>680</v>
      </c>
      <c r="B220" s="1" t="s">
        <v>907</v>
      </c>
      <c r="C220" s="26" t="s">
        <v>60</v>
      </c>
      <c r="E220" s="270">
        <v>30202</v>
      </c>
      <c r="F220" s="21" t="s">
        <v>135</v>
      </c>
      <c r="G220" s="2" t="s">
        <v>132</v>
      </c>
      <c r="H220" s="25">
        <v>402004</v>
      </c>
      <c r="I220" s="25">
        <v>148</v>
      </c>
      <c r="J220" s="26" t="s">
        <v>6</v>
      </c>
      <c r="K220" s="26" t="s">
        <v>133</v>
      </c>
      <c r="L220" s="5">
        <v>75</v>
      </c>
      <c r="M220" s="5">
        <v>298444</v>
      </c>
      <c r="N220" s="3"/>
      <c r="O220" s="5">
        <v>50768</v>
      </c>
      <c r="P220" s="3"/>
      <c r="Q220" s="5">
        <v>6671</v>
      </c>
      <c r="R220" s="3"/>
      <c r="S220" s="5">
        <v>18832</v>
      </c>
      <c r="T220" s="3"/>
      <c r="U220" s="5">
        <v>3226</v>
      </c>
      <c r="V220" s="3"/>
      <c r="W220" s="6">
        <v>377941</v>
      </c>
      <c r="X220" s="3"/>
      <c r="Y220" s="14">
        <v>159.80000000000001</v>
      </c>
      <c r="AA220" s="14">
        <v>27.7</v>
      </c>
      <c r="AB220" s="3"/>
      <c r="AC220" s="14">
        <v>3.6</v>
      </c>
      <c r="AD220" s="3"/>
      <c r="AE220" s="14">
        <v>11.7</v>
      </c>
      <c r="AF220" s="3"/>
      <c r="AG220" s="14">
        <v>1.8</v>
      </c>
      <c r="AI220" s="24">
        <v>204.6</v>
      </c>
      <c r="AK220" s="16">
        <v>8069150</v>
      </c>
      <c r="AM220" s="16">
        <v>1079421</v>
      </c>
      <c r="AO220" s="16">
        <v>201397</v>
      </c>
      <c r="AQ220" s="16">
        <v>795212</v>
      </c>
      <c r="AS220" s="20">
        <v>10145180</v>
      </c>
      <c r="AU220" s="17">
        <v>27.037400000000002</v>
      </c>
      <c r="AW220" s="17">
        <v>21.261800000000001</v>
      </c>
      <c r="AY220" s="17">
        <v>30.189900000000002</v>
      </c>
      <c r="BA220" s="17">
        <v>42.226599999999998</v>
      </c>
      <c r="BC220" s="18">
        <v>26.843299999999999</v>
      </c>
      <c r="BE220" s="1" t="str">
        <f t="shared" si="3"/>
        <v>No</v>
      </c>
    </row>
    <row r="221" spans="1:57" ht="11.25" customHeight="1">
      <c r="A221" s="1" t="s">
        <v>680</v>
      </c>
      <c r="B221" s="1" t="s">
        <v>907</v>
      </c>
      <c r="C221" s="26" t="s">
        <v>60</v>
      </c>
      <c r="E221" s="270">
        <v>30202</v>
      </c>
      <c r="F221" s="21" t="s">
        <v>135</v>
      </c>
      <c r="G221" s="2" t="s">
        <v>132</v>
      </c>
      <c r="H221" s="25">
        <v>402004</v>
      </c>
      <c r="I221" s="25">
        <v>148</v>
      </c>
      <c r="J221" s="26" t="s">
        <v>9</v>
      </c>
      <c r="K221" s="26" t="s">
        <v>133</v>
      </c>
      <c r="L221" s="5">
        <v>29</v>
      </c>
      <c r="M221" s="5">
        <v>54710</v>
      </c>
      <c r="N221" s="3"/>
      <c r="O221" s="5">
        <v>12817</v>
      </c>
      <c r="P221" s="3"/>
      <c r="Q221" s="5">
        <v>1716</v>
      </c>
      <c r="R221" s="3"/>
      <c r="S221" s="5">
        <v>16708</v>
      </c>
      <c r="T221" s="3"/>
      <c r="U221" s="5">
        <v>179</v>
      </c>
      <c r="V221" s="3"/>
      <c r="W221" s="6">
        <v>86130</v>
      </c>
      <c r="X221" s="3"/>
      <c r="Y221" s="14">
        <v>30</v>
      </c>
      <c r="AA221" s="14">
        <v>7</v>
      </c>
      <c r="AB221" s="3"/>
      <c r="AC221" s="14">
        <v>0.9</v>
      </c>
      <c r="AD221" s="3"/>
      <c r="AE221" s="14">
        <v>9.3000000000000007</v>
      </c>
      <c r="AF221" s="3"/>
      <c r="AG221" s="14">
        <v>0.1</v>
      </c>
      <c r="AI221" s="24">
        <v>47.3</v>
      </c>
      <c r="AK221" s="16">
        <v>1004248</v>
      </c>
      <c r="AM221" s="16">
        <v>274455</v>
      </c>
      <c r="AO221" s="16">
        <v>40170</v>
      </c>
      <c r="AQ221" s="16">
        <v>382279</v>
      </c>
      <c r="AS221" s="20">
        <v>1701152</v>
      </c>
      <c r="AU221" s="17">
        <v>18.355799999999999</v>
      </c>
      <c r="AW221" s="17">
        <v>21.413399999999999</v>
      </c>
      <c r="AY221" s="17">
        <v>23.409099999999999</v>
      </c>
      <c r="BA221" s="17">
        <v>22.88</v>
      </c>
      <c r="BC221" s="18">
        <v>19.751000000000001</v>
      </c>
      <c r="BE221" s="1" t="str">
        <f t="shared" si="3"/>
        <v>No</v>
      </c>
    </row>
    <row r="222" spans="1:57" ht="11.25" customHeight="1">
      <c r="A222" s="1" t="s">
        <v>234</v>
      </c>
      <c r="B222" s="1" t="s">
        <v>908</v>
      </c>
      <c r="C222" s="26" t="s">
        <v>56</v>
      </c>
      <c r="D222" s="269">
        <v>5017</v>
      </c>
      <c r="E222" s="270">
        <v>50017</v>
      </c>
      <c r="F222" s="21" t="s">
        <v>135</v>
      </c>
      <c r="G222" s="2" t="s">
        <v>132</v>
      </c>
      <c r="H222" s="25">
        <v>724091</v>
      </c>
      <c r="I222" s="25">
        <v>147</v>
      </c>
      <c r="J222" s="26" t="s">
        <v>6</v>
      </c>
      <c r="K222" s="26" t="s">
        <v>133</v>
      </c>
      <c r="L222" s="5">
        <v>77</v>
      </c>
      <c r="M222" s="5">
        <v>412250</v>
      </c>
      <c r="N222" s="3"/>
      <c r="O222" s="5">
        <v>95370</v>
      </c>
      <c r="P222" s="3"/>
      <c r="Q222" s="5">
        <v>14788</v>
      </c>
      <c r="R222" s="3"/>
      <c r="S222" s="5">
        <v>62413</v>
      </c>
      <c r="T222" s="3"/>
      <c r="U222" s="5">
        <v>2226</v>
      </c>
      <c r="V222" s="3"/>
      <c r="W222" s="6">
        <v>587047</v>
      </c>
      <c r="X222" s="3"/>
      <c r="Y222" s="14">
        <v>199</v>
      </c>
      <c r="AA222" s="14">
        <v>48.7</v>
      </c>
      <c r="AB222" s="3"/>
      <c r="AC222" s="14">
        <v>8.9</v>
      </c>
      <c r="AD222" s="3"/>
      <c r="AE222" s="14">
        <v>33.200000000000003</v>
      </c>
      <c r="AF222" s="3"/>
      <c r="AG222" s="14">
        <v>1.1000000000000001</v>
      </c>
      <c r="AI222" s="24">
        <v>290.89999999999998</v>
      </c>
      <c r="AK222" s="16">
        <v>12061634</v>
      </c>
      <c r="AM222" s="16">
        <v>2838252</v>
      </c>
      <c r="AO222" s="16">
        <v>506343</v>
      </c>
      <c r="AQ222" s="16">
        <v>2024891</v>
      </c>
      <c r="AS222" s="20">
        <v>17431120</v>
      </c>
      <c r="AU222" s="17">
        <v>29.258099999999999</v>
      </c>
      <c r="AW222" s="17">
        <v>29.760400000000001</v>
      </c>
      <c r="AY222" s="17">
        <v>34.240099999999998</v>
      </c>
      <c r="BA222" s="17">
        <v>32.443399999999997</v>
      </c>
      <c r="BC222" s="18">
        <v>29.692900000000002</v>
      </c>
      <c r="BE222" s="1" t="str">
        <f t="shared" si="3"/>
        <v>No</v>
      </c>
    </row>
    <row r="223" spans="1:57" ht="11.25" customHeight="1">
      <c r="A223" s="1" t="s">
        <v>234</v>
      </c>
      <c r="B223" s="1" t="s">
        <v>908</v>
      </c>
      <c r="C223" s="26" t="s">
        <v>56</v>
      </c>
      <c r="D223" s="269">
        <v>5017</v>
      </c>
      <c r="E223" s="270">
        <v>50017</v>
      </c>
      <c r="F223" s="21" t="s">
        <v>135</v>
      </c>
      <c r="G223" s="2" t="s">
        <v>132</v>
      </c>
      <c r="H223" s="25">
        <v>724091</v>
      </c>
      <c r="I223" s="25">
        <v>147</v>
      </c>
      <c r="J223" s="26" t="s">
        <v>9</v>
      </c>
      <c r="K223" s="26" t="s">
        <v>133</v>
      </c>
      <c r="L223" s="5">
        <v>39</v>
      </c>
      <c r="M223" s="5">
        <v>178033</v>
      </c>
      <c r="N223" s="3"/>
      <c r="O223" s="5">
        <v>40166</v>
      </c>
      <c r="P223" s="3"/>
      <c r="Q223" s="5">
        <v>7294</v>
      </c>
      <c r="R223" s="3"/>
      <c r="S223" s="5">
        <v>31612</v>
      </c>
      <c r="T223" s="3"/>
      <c r="U223" s="5">
        <v>1128</v>
      </c>
      <c r="V223" s="3"/>
      <c r="W223" s="6">
        <v>258233</v>
      </c>
      <c r="X223" s="3"/>
      <c r="Y223" s="14">
        <v>81.2</v>
      </c>
      <c r="AA223" s="14">
        <v>18.399999999999999</v>
      </c>
      <c r="AB223" s="3"/>
      <c r="AC223" s="14">
        <v>4</v>
      </c>
      <c r="AD223" s="3"/>
      <c r="AE223" s="14">
        <v>17.8</v>
      </c>
      <c r="AF223" s="3"/>
      <c r="AG223" s="14">
        <v>0.5</v>
      </c>
      <c r="AI223" s="24">
        <v>121.9</v>
      </c>
      <c r="AK223" s="16">
        <v>3298082</v>
      </c>
      <c r="AM223" s="16">
        <v>1114736</v>
      </c>
      <c r="AO223" s="16">
        <v>176356</v>
      </c>
      <c r="AQ223" s="16">
        <v>1025511</v>
      </c>
      <c r="AS223" s="20">
        <v>5614685</v>
      </c>
      <c r="AU223" s="17">
        <v>18.525099999999998</v>
      </c>
      <c r="AW223" s="17">
        <v>27.7532</v>
      </c>
      <c r="AY223" s="17">
        <v>24.1782</v>
      </c>
      <c r="BA223" s="17">
        <v>32.440600000000003</v>
      </c>
      <c r="BC223" s="18">
        <v>21.742699999999999</v>
      </c>
      <c r="BE223" s="1" t="str">
        <f t="shared" si="3"/>
        <v>No</v>
      </c>
    </row>
    <row r="224" spans="1:57" ht="11.25" customHeight="1">
      <c r="A224" s="1" t="s">
        <v>234</v>
      </c>
      <c r="B224" s="1" t="s">
        <v>908</v>
      </c>
      <c r="C224" s="26" t="s">
        <v>56</v>
      </c>
      <c r="D224" s="269">
        <v>5017</v>
      </c>
      <c r="E224" s="270">
        <v>50017</v>
      </c>
      <c r="F224" s="21" t="s">
        <v>135</v>
      </c>
      <c r="G224" s="2" t="s">
        <v>132</v>
      </c>
      <c r="H224" s="25">
        <v>724091</v>
      </c>
      <c r="I224" s="25">
        <v>147</v>
      </c>
      <c r="J224" s="26" t="s">
        <v>20</v>
      </c>
      <c r="K224" s="26" t="s">
        <v>133</v>
      </c>
      <c r="L224" s="5">
        <v>31</v>
      </c>
      <c r="M224" s="5">
        <v>155352</v>
      </c>
      <c r="N224" s="3"/>
      <c r="O224" s="5">
        <v>42635</v>
      </c>
      <c r="P224" s="3"/>
      <c r="Q224" s="5">
        <v>28196</v>
      </c>
      <c r="R224" s="3"/>
      <c r="S224" s="5">
        <v>24318</v>
      </c>
      <c r="T224" s="3"/>
      <c r="U224" s="5">
        <v>7039</v>
      </c>
      <c r="V224" s="3"/>
      <c r="W224" s="6">
        <v>257540</v>
      </c>
      <c r="X224" s="3"/>
      <c r="Y224" s="14">
        <v>59.8</v>
      </c>
      <c r="AA224" s="14">
        <v>19.899999999999999</v>
      </c>
      <c r="AB224" s="3"/>
      <c r="AC224" s="14">
        <v>14.1</v>
      </c>
      <c r="AD224" s="3"/>
      <c r="AE224" s="14">
        <v>12.9</v>
      </c>
      <c r="AF224" s="3"/>
      <c r="AG224" s="14">
        <v>2.4</v>
      </c>
      <c r="AI224" s="24">
        <v>109.1</v>
      </c>
      <c r="AK224" s="16">
        <v>2833404</v>
      </c>
      <c r="AM224" s="16">
        <v>1184614</v>
      </c>
      <c r="AO224" s="16">
        <v>732457</v>
      </c>
      <c r="AQ224" s="16">
        <v>831134</v>
      </c>
      <c r="AS224" s="20">
        <v>5581609</v>
      </c>
      <c r="AU224" s="17">
        <v>18.238600000000002</v>
      </c>
      <c r="AW224" s="17">
        <v>27.785</v>
      </c>
      <c r="AY224" s="17">
        <v>25.9773</v>
      </c>
      <c r="BA224" s="17">
        <v>34.177700000000002</v>
      </c>
      <c r="BC224" s="18">
        <v>21.672799999999999</v>
      </c>
      <c r="BE224" s="1" t="str">
        <f t="shared" si="3"/>
        <v>No</v>
      </c>
    </row>
    <row r="225" spans="1:57" ht="11.25" customHeight="1">
      <c r="A225" s="1" t="s">
        <v>685</v>
      </c>
      <c r="B225" s="1" t="s">
        <v>909</v>
      </c>
      <c r="C225" s="26" t="s">
        <v>12</v>
      </c>
      <c r="D225" s="269">
        <v>9027</v>
      </c>
      <c r="E225" s="270">
        <v>90027</v>
      </c>
      <c r="F225" s="21" t="s">
        <v>134</v>
      </c>
      <c r="G225" s="2" t="s">
        <v>132</v>
      </c>
      <c r="H225" s="25">
        <v>654628</v>
      </c>
      <c r="I225" s="25">
        <v>145</v>
      </c>
      <c r="J225" s="26" t="s">
        <v>6</v>
      </c>
      <c r="K225" s="26" t="s">
        <v>133</v>
      </c>
      <c r="L225" s="5">
        <v>102</v>
      </c>
      <c r="M225" s="5">
        <v>551419</v>
      </c>
      <c r="N225" s="3"/>
      <c r="O225" s="5">
        <v>99725</v>
      </c>
      <c r="P225" s="3"/>
      <c r="Q225" s="5">
        <v>27571</v>
      </c>
      <c r="R225" s="3"/>
      <c r="S225" s="5">
        <v>75673</v>
      </c>
      <c r="T225" s="3"/>
      <c r="U225" s="5">
        <v>5848</v>
      </c>
      <c r="V225" s="3"/>
      <c r="W225" s="6">
        <v>760236</v>
      </c>
      <c r="X225" s="3"/>
      <c r="Y225" s="14">
        <v>286.33999999999997</v>
      </c>
      <c r="AA225" s="14">
        <v>59.92</v>
      </c>
      <c r="AB225" s="3"/>
      <c r="AC225" s="14">
        <v>18.91</v>
      </c>
      <c r="AD225" s="3"/>
      <c r="AE225" s="14">
        <v>37.83</v>
      </c>
      <c r="AF225" s="3"/>
      <c r="AG225" s="14">
        <v>5</v>
      </c>
      <c r="AI225" s="24">
        <v>408</v>
      </c>
      <c r="AK225" s="16">
        <v>15128303</v>
      </c>
      <c r="AM225" s="16">
        <v>3472724</v>
      </c>
      <c r="AO225" s="16">
        <v>740809</v>
      </c>
      <c r="AQ225" s="16">
        <v>2865094</v>
      </c>
      <c r="AS225" s="20">
        <v>22206930</v>
      </c>
      <c r="AU225" s="17">
        <v>27.435199999999998</v>
      </c>
      <c r="AW225" s="17">
        <v>34.823</v>
      </c>
      <c r="AY225" s="17">
        <v>26.8691</v>
      </c>
      <c r="BA225" s="17">
        <v>37.861499999999999</v>
      </c>
      <c r="BC225" s="18">
        <v>29.210599999999999</v>
      </c>
      <c r="BE225" s="1" t="str">
        <f t="shared" si="3"/>
        <v>No</v>
      </c>
    </row>
    <row r="226" spans="1:57" ht="11.25" customHeight="1">
      <c r="A226" s="1" t="s">
        <v>684</v>
      </c>
      <c r="B226" s="1" t="s">
        <v>910</v>
      </c>
      <c r="C226" s="26" t="s">
        <v>26</v>
      </c>
      <c r="D226" s="269">
        <v>4030</v>
      </c>
      <c r="E226" s="270">
        <v>40030</v>
      </c>
      <c r="F226" s="21" t="s">
        <v>134</v>
      </c>
      <c r="G226" s="2" t="s">
        <v>132</v>
      </c>
      <c r="H226" s="25">
        <v>187781</v>
      </c>
      <c r="I226" s="25">
        <v>144</v>
      </c>
      <c r="J226" s="26" t="s">
        <v>6</v>
      </c>
      <c r="K226" s="26" t="s">
        <v>133</v>
      </c>
      <c r="L226" s="5">
        <v>99</v>
      </c>
      <c r="M226" s="5">
        <v>362525</v>
      </c>
      <c r="N226" s="3"/>
      <c r="O226" s="5">
        <v>59188</v>
      </c>
      <c r="P226" s="3"/>
      <c r="Q226" s="5">
        <v>7469</v>
      </c>
      <c r="R226" s="3"/>
      <c r="S226" s="5">
        <v>73371</v>
      </c>
      <c r="T226" s="3"/>
      <c r="U226" s="5">
        <v>0</v>
      </c>
      <c r="V226" s="3"/>
      <c r="W226" s="6">
        <v>502553</v>
      </c>
      <c r="X226" s="3"/>
      <c r="Y226" s="14">
        <v>191</v>
      </c>
      <c r="AA226" s="14">
        <v>40</v>
      </c>
      <c r="AB226" s="3"/>
      <c r="AC226" s="14">
        <v>5</v>
      </c>
      <c r="AD226" s="3"/>
      <c r="AE226" s="14">
        <v>41</v>
      </c>
      <c r="AF226" s="3"/>
      <c r="AG226" s="14">
        <v>0</v>
      </c>
      <c r="AI226" s="24">
        <v>277</v>
      </c>
      <c r="AK226" s="16">
        <v>7629456</v>
      </c>
      <c r="AM226" s="16">
        <v>1747925</v>
      </c>
      <c r="AO226" s="16">
        <v>90295</v>
      </c>
      <c r="AQ226" s="16">
        <v>2040566</v>
      </c>
      <c r="AS226" s="20">
        <v>11508242</v>
      </c>
      <c r="AU226" s="17">
        <v>21.045300000000001</v>
      </c>
      <c r="AW226" s="17">
        <v>29.531700000000001</v>
      </c>
      <c r="AY226" s="17">
        <v>12.0893</v>
      </c>
      <c r="BA226" s="17">
        <v>27.811599999999999</v>
      </c>
      <c r="BC226" s="18">
        <v>22.8996</v>
      </c>
      <c r="BE226" s="1" t="str">
        <f t="shared" si="3"/>
        <v>No</v>
      </c>
    </row>
    <row r="227" spans="1:57" ht="11.25" customHeight="1">
      <c r="A227" s="1" t="s">
        <v>246</v>
      </c>
      <c r="B227" s="1" t="s">
        <v>911</v>
      </c>
      <c r="C227" s="26" t="s">
        <v>12</v>
      </c>
      <c r="D227" s="269">
        <v>9029</v>
      </c>
      <c r="E227" s="270">
        <v>90029</v>
      </c>
      <c r="F227" s="21" t="s">
        <v>135</v>
      </c>
      <c r="G227" s="2" t="s">
        <v>132</v>
      </c>
      <c r="H227" s="25">
        <v>1932666</v>
      </c>
      <c r="I227" s="25">
        <v>143</v>
      </c>
      <c r="J227" s="26" t="s">
        <v>6</v>
      </c>
      <c r="K227" s="26" t="s">
        <v>133</v>
      </c>
      <c r="L227" s="5">
        <v>96</v>
      </c>
      <c r="M227" s="5">
        <v>506291</v>
      </c>
      <c r="N227" s="3"/>
      <c r="O227" s="5">
        <v>131111</v>
      </c>
      <c r="P227" s="3"/>
      <c r="Q227" s="5">
        <v>40498</v>
      </c>
      <c r="R227" s="3"/>
      <c r="S227" s="5">
        <v>137714</v>
      </c>
      <c r="T227" s="3"/>
      <c r="U227" s="5">
        <v>0</v>
      </c>
      <c r="V227" s="3"/>
      <c r="W227" s="6">
        <v>815614</v>
      </c>
      <c r="X227" s="3"/>
      <c r="Y227" s="14">
        <v>300</v>
      </c>
      <c r="AA227" s="14">
        <v>72</v>
      </c>
      <c r="AB227" s="3"/>
      <c r="AC227" s="14">
        <v>25</v>
      </c>
      <c r="AD227" s="3"/>
      <c r="AE227" s="14">
        <v>83</v>
      </c>
      <c r="AF227" s="3"/>
      <c r="AG227" s="14">
        <v>0</v>
      </c>
      <c r="AI227" s="24">
        <v>480</v>
      </c>
      <c r="AK227" s="16">
        <v>14632484</v>
      </c>
      <c r="AM227" s="16">
        <v>4145421</v>
      </c>
      <c r="AO227" s="16">
        <v>1169506</v>
      </c>
      <c r="AQ227" s="16">
        <v>4106279</v>
      </c>
      <c r="AS227" s="20">
        <v>24053690</v>
      </c>
      <c r="AU227" s="17">
        <v>28.901299999999999</v>
      </c>
      <c r="AW227" s="17">
        <v>31.617599999999999</v>
      </c>
      <c r="AY227" s="17">
        <v>28.8781</v>
      </c>
      <c r="BA227" s="17">
        <v>29.817399999999999</v>
      </c>
      <c r="BC227" s="18">
        <v>29.491499999999998</v>
      </c>
      <c r="BE227" s="1" t="str">
        <f t="shared" si="3"/>
        <v>No</v>
      </c>
    </row>
    <row r="228" spans="1:57" ht="11.25" customHeight="1">
      <c r="A228" s="1" t="s">
        <v>683</v>
      </c>
      <c r="B228" s="1" t="s">
        <v>912</v>
      </c>
      <c r="C228" s="26" t="s">
        <v>4</v>
      </c>
      <c r="D228" s="269">
        <v>12</v>
      </c>
      <c r="E228" s="270">
        <v>12</v>
      </c>
      <c r="F228" s="21" t="s">
        <v>134</v>
      </c>
      <c r="G228" s="2" t="s">
        <v>132</v>
      </c>
      <c r="H228" s="25">
        <v>251243</v>
      </c>
      <c r="I228" s="25">
        <v>143</v>
      </c>
      <c r="J228" s="26" t="s">
        <v>6</v>
      </c>
      <c r="K228" s="26" t="s">
        <v>133</v>
      </c>
      <c r="L228" s="5">
        <v>47</v>
      </c>
      <c r="M228" s="5">
        <v>225749</v>
      </c>
      <c r="N228" s="3"/>
      <c r="O228" s="5">
        <v>52521</v>
      </c>
      <c r="P228" s="3"/>
      <c r="Q228" s="5">
        <v>28104</v>
      </c>
      <c r="R228" s="3"/>
      <c r="S228" s="5">
        <v>49585</v>
      </c>
      <c r="T228" s="3"/>
      <c r="U228" s="5">
        <v>270</v>
      </c>
      <c r="V228" s="3"/>
      <c r="W228" s="6">
        <v>356229</v>
      </c>
      <c r="X228" s="3"/>
      <c r="Y228" s="14">
        <v>130</v>
      </c>
      <c r="AA228" s="14">
        <v>33.5</v>
      </c>
      <c r="AB228" s="3"/>
      <c r="AC228" s="14">
        <v>17</v>
      </c>
      <c r="AD228" s="3"/>
      <c r="AE228" s="14">
        <v>33</v>
      </c>
      <c r="AF228" s="3"/>
      <c r="AG228" s="14">
        <v>0.5</v>
      </c>
      <c r="AI228" s="24">
        <v>214</v>
      </c>
      <c r="AK228" s="16">
        <v>8171077</v>
      </c>
      <c r="AM228" s="16">
        <v>2257150</v>
      </c>
      <c r="AO228" s="16">
        <v>1255849</v>
      </c>
      <c r="AQ228" s="16">
        <v>2514915</v>
      </c>
      <c r="AS228" s="20">
        <v>14198991</v>
      </c>
      <c r="AU228" s="17">
        <v>36.195399999999999</v>
      </c>
      <c r="AW228" s="17">
        <v>42.976100000000002</v>
      </c>
      <c r="AY228" s="17">
        <v>44.6858</v>
      </c>
      <c r="BA228" s="17">
        <v>50.719299999999997</v>
      </c>
      <c r="BC228" s="18">
        <v>39.859200000000001</v>
      </c>
      <c r="BE228" s="1" t="str">
        <f t="shared" si="3"/>
        <v>No</v>
      </c>
    </row>
    <row r="229" spans="1:57" ht="11.25" customHeight="1">
      <c r="A229" s="1" t="s">
        <v>308</v>
      </c>
      <c r="B229" s="1" t="s">
        <v>913</v>
      </c>
      <c r="C229" s="26" t="s">
        <v>67</v>
      </c>
      <c r="D229" s="269">
        <v>6101</v>
      </c>
      <c r="E229" s="270">
        <v>60101</v>
      </c>
      <c r="F229" s="21" t="s">
        <v>135</v>
      </c>
      <c r="G229" s="2" t="s">
        <v>132</v>
      </c>
      <c r="H229" s="25">
        <v>366174</v>
      </c>
      <c r="I229" s="25">
        <v>141</v>
      </c>
      <c r="J229" s="26" t="s">
        <v>9</v>
      </c>
      <c r="K229" s="26" t="s">
        <v>133</v>
      </c>
      <c r="L229" s="5">
        <v>8</v>
      </c>
      <c r="M229" s="5">
        <v>35611</v>
      </c>
      <c r="N229" s="3"/>
      <c r="O229" s="5">
        <v>2102</v>
      </c>
      <c r="P229" s="3"/>
      <c r="Q229" s="5">
        <v>88</v>
      </c>
      <c r="R229" s="3"/>
      <c r="S229" s="5">
        <v>4559</v>
      </c>
      <c r="T229" s="3"/>
      <c r="U229" s="5">
        <v>0</v>
      </c>
      <c r="V229" s="3"/>
      <c r="W229" s="6">
        <v>42360</v>
      </c>
      <c r="X229" s="3"/>
      <c r="Y229" s="14">
        <v>16.53</v>
      </c>
      <c r="AA229" s="14">
        <v>1.1100000000000001</v>
      </c>
      <c r="AB229" s="3"/>
      <c r="AC229" s="14">
        <v>0</v>
      </c>
      <c r="AD229" s="3"/>
      <c r="AE229" s="14">
        <v>2.48</v>
      </c>
      <c r="AF229" s="3"/>
      <c r="AG229" s="14">
        <v>0</v>
      </c>
      <c r="AI229" s="24">
        <v>20.12</v>
      </c>
      <c r="AK229" s="16">
        <v>697036</v>
      </c>
      <c r="AM229" s="16">
        <v>67103</v>
      </c>
      <c r="AO229" s="16">
        <v>2554</v>
      </c>
      <c r="AQ229" s="16">
        <v>167634</v>
      </c>
      <c r="AS229" s="20">
        <v>934327</v>
      </c>
      <c r="AU229" s="17">
        <v>19.573599999999999</v>
      </c>
      <c r="AW229" s="17">
        <v>31.923400000000001</v>
      </c>
      <c r="AY229" s="17">
        <v>29.0227</v>
      </c>
      <c r="BA229" s="17">
        <v>36.7699</v>
      </c>
      <c r="BC229" s="18">
        <v>22.056799999999999</v>
      </c>
      <c r="BE229" s="1" t="str">
        <f t="shared" si="3"/>
        <v>No</v>
      </c>
    </row>
    <row r="230" spans="1:57" ht="11.25" customHeight="1">
      <c r="A230" s="1" t="s">
        <v>308</v>
      </c>
      <c r="B230" s="1" t="s">
        <v>913</v>
      </c>
      <c r="C230" s="26" t="s">
        <v>67</v>
      </c>
      <c r="D230" s="269">
        <v>6101</v>
      </c>
      <c r="E230" s="270">
        <v>60101</v>
      </c>
      <c r="F230" s="21" t="s">
        <v>135</v>
      </c>
      <c r="G230" s="2" t="s">
        <v>132</v>
      </c>
      <c r="H230" s="25">
        <v>366174</v>
      </c>
      <c r="I230" s="25">
        <v>141</v>
      </c>
      <c r="J230" s="26" t="s">
        <v>6</v>
      </c>
      <c r="K230" s="26" t="s">
        <v>133</v>
      </c>
      <c r="L230" s="5">
        <v>35</v>
      </c>
      <c r="M230" s="5">
        <v>138058</v>
      </c>
      <c r="N230" s="3"/>
      <c r="O230" s="5">
        <v>30645</v>
      </c>
      <c r="P230" s="3"/>
      <c r="Q230" s="5">
        <v>1664</v>
      </c>
      <c r="R230" s="3"/>
      <c r="S230" s="5">
        <v>35093</v>
      </c>
      <c r="T230" s="3"/>
      <c r="U230" s="5">
        <v>0</v>
      </c>
      <c r="V230" s="3"/>
      <c r="W230" s="6">
        <v>205460</v>
      </c>
      <c r="X230" s="3"/>
      <c r="Y230" s="14">
        <v>64.12</v>
      </c>
      <c r="AA230" s="14">
        <v>14.23</v>
      </c>
      <c r="AB230" s="3"/>
      <c r="AC230" s="14">
        <v>0</v>
      </c>
      <c r="AD230" s="3"/>
      <c r="AE230" s="14">
        <v>19.09</v>
      </c>
      <c r="AF230" s="3"/>
      <c r="AG230" s="14">
        <v>0</v>
      </c>
      <c r="AI230" s="24">
        <v>97.44</v>
      </c>
      <c r="AK230" s="16">
        <v>3057414</v>
      </c>
      <c r="AM230" s="16">
        <v>562252</v>
      </c>
      <c r="AO230" s="16">
        <v>48525</v>
      </c>
      <c r="AQ230" s="16">
        <v>1290435</v>
      </c>
      <c r="AS230" s="20">
        <v>4958626</v>
      </c>
      <c r="AU230" s="17">
        <v>22.145900000000001</v>
      </c>
      <c r="AW230" s="17">
        <v>18.347300000000001</v>
      </c>
      <c r="AY230" s="17">
        <v>29.1617</v>
      </c>
      <c r="BA230" s="17">
        <v>36.771900000000002</v>
      </c>
      <c r="BC230" s="18">
        <v>24.1343</v>
      </c>
      <c r="BE230" s="1" t="str">
        <f t="shared" si="3"/>
        <v>No</v>
      </c>
    </row>
    <row r="231" spans="1:57" ht="11.25" customHeight="1">
      <c r="A231" s="1" t="s">
        <v>704</v>
      </c>
      <c r="B231" s="1" t="s">
        <v>914</v>
      </c>
      <c r="C231" s="26" t="s">
        <v>71</v>
      </c>
      <c r="D231" s="269">
        <v>1066</v>
      </c>
      <c r="E231" s="270">
        <v>10066</v>
      </c>
      <c r="F231" s="21" t="s">
        <v>135</v>
      </c>
      <c r="G231" s="2" t="s">
        <v>132</v>
      </c>
      <c r="H231" s="25">
        <v>108740</v>
      </c>
      <c r="I231" s="25">
        <v>137</v>
      </c>
      <c r="J231" s="26" t="s">
        <v>6</v>
      </c>
      <c r="K231" s="26" t="s">
        <v>133</v>
      </c>
      <c r="L231" s="5">
        <v>52</v>
      </c>
      <c r="M231" s="5">
        <v>162828</v>
      </c>
      <c r="N231" s="3"/>
      <c r="O231" s="5">
        <v>28441</v>
      </c>
      <c r="P231" s="3"/>
      <c r="Q231" s="5">
        <v>1036</v>
      </c>
      <c r="R231" s="3"/>
      <c r="S231" s="5">
        <v>19809</v>
      </c>
      <c r="T231" s="3"/>
      <c r="U231" s="5">
        <v>298</v>
      </c>
      <c r="V231" s="3"/>
      <c r="W231" s="6">
        <v>212412</v>
      </c>
      <c r="X231" s="3"/>
      <c r="Y231" s="14">
        <v>97.16</v>
      </c>
      <c r="AA231" s="14">
        <v>15.5</v>
      </c>
      <c r="AB231" s="3"/>
      <c r="AC231" s="14">
        <v>1.01</v>
      </c>
      <c r="AD231" s="3"/>
      <c r="AE231" s="14">
        <v>11.12</v>
      </c>
      <c r="AF231" s="3"/>
      <c r="AG231" s="14">
        <v>0.16</v>
      </c>
      <c r="AI231" s="24">
        <v>124.95</v>
      </c>
      <c r="AK231" s="16">
        <v>4409143</v>
      </c>
      <c r="AM231" s="16">
        <v>732828</v>
      </c>
      <c r="AO231" s="16">
        <v>18820</v>
      </c>
      <c r="AQ231" s="16">
        <v>604018</v>
      </c>
      <c r="AS231" s="20">
        <v>5764809</v>
      </c>
      <c r="AU231" s="17">
        <v>27.078499999999998</v>
      </c>
      <c r="AW231" s="17">
        <v>25.7666</v>
      </c>
      <c r="AY231" s="17">
        <v>18.166</v>
      </c>
      <c r="BA231" s="17">
        <v>30.492100000000001</v>
      </c>
      <c r="BC231" s="18">
        <v>27.139800000000001</v>
      </c>
      <c r="BE231" s="1" t="str">
        <f t="shared" si="3"/>
        <v>No</v>
      </c>
    </row>
    <row r="232" spans="1:57" ht="11.25" customHeight="1">
      <c r="A232" s="1" t="s">
        <v>704</v>
      </c>
      <c r="B232" s="1" t="s">
        <v>914</v>
      </c>
      <c r="C232" s="26" t="s">
        <v>71</v>
      </c>
      <c r="D232" s="269">
        <v>1066</v>
      </c>
      <c r="E232" s="270">
        <v>10066</v>
      </c>
      <c r="F232" s="21" t="s">
        <v>135</v>
      </c>
      <c r="G232" s="2" t="s">
        <v>132</v>
      </c>
      <c r="H232" s="25">
        <v>108740</v>
      </c>
      <c r="I232" s="25">
        <v>137</v>
      </c>
      <c r="J232" s="26" t="s">
        <v>9</v>
      </c>
      <c r="K232" s="26" t="s">
        <v>133</v>
      </c>
      <c r="L232" s="5">
        <v>36</v>
      </c>
      <c r="M232" s="5">
        <v>46096</v>
      </c>
      <c r="N232" s="3"/>
      <c r="O232" s="5">
        <v>2797</v>
      </c>
      <c r="P232" s="3"/>
      <c r="Q232" s="5">
        <v>66</v>
      </c>
      <c r="R232" s="3"/>
      <c r="S232" s="5">
        <v>7653</v>
      </c>
      <c r="T232" s="3"/>
      <c r="U232" s="5">
        <v>324</v>
      </c>
      <c r="V232" s="3"/>
      <c r="W232" s="6">
        <v>56936</v>
      </c>
      <c r="X232" s="3"/>
      <c r="Y232" s="14">
        <v>28.13</v>
      </c>
      <c r="AA232" s="14">
        <v>1.6</v>
      </c>
      <c r="AB232" s="3"/>
      <c r="AC232" s="14">
        <v>0.1</v>
      </c>
      <c r="AD232" s="3"/>
      <c r="AE232" s="14">
        <v>4</v>
      </c>
      <c r="AF232" s="3"/>
      <c r="AG232" s="14">
        <v>0.2</v>
      </c>
      <c r="AI232" s="24">
        <v>34.03</v>
      </c>
      <c r="AK232" s="16">
        <v>1105545</v>
      </c>
      <c r="AM232" s="16">
        <v>75842</v>
      </c>
      <c r="AO232" s="16">
        <v>1064</v>
      </c>
      <c r="AQ232" s="16">
        <v>227178</v>
      </c>
      <c r="AS232" s="20">
        <v>1409629</v>
      </c>
      <c r="AU232" s="17">
        <v>23.983499999999999</v>
      </c>
      <c r="AW232" s="17">
        <v>27.115500000000001</v>
      </c>
      <c r="AY232" s="17">
        <v>16.121200000000002</v>
      </c>
      <c r="BA232" s="17">
        <v>29.684799999999999</v>
      </c>
      <c r="BC232" s="18">
        <v>24.758099999999999</v>
      </c>
      <c r="BE232" s="1" t="str">
        <f t="shared" si="3"/>
        <v>No</v>
      </c>
    </row>
    <row r="233" spans="1:57" ht="11.25" customHeight="1">
      <c r="A233" s="1" t="s">
        <v>704</v>
      </c>
      <c r="B233" s="1" t="s">
        <v>914</v>
      </c>
      <c r="C233" s="26" t="s">
        <v>71</v>
      </c>
      <c r="D233" s="269">
        <v>1066</v>
      </c>
      <c r="E233" s="270">
        <v>10066</v>
      </c>
      <c r="F233" s="21" t="s">
        <v>135</v>
      </c>
      <c r="G233" s="2" t="s">
        <v>132</v>
      </c>
      <c r="H233" s="25">
        <v>108740</v>
      </c>
      <c r="I233" s="25">
        <v>137</v>
      </c>
      <c r="J233" s="26" t="s">
        <v>13</v>
      </c>
      <c r="K233" s="26" t="s">
        <v>133</v>
      </c>
      <c r="L233" s="5">
        <v>17</v>
      </c>
      <c r="M233" s="5">
        <v>27919</v>
      </c>
      <c r="N233" s="3"/>
      <c r="O233" s="5">
        <v>9128</v>
      </c>
      <c r="P233" s="3"/>
      <c r="Q233" s="5">
        <v>145</v>
      </c>
      <c r="R233" s="3"/>
      <c r="S233" s="5">
        <v>2865</v>
      </c>
      <c r="T233" s="3"/>
      <c r="U233" s="5">
        <v>64</v>
      </c>
      <c r="V233" s="3"/>
      <c r="W233" s="6">
        <v>40121</v>
      </c>
      <c r="X233" s="3"/>
      <c r="Y233" s="14">
        <v>19.23</v>
      </c>
      <c r="AA233" s="14">
        <v>5</v>
      </c>
      <c r="AB233" s="3"/>
      <c r="AC233" s="14">
        <v>0.14000000000000001</v>
      </c>
      <c r="AD233" s="3"/>
      <c r="AE233" s="14">
        <v>1.61</v>
      </c>
      <c r="AF233" s="3"/>
      <c r="AG233" s="14">
        <v>0.04</v>
      </c>
      <c r="AI233" s="24">
        <v>26.02</v>
      </c>
      <c r="AK233" s="16">
        <v>659020</v>
      </c>
      <c r="AM233" s="16">
        <v>236801</v>
      </c>
      <c r="AO233" s="16">
        <v>2615</v>
      </c>
      <c r="AQ233" s="16">
        <v>90611</v>
      </c>
      <c r="AS233" s="20">
        <v>989047</v>
      </c>
      <c r="AU233" s="17">
        <v>23.604700000000001</v>
      </c>
      <c r="AW233" s="17">
        <v>25.942299999999999</v>
      </c>
      <c r="AY233" s="17">
        <v>18.034500000000001</v>
      </c>
      <c r="BA233" s="17">
        <v>31.626899999999999</v>
      </c>
      <c r="BC233" s="18">
        <v>24.651599999999998</v>
      </c>
      <c r="BE233" s="1" t="str">
        <f t="shared" si="3"/>
        <v>No</v>
      </c>
    </row>
    <row r="234" spans="1:57" ht="11.25" customHeight="1">
      <c r="A234" s="1" t="s">
        <v>49</v>
      </c>
      <c r="B234" s="1" t="s">
        <v>915</v>
      </c>
      <c r="C234" s="26" t="s">
        <v>48</v>
      </c>
      <c r="D234" s="269">
        <v>2122</v>
      </c>
      <c r="E234" s="270">
        <v>20122</v>
      </c>
      <c r="F234" s="21" t="s">
        <v>138</v>
      </c>
      <c r="G234" s="2" t="s">
        <v>132</v>
      </c>
      <c r="H234" s="25">
        <v>18351295</v>
      </c>
      <c r="I234" s="25">
        <v>134</v>
      </c>
      <c r="J234" s="26" t="s">
        <v>13</v>
      </c>
      <c r="K234" s="26" t="s">
        <v>133</v>
      </c>
      <c r="L234" s="5">
        <v>134</v>
      </c>
      <c r="M234" s="5">
        <v>271606</v>
      </c>
      <c r="N234" s="3" t="s">
        <v>99</v>
      </c>
      <c r="O234" s="5">
        <v>33294</v>
      </c>
      <c r="P234" s="3"/>
      <c r="Q234" s="5">
        <v>14976</v>
      </c>
      <c r="R234" s="3"/>
      <c r="S234" s="5">
        <v>33766</v>
      </c>
      <c r="T234" s="3"/>
      <c r="U234" s="5">
        <v>0</v>
      </c>
      <c r="V234" s="3"/>
      <c r="W234" s="6">
        <v>353642</v>
      </c>
      <c r="X234" s="3" t="s">
        <v>99</v>
      </c>
      <c r="Y234" s="14">
        <v>125</v>
      </c>
      <c r="AA234" s="14">
        <v>15</v>
      </c>
      <c r="AB234" s="3"/>
      <c r="AC234" s="14">
        <v>7</v>
      </c>
      <c r="AD234" s="3"/>
      <c r="AE234" s="14">
        <v>16</v>
      </c>
      <c r="AF234" s="3"/>
      <c r="AG234" s="14">
        <v>0</v>
      </c>
      <c r="AI234" s="24">
        <v>163</v>
      </c>
      <c r="AK234" s="16">
        <v>6195428</v>
      </c>
      <c r="AM234" s="16">
        <v>932224</v>
      </c>
      <c r="AO234" s="16">
        <v>359431</v>
      </c>
      <c r="AQ234" s="16">
        <v>1080516</v>
      </c>
      <c r="AS234" s="20">
        <v>8567599</v>
      </c>
      <c r="AU234" s="17">
        <v>22.810400000000001</v>
      </c>
      <c r="AV234" s="17" t="s">
        <v>99</v>
      </c>
      <c r="AW234" s="17">
        <v>27.9998</v>
      </c>
      <c r="AY234" s="17">
        <v>24.000499999999999</v>
      </c>
      <c r="BA234" s="17">
        <v>32.000100000000003</v>
      </c>
      <c r="BC234" s="18">
        <v>24.226800000000001</v>
      </c>
      <c r="BE234" s="1" t="str">
        <f t="shared" si="3"/>
        <v>Yes</v>
      </c>
    </row>
    <row r="235" spans="1:57" ht="11.25" customHeight="1">
      <c r="A235" s="1" t="s">
        <v>220</v>
      </c>
      <c r="B235" s="1" t="s">
        <v>916</v>
      </c>
      <c r="C235" s="26" t="s">
        <v>12</v>
      </c>
      <c r="D235" s="269">
        <v>9023</v>
      </c>
      <c r="E235" s="270">
        <v>90023</v>
      </c>
      <c r="F235" s="21" t="s">
        <v>204</v>
      </c>
      <c r="G235" s="2" t="s">
        <v>132</v>
      </c>
      <c r="H235" s="25">
        <v>12150996</v>
      </c>
      <c r="I235" s="25">
        <v>128</v>
      </c>
      <c r="J235" s="26" t="s">
        <v>6</v>
      </c>
      <c r="K235" s="26" t="s">
        <v>133</v>
      </c>
      <c r="L235" s="5">
        <v>118</v>
      </c>
      <c r="M235" s="5">
        <v>728723</v>
      </c>
      <c r="N235" s="3"/>
      <c r="O235" s="5">
        <v>185268</v>
      </c>
      <c r="P235" s="3"/>
      <c r="Q235" s="5">
        <v>58863</v>
      </c>
      <c r="R235" s="3"/>
      <c r="S235" s="5">
        <v>122826</v>
      </c>
      <c r="T235" s="3"/>
      <c r="U235" s="5">
        <v>0</v>
      </c>
      <c r="V235" s="3"/>
      <c r="W235" s="6">
        <v>1095680</v>
      </c>
      <c r="X235" s="3"/>
      <c r="Y235" s="14">
        <v>511</v>
      </c>
      <c r="AA235" s="14">
        <v>120</v>
      </c>
      <c r="AB235" s="3"/>
      <c r="AC235" s="14">
        <v>33</v>
      </c>
      <c r="AD235" s="3"/>
      <c r="AE235" s="14">
        <v>66</v>
      </c>
      <c r="AF235" s="3"/>
      <c r="AG235" s="14">
        <v>0</v>
      </c>
      <c r="AI235" s="24">
        <v>730</v>
      </c>
      <c r="AK235" s="16">
        <v>21734953</v>
      </c>
      <c r="AM235" s="16">
        <v>5927408</v>
      </c>
      <c r="AO235" s="16">
        <v>1595063</v>
      </c>
      <c r="AQ235" s="16">
        <v>5161462</v>
      </c>
      <c r="AS235" s="20">
        <v>34418886</v>
      </c>
      <c r="AU235" s="17">
        <v>29.8261</v>
      </c>
      <c r="AW235" s="17">
        <v>31.9937</v>
      </c>
      <c r="AY235" s="17">
        <v>27.097899999999999</v>
      </c>
      <c r="BA235" s="17">
        <v>42.022599999999997</v>
      </c>
      <c r="BC235" s="18">
        <v>31.4133</v>
      </c>
      <c r="BE235" s="1" t="str">
        <f t="shared" si="3"/>
        <v>No</v>
      </c>
    </row>
    <row r="236" spans="1:57" ht="11.25" customHeight="1">
      <c r="A236" s="1" t="s">
        <v>682</v>
      </c>
      <c r="B236" s="1" t="s">
        <v>917</v>
      </c>
      <c r="C236" s="26" t="s">
        <v>12</v>
      </c>
      <c r="D236" s="269">
        <v>9008</v>
      </c>
      <c r="E236" s="270">
        <v>90008</v>
      </c>
      <c r="F236" s="21" t="s">
        <v>134</v>
      </c>
      <c r="G236" s="2" t="s">
        <v>132</v>
      </c>
      <c r="H236" s="25">
        <v>12150996</v>
      </c>
      <c r="I236" s="25">
        <v>128</v>
      </c>
      <c r="J236" s="26" t="s">
        <v>6</v>
      </c>
      <c r="K236" s="26" t="s">
        <v>133</v>
      </c>
      <c r="L236" s="5">
        <v>112</v>
      </c>
      <c r="M236" s="5">
        <v>539127</v>
      </c>
      <c r="N236" s="3"/>
      <c r="O236" s="5">
        <v>126430</v>
      </c>
      <c r="P236" s="3"/>
      <c r="Q236" s="5">
        <v>10090</v>
      </c>
      <c r="R236" s="3"/>
      <c r="S236" s="5">
        <v>34093</v>
      </c>
      <c r="T236" s="3"/>
      <c r="U236" s="5">
        <v>367</v>
      </c>
      <c r="V236" s="3"/>
      <c r="W236" s="6">
        <v>710107</v>
      </c>
      <c r="X236" s="3"/>
      <c r="Y236" s="14">
        <v>332</v>
      </c>
      <c r="AA236" s="14">
        <v>76</v>
      </c>
      <c r="AB236" s="3"/>
      <c r="AC236" s="14">
        <v>5</v>
      </c>
      <c r="AD236" s="3"/>
      <c r="AE236" s="14">
        <v>22</v>
      </c>
      <c r="AF236" s="3"/>
      <c r="AG236" s="14">
        <v>0.33</v>
      </c>
      <c r="AI236" s="24">
        <v>435.33</v>
      </c>
      <c r="AK236" s="16">
        <v>16855344</v>
      </c>
      <c r="AM236" s="16">
        <v>5106720</v>
      </c>
      <c r="AO236" s="16">
        <v>455601</v>
      </c>
      <c r="AQ236" s="16">
        <v>1718090</v>
      </c>
      <c r="AS236" s="20">
        <v>24135755</v>
      </c>
      <c r="AU236" s="17">
        <v>31.264099999999999</v>
      </c>
      <c r="AW236" s="17">
        <v>40.3917</v>
      </c>
      <c r="AY236" s="17">
        <v>45.153700000000001</v>
      </c>
      <c r="BA236" s="17">
        <v>50.394199999999998</v>
      </c>
      <c r="BC236" s="18">
        <v>33.988900000000001</v>
      </c>
      <c r="BE236" s="1" t="str">
        <f t="shared" si="3"/>
        <v>No</v>
      </c>
    </row>
    <row r="237" spans="1:57" ht="11.25" customHeight="1">
      <c r="A237" s="1" t="s">
        <v>287</v>
      </c>
      <c r="B237" s="1" t="s">
        <v>918</v>
      </c>
      <c r="C237" s="26" t="s">
        <v>34</v>
      </c>
      <c r="D237" s="269">
        <v>4019</v>
      </c>
      <c r="E237" s="270">
        <v>40019</v>
      </c>
      <c r="F237" s="21" t="s">
        <v>135</v>
      </c>
      <c r="G237" s="2" t="s">
        <v>132</v>
      </c>
      <c r="H237" s="25">
        <v>1624827</v>
      </c>
      <c r="I237" s="25">
        <v>123</v>
      </c>
      <c r="J237" s="26" t="s">
        <v>6</v>
      </c>
      <c r="K237" s="26" t="s">
        <v>133</v>
      </c>
      <c r="L237" s="5">
        <v>97</v>
      </c>
      <c r="M237" s="5">
        <v>309212</v>
      </c>
      <c r="N237" s="3"/>
      <c r="O237" s="5">
        <v>65314</v>
      </c>
      <c r="P237" s="3"/>
      <c r="Q237" s="5">
        <v>6533</v>
      </c>
      <c r="R237" s="3"/>
      <c r="S237" s="5">
        <v>23461</v>
      </c>
      <c r="T237" s="3"/>
      <c r="U237" s="5">
        <v>0</v>
      </c>
      <c r="V237" s="3"/>
      <c r="W237" s="6">
        <v>404520</v>
      </c>
      <c r="X237" s="3"/>
      <c r="Y237" s="14">
        <v>162</v>
      </c>
      <c r="AA237" s="14">
        <v>35</v>
      </c>
      <c r="AB237" s="3"/>
      <c r="AC237" s="14">
        <v>2.4</v>
      </c>
      <c r="AD237" s="3"/>
      <c r="AE237" s="14">
        <v>16.600000000000001</v>
      </c>
      <c r="AF237" s="3"/>
      <c r="AG237" s="14">
        <v>0</v>
      </c>
      <c r="AI237" s="24">
        <v>216</v>
      </c>
      <c r="AK237" s="16">
        <v>7594800</v>
      </c>
      <c r="AM237" s="16">
        <v>1685091</v>
      </c>
      <c r="AO237" s="16">
        <v>173380</v>
      </c>
      <c r="AQ237" s="16">
        <v>651688</v>
      </c>
      <c r="AS237" s="20">
        <v>10104959</v>
      </c>
      <c r="AU237" s="17">
        <v>24.561800000000002</v>
      </c>
      <c r="AW237" s="17">
        <v>25.799800000000001</v>
      </c>
      <c r="AY237" s="17">
        <v>26.539100000000001</v>
      </c>
      <c r="BA237" s="17">
        <v>27.7775</v>
      </c>
      <c r="BC237" s="18">
        <v>24.9801</v>
      </c>
      <c r="BE237" s="1" t="str">
        <f t="shared" si="3"/>
        <v>No</v>
      </c>
    </row>
    <row r="238" spans="1:57" ht="11.25" customHeight="1">
      <c r="A238" s="1" t="s">
        <v>686</v>
      </c>
      <c r="B238" s="1" t="s">
        <v>919</v>
      </c>
      <c r="C238" s="26" t="s">
        <v>66</v>
      </c>
      <c r="D238" s="269">
        <v>4003</v>
      </c>
      <c r="E238" s="270">
        <v>40003</v>
      </c>
      <c r="F238" s="21" t="s">
        <v>134</v>
      </c>
      <c r="G238" s="2" t="s">
        <v>132</v>
      </c>
      <c r="H238" s="25">
        <v>1060061</v>
      </c>
      <c r="I238" s="25">
        <v>123</v>
      </c>
      <c r="J238" s="26" t="s">
        <v>6</v>
      </c>
      <c r="K238" s="26" t="s">
        <v>133</v>
      </c>
      <c r="L238" s="5">
        <v>79</v>
      </c>
      <c r="M238" s="5">
        <v>389382</v>
      </c>
      <c r="N238" s="3"/>
      <c r="O238" s="5">
        <v>118245</v>
      </c>
      <c r="P238" s="3"/>
      <c r="Q238" s="5">
        <v>14664</v>
      </c>
      <c r="R238" s="3"/>
      <c r="S238" s="5">
        <v>122690</v>
      </c>
      <c r="T238" s="3"/>
      <c r="U238" s="5">
        <v>0</v>
      </c>
      <c r="V238" s="3"/>
      <c r="W238" s="6">
        <v>644981</v>
      </c>
      <c r="X238" s="3"/>
      <c r="Y238" s="14">
        <v>238.5</v>
      </c>
      <c r="AA238" s="14">
        <v>75</v>
      </c>
      <c r="AB238" s="3"/>
      <c r="AC238" s="14">
        <v>8.9600000000000009</v>
      </c>
      <c r="AD238" s="3"/>
      <c r="AE238" s="14">
        <v>68</v>
      </c>
      <c r="AF238" s="3"/>
      <c r="AG238" s="14">
        <v>0</v>
      </c>
      <c r="AI238" s="24">
        <v>390.46</v>
      </c>
      <c r="AK238" s="16">
        <v>10835008</v>
      </c>
      <c r="AM238" s="16">
        <v>2902264</v>
      </c>
      <c r="AO238" s="16">
        <v>225225</v>
      </c>
      <c r="AQ238" s="16">
        <v>2822129</v>
      </c>
      <c r="AS238" s="20">
        <v>16784626</v>
      </c>
      <c r="AU238" s="17">
        <v>27.8262</v>
      </c>
      <c r="AW238" s="17">
        <v>24.544499999999999</v>
      </c>
      <c r="AY238" s="17">
        <v>15.359</v>
      </c>
      <c r="BA238" s="17">
        <v>23.002099999999999</v>
      </c>
      <c r="BC238" s="18">
        <v>26.023399999999999</v>
      </c>
      <c r="BE238" s="1" t="str">
        <f t="shared" si="3"/>
        <v>No</v>
      </c>
    </row>
    <row r="239" spans="1:57" ht="11.25" customHeight="1">
      <c r="A239" s="1" t="s">
        <v>686</v>
      </c>
      <c r="B239" s="1" t="s">
        <v>919</v>
      </c>
      <c r="C239" s="26" t="s">
        <v>66</v>
      </c>
      <c r="D239" s="269">
        <v>4003</v>
      </c>
      <c r="E239" s="270">
        <v>40003</v>
      </c>
      <c r="F239" s="21" t="s">
        <v>134</v>
      </c>
      <c r="G239" s="2" t="s">
        <v>132</v>
      </c>
      <c r="H239" s="25">
        <v>1060061</v>
      </c>
      <c r="I239" s="25">
        <v>123</v>
      </c>
      <c r="J239" s="26" t="s">
        <v>9</v>
      </c>
      <c r="K239" s="26" t="s">
        <v>133</v>
      </c>
      <c r="L239" s="5">
        <v>40</v>
      </c>
      <c r="M239" s="5">
        <v>136117</v>
      </c>
      <c r="N239" s="3"/>
      <c r="O239" s="5">
        <v>18137</v>
      </c>
      <c r="P239" s="3"/>
      <c r="Q239" s="5">
        <v>68</v>
      </c>
      <c r="R239" s="3"/>
      <c r="S239" s="5">
        <v>3032</v>
      </c>
      <c r="T239" s="3"/>
      <c r="U239" s="5">
        <v>0</v>
      </c>
      <c r="V239" s="3"/>
      <c r="W239" s="6">
        <v>157354</v>
      </c>
      <c r="X239" s="3"/>
      <c r="Y239" s="14">
        <v>82</v>
      </c>
      <c r="AA239" s="14">
        <v>9</v>
      </c>
      <c r="AB239" s="3"/>
      <c r="AC239" s="14">
        <v>0.04</v>
      </c>
      <c r="AD239" s="3"/>
      <c r="AE239" s="14">
        <v>1.5</v>
      </c>
      <c r="AF239" s="3"/>
      <c r="AG239" s="14">
        <v>0</v>
      </c>
      <c r="AI239" s="24">
        <v>92.54</v>
      </c>
      <c r="AK239" s="16">
        <v>2506263</v>
      </c>
      <c r="AM239" s="16">
        <v>533116</v>
      </c>
      <c r="AO239" s="16">
        <v>2015</v>
      </c>
      <c r="AQ239" s="16">
        <v>134142</v>
      </c>
      <c r="AS239" s="20">
        <v>3175536</v>
      </c>
      <c r="AU239" s="17">
        <v>18.412600000000001</v>
      </c>
      <c r="AW239" s="17">
        <v>29.393799999999999</v>
      </c>
      <c r="AY239" s="17">
        <v>29.632400000000001</v>
      </c>
      <c r="BA239" s="17">
        <v>44.242100000000001</v>
      </c>
      <c r="BC239" s="18">
        <v>20.180800000000001</v>
      </c>
      <c r="BE239" s="1" t="str">
        <f t="shared" si="3"/>
        <v>No</v>
      </c>
    </row>
    <row r="240" spans="1:57" ht="11.25" customHeight="1">
      <c r="A240" s="1" t="s">
        <v>686</v>
      </c>
      <c r="B240" s="1" t="s">
        <v>919</v>
      </c>
      <c r="C240" s="26" t="s">
        <v>66</v>
      </c>
      <c r="D240" s="269">
        <v>4003</v>
      </c>
      <c r="E240" s="270">
        <v>40003</v>
      </c>
      <c r="F240" s="21" t="s">
        <v>134</v>
      </c>
      <c r="G240" s="2" t="s">
        <v>132</v>
      </c>
      <c r="H240" s="25">
        <v>1060061</v>
      </c>
      <c r="I240" s="25">
        <v>123</v>
      </c>
      <c r="J240" s="26" t="s">
        <v>10</v>
      </c>
      <c r="K240" s="26" t="s">
        <v>133</v>
      </c>
      <c r="L240" s="5">
        <v>4</v>
      </c>
      <c r="M240" s="5">
        <v>28760</v>
      </c>
      <c r="N240" s="3"/>
      <c r="O240" s="5">
        <v>37207</v>
      </c>
      <c r="P240" s="3"/>
      <c r="Q240" s="5">
        <v>1413</v>
      </c>
      <c r="R240" s="3"/>
      <c r="S240" s="5">
        <v>8851</v>
      </c>
      <c r="T240" s="3"/>
      <c r="U240" s="5">
        <v>0</v>
      </c>
      <c r="V240" s="3"/>
      <c r="W240" s="6">
        <v>76231</v>
      </c>
      <c r="X240" s="3"/>
      <c r="Y240" s="14">
        <v>26</v>
      </c>
      <c r="AA240" s="14">
        <v>17</v>
      </c>
      <c r="AB240" s="3"/>
      <c r="AC240" s="14">
        <v>0.75</v>
      </c>
      <c r="AD240" s="3"/>
      <c r="AE240" s="14">
        <v>5.25</v>
      </c>
      <c r="AF240" s="3"/>
      <c r="AG240" s="14">
        <v>0</v>
      </c>
      <c r="AI240" s="24">
        <v>49</v>
      </c>
      <c r="AK240" s="16">
        <v>617647</v>
      </c>
      <c r="AM240" s="16">
        <v>566609</v>
      </c>
      <c r="AO240" s="16">
        <v>61284</v>
      </c>
      <c r="AQ240" s="16">
        <v>353529</v>
      </c>
      <c r="AS240" s="20">
        <v>1599069</v>
      </c>
      <c r="AU240" s="17">
        <v>21.475899999999999</v>
      </c>
      <c r="AW240" s="17">
        <v>15.2286</v>
      </c>
      <c r="AY240" s="17">
        <v>43.371499999999997</v>
      </c>
      <c r="BA240" s="17">
        <v>39.942300000000003</v>
      </c>
      <c r="BC240" s="18">
        <v>20.976600000000001</v>
      </c>
      <c r="BE240" s="1" t="str">
        <f t="shared" si="3"/>
        <v>No</v>
      </c>
    </row>
    <row r="241" spans="1:57" ht="11.25" customHeight="1">
      <c r="A241" s="1" t="s">
        <v>287</v>
      </c>
      <c r="B241" s="1" t="s">
        <v>918</v>
      </c>
      <c r="C241" s="26" t="s">
        <v>34</v>
      </c>
      <c r="D241" s="269">
        <v>4019</v>
      </c>
      <c r="E241" s="270">
        <v>40019</v>
      </c>
      <c r="F241" s="21" t="s">
        <v>135</v>
      </c>
      <c r="G241" s="2" t="s">
        <v>132</v>
      </c>
      <c r="H241" s="25">
        <v>1624827</v>
      </c>
      <c r="I241" s="25">
        <v>123</v>
      </c>
      <c r="J241" s="26" t="s">
        <v>9</v>
      </c>
      <c r="K241" s="26" t="s">
        <v>133</v>
      </c>
      <c r="L241" s="5">
        <v>26</v>
      </c>
      <c r="M241" s="5">
        <v>68262</v>
      </c>
      <c r="N241" s="3"/>
      <c r="O241" s="5">
        <v>1968</v>
      </c>
      <c r="P241" s="3"/>
      <c r="Q241" s="5">
        <v>1752</v>
      </c>
      <c r="R241" s="3"/>
      <c r="S241" s="5">
        <v>6288</v>
      </c>
      <c r="T241" s="3"/>
      <c r="U241" s="5">
        <v>0</v>
      </c>
      <c r="V241" s="3"/>
      <c r="W241" s="6">
        <v>78270</v>
      </c>
      <c r="X241" s="3"/>
      <c r="Y241" s="14">
        <v>37</v>
      </c>
      <c r="AA241" s="14">
        <v>1</v>
      </c>
      <c r="AB241" s="3"/>
      <c r="AC241" s="14">
        <v>0.6</v>
      </c>
      <c r="AD241" s="3"/>
      <c r="AE241" s="14">
        <v>4.4000000000000004</v>
      </c>
      <c r="AF241" s="3"/>
      <c r="AG241" s="14">
        <v>0</v>
      </c>
      <c r="AI241" s="24">
        <v>43</v>
      </c>
      <c r="AK241" s="16">
        <v>1372720</v>
      </c>
      <c r="AM241" s="16">
        <v>53648</v>
      </c>
      <c r="AO241" s="16">
        <v>46473</v>
      </c>
      <c r="AQ241" s="16">
        <v>174679</v>
      </c>
      <c r="AS241" s="20">
        <v>1647520</v>
      </c>
      <c r="AU241" s="17">
        <v>20.1096</v>
      </c>
      <c r="AW241" s="17">
        <v>27.260200000000001</v>
      </c>
      <c r="AY241" s="17">
        <v>26.525700000000001</v>
      </c>
      <c r="BA241" s="17">
        <v>27.779699999999998</v>
      </c>
      <c r="BC241" s="18">
        <v>21.049199999999999</v>
      </c>
      <c r="BE241" s="1" t="str">
        <f t="shared" si="3"/>
        <v>No</v>
      </c>
    </row>
    <row r="242" spans="1:57" ht="11.25" customHeight="1">
      <c r="A242" s="1" t="s">
        <v>219</v>
      </c>
      <c r="B242" s="1" t="s">
        <v>920</v>
      </c>
      <c r="C242" s="26" t="s">
        <v>60</v>
      </c>
      <c r="D242" s="269">
        <v>3010</v>
      </c>
      <c r="E242" s="270">
        <v>30010</v>
      </c>
      <c r="F242" s="21" t="s">
        <v>135</v>
      </c>
      <c r="G242" s="2" t="s">
        <v>132</v>
      </c>
      <c r="H242" s="25">
        <v>664651</v>
      </c>
      <c r="I242" s="25">
        <v>117</v>
      </c>
      <c r="J242" s="26" t="s">
        <v>6</v>
      </c>
      <c r="K242" s="26" t="s">
        <v>133</v>
      </c>
      <c r="L242" s="5">
        <v>65</v>
      </c>
      <c r="M242" s="5">
        <v>392797</v>
      </c>
      <c r="N242" s="3"/>
      <c r="O242" s="5">
        <v>56974</v>
      </c>
      <c r="P242" s="3"/>
      <c r="Q242" s="5">
        <v>9625</v>
      </c>
      <c r="R242" s="3"/>
      <c r="S242" s="5">
        <v>14020</v>
      </c>
      <c r="T242" s="3"/>
      <c r="U242" s="5">
        <v>0</v>
      </c>
      <c r="V242" s="3"/>
      <c r="W242" s="6">
        <v>473416</v>
      </c>
      <c r="X242" s="3"/>
      <c r="Y242" s="14">
        <v>192</v>
      </c>
      <c r="AA242" s="14">
        <v>62</v>
      </c>
      <c r="AB242" s="3"/>
      <c r="AC242" s="14">
        <v>5</v>
      </c>
      <c r="AD242" s="3"/>
      <c r="AE242" s="14">
        <v>12</v>
      </c>
      <c r="AF242" s="3"/>
      <c r="AG242" s="14">
        <v>0</v>
      </c>
      <c r="AI242" s="24">
        <v>271</v>
      </c>
      <c r="AK242" s="16">
        <v>10588368</v>
      </c>
      <c r="AM242" s="16">
        <v>1646842</v>
      </c>
      <c r="AO242" s="16">
        <v>227651</v>
      </c>
      <c r="AQ242" s="16">
        <v>483902</v>
      </c>
      <c r="AS242" s="20">
        <v>12946763</v>
      </c>
      <c r="AU242" s="17">
        <v>26.956299999999999</v>
      </c>
      <c r="AW242" s="17">
        <v>28.905100000000001</v>
      </c>
      <c r="AY242" s="17">
        <v>23.652100000000001</v>
      </c>
      <c r="BA242" s="17">
        <v>34.515099999999997</v>
      </c>
      <c r="BC242" s="18">
        <v>27.3475</v>
      </c>
      <c r="BE242" s="1" t="str">
        <f t="shared" si="3"/>
        <v>No</v>
      </c>
    </row>
    <row r="243" spans="1:57" ht="11.25" customHeight="1">
      <c r="A243" s="1" t="s">
        <v>815</v>
      </c>
      <c r="B243" s="1" t="s">
        <v>921</v>
      </c>
      <c r="C243" s="26" t="s">
        <v>59</v>
      </c>
      <c r="D243" s="269">
        <v>25</v>
      </c>
      <c r="E243" s="270">
        <v>25</v>
      </c>
      <c r="F243" s="21" t="s">
        <v>135</v>
      </c>
      <c r="G243" s="2" t="s">
        <v>132</v>
      </c>
      <c r="H243" s="25">
        <v>236632</v>
      </c>
      <c r="I243" s="25">
        <v>116</v>
      </c>
      <c r="J243" s="26" t="s">
        <v>6</v>
      </c>
      <c r="K243" s="26" t="s">
        <v>133</v>
      </c>
      <c r="L243" s="5">
        <v>53</v>
      </c>
      <c r="M243" s="5">
        <v>266619</v>
      </c>
      <c r="N243" s="3"/>
      <c r="O243" s="5">
        <v>56204</v>
      </c>
      <c r="P243" s="3"/>
      <c r="Q243" s="5">
        <v>21006</v>
      </c>
      <c r="R243" s="3"/>
      <c r="S243" s="5">
        <v>65954</v>
      </c>
      <c r="T243" s="3"/>
      <c r="U243" s="5">
        <v>31</v>
      </c>
      <c r="V243" s="3"/>
      <c r="W243" s="6">
        <v>409814</v>
      </c>
      <c r="X243" s="3"/>
      <c r="Y243" s="14">
        <v>148.32</v>
      </c>
      <c r="AA243" s="14">
        <v>32.06</v>
      </c>
      <c r="AB243" s="3"/>
      <c r="AC243" s="14">
        <v>13</v>
      </c>
      <c r="AD243" s="3"/>
      <c r="AE243" s="14">
        <v>36.049999999999997</v>
      </c>
      <c r="AF243" s="3"/>
      <c r="AG243" s="14">
        <v>0.01</v>
      </c>
      <c r="AI243" s="24">
        <v>229.44</v>
      </c>
      <c r="AK243" s="16">
        <v>8119799</v>
      </c>
      <c r="AM243" s="16">
        <v>1796750</v>
      </c>
      <c r="AO243" s="16">
        <v>499677</v>
      </c>
      <c r="AQ243" s="16">
        <v>2602702</v>
      </c>
      <c r="AS243" s="20">
        <v>13018928</v>
      </c>
      <c r="AU243" s="17">
        <v>30.454699999999999</v>
      </c>
      <c r="AW243" s="17">
        <v>31.968399999999999</v>
      </c>
      <c r="AY243" s="17">
        <v>23.787299999999998</v>
      </c>
      <c r="BA243" s="17">
        <v>39.462400000000002</v>
      </c>
      <c r="BC243" s="18">
        <v>31.767900000000001</v>
      </c>
      <c r="BE243" s="1" t="str">
        <f t="shared" si="3"/>
        <v>No</v>
      </c>
    </row>
    <row r="244" spans="1:57" ht="11.25" customHeight="1">
      <c r="A244" s="1" t="s">
        <v>218</v>
      </c>
      <c r="B244" s="1" t="s">
        <v>922</v>
      </c>
      <c r="C244" s="26" t="s">
        <v>59</v>
      </c>
      <c r="D244" s="269">
        <v>7</v>
      </c>
      <c r="E244" s="270">
        <v>7</v>
      </c>
      <c r="F244" s="21" t="s">
        <v>135</v>
      </c>
      <c r="G244" s="2" t="s">
        <v>132</v>
      </c>
      <c r="H244" s="25">
        <v>247421</v>
      </c>
      <c r="I244" s="25">
        <v>115</v>
      </c>
      <c r="J244" s="26" t="s">
        <v>6</v>
      </c>
      <c r="K244" s="26" t="s">
        <v>133</v>
      </c>
      <c r="L244" s="5">
        <v>45</v>
      </c>
      <c r="M244" s="5">
        <v>208551</v>
      </c>
      <c r="N244" s="3"/>
      <c r="O244" s="5">
        <v>41531</v>
      </c>
      <c r="P244" s="3"/>
      <c r="Q244" s="5">
        <v>11173</v>
      </c>
      <c r="R244" s="3"/>
      <c r="S244" s="5">
        <v>51901</v>
      </c>
      <c r="T244" s="3"/>
      <c r="U244" s="5">
        <v>3224</v>
      </c>
      <c r="V244" s="3"/>
      <c r="W244" s="6">
        <v>316380</v>
      </c>
      <c r="X244" s="3"/>
      <c r="Y244" s="14">
        <v>135.72999999999999</v>
      </c>
      <c r="AA244" s="14">
        <v>25.37</v>
      </c>
      <c r="AB244" s="3"/>
      <c r="AC244" s="14">
        <v>6.51</v>
      </c>
      <c r="AD244" s="3"/>
      <c r="AE244" s="14">
        <v>28.82</v>
      </c>
      <c r="AF244" s="3"/>
      <c r="AG244" s="14">
        <v>1.77</v>
      </c>
      <c r="AI244" s="24">
        <v>198.2</v>
      </c>
      <c r="AK244" s="16">
        <v>5841828</v>
      </c>
      <c r="AM244" s="16">
        <v>1392360</v>
      </c>
      <c r="AO244" s="16">
        <v>340788</v>
      </c>
      <c r="AQ244" s="16">
        <v>2085001</v>
      </c>
      <c r="AS244" s="20">
        <v>9659977</v>
      </c>
      <c r="AU244" s="17">
        <v>28.011500000000002</v>
      </c>
      <c r="AW244" s="17">
        <v>33.525799999999997</v>
      </c>
      <c r="AY244" s="17">
        <v>30.501000000000001</v>
      </c>
      <c r="BA244" s="17">
        <v>40.172699999999999</v>
      </c>
      <c r="BC244" s="18">
        <v>30.532800000000002</v>
      </c>
      <c r="BE244" s="1" t="str">
        <f t="shared" si="3"/>
        <v>No</v>
      </c>
    </row>
    <row r="245" spans="1:57" ht="11.25" customHeight="1">
      <c r="A245" s="1" t="s">
        <v>218</v>
      </c>
      <c r="B245" s="1" t="s">
        <v>922</v>
      </c>
      <c r="C245" s="26" t="s">
        <v>59</v>
      </c>
      <c r="D245" s="269">
        <v>7</v>
      </c>
      <c r="E245" s="270">
        <v>7</v>
      </c>
      <c r="F245" s="21" t="s">
        <v>135</v>
      </c>
      <c r="G245" s="2" t="s">
        <v>132</v>
      </c>
      <c r="H245" s="25">
        <v>247421</v>
      </c>
      <c r="I245" s="25">
        <v>115</v>
      </c>
      <c r="J245" s="26" t="s">
        <v>17</v>
      </c>
      <c r="K245" s="26" t="s">
        <v>133</v>
      </c>
      <c r="L245" s="5">
        <v>13</v>
      </c>
      <c r="M245" s="5">
        <v>95687</v>
      </c>
      <c r="N245" s="3"/>
      <c r="O245" s="5">
        <v>27379</v>
      </c>
      <c r="P245" s="3"/>
      <c r="Q245" s="5">
        <v>5126</v>
      </c>
      <c r="R245" s="3"/>
      <c r="S245" s="5">
        <v>23814</v>
      </c>
      <c r="T245" s="3"/>
      <c r="U245" s="5">
        <v>1479</v>
      </c>
      <c r="V245" s="3"/>
      <c r="W245" s="6">
        <v>153485</v>
      </c>
      <c r="X245" s="3"/>
      <c r="Y245" s="14">
        <v>62.27</v>
      </c>
      <c r="AA245" s="14">
        <v>15.5</v>
      </c>
      <c r="AB245" s="3"/>
      <c r="AC245" s="14">
        <v>2.99</v>
      </c>
      <c r="AD245" s="3"/>
      <c r="AE245" s="14">
        <v>13.22</v>
      </c>
      <c r="AF245" s="3"/>
      <c r="AG245" s="14">
        <v>0.81</v>
      </c>
      <c r="AI245" s="24">
        <v>94.79</v>
      </c>
      <c r="AK245" s="16">
        <v>2617155</v>
      </c>
      <c r="AM245" s="16">
        <v>850868</v>
      </c>
      <c r="AO245" s="16">
        <v>156688</v>
      </c>
      <c r="AQ245" s="16">
        <v>984889</v>
      </c>
      <c r="AS245" s="20">
        <v>4609600</v>
      </c>
      <c r="AU245" s="17">
        <v>27.351199999999999</v>
      </c>
      <c r="AW245" s="17">
        <v>31.077400000000001</v>
      </c>
      <c r="AY245" s="17">
        <v>30.567299999999999</v>
      </c>
      <c r="BA245" s="17">
        <v>41.357599999999998</v>
      </c>
      <c r="BC245" s="18">
        <v>30.032900000000001</v>
      </c>
      <c r="BE245" s="1" t="str">
        <f t="shared" si="3"/>
        <v>No</v>
      </c>
    </row>
    <row r="246" spans="1:57" ht="11.25" customHeight="1">
      <c r="A246" s="1" t="s">
        <v>162</v>
      </c>
      <c r="B246" s="1" t="s">
        <v>923</v>
      </c>
      <c r="C246" s="26" t="s">
        <v>60</v>
      </c>
      <c r="D246" s="269">
        <v>3054</v>
      </c>
      <c r="E246" s="270">
        <v>30054</v>
      </c>
      <c r="F246" s="21" t="s">
        <v>135</v>
      </c>
      <c r="G246" s="2" t="s">
        <v>132</v>
      </c>
      <c r="H246" s="25">
        <v>87454</v>
      </c>
      <c r="I246" s="25">
        <v>114</v>
      </c>
      <c r="J246" s="26" t="s">
        <v>6</v>
      </c>
      <c r="K246" s="26" t="s">
        <v>133</v>
      </c>
      <c r="L246" s="5">
        <v>72</v>
      </c>
      <c r="M246" s="5">
        <v>132023</v>
      </c>
      <c r="N246" s="3"/>
      <c r="O246" s="5">
        <v>37412</v>
      </c>
      <c r="P246" s="3"/>
      <c r="Q246" s="5">
        <v>8640</v>
      </c>
      <c r="R246" s="3"/>
      <c r="S246" s="5">
        <v>36913</v>
      </c>
      <c r="T246" s="3"/>
      <c r="U246" s="5">
        <v>0</v>
      </c>
      <c r="V246" s="3"/>
      <c r="W246" s="6">
        <v>214988</v>
      </c>
      <c r="X246" s="3"/>
      <c r="Y246" s="14">
        <v>137</v>
      </c>
      <c r="AA246" s="14">
        <v>28</v>
      </c>
      <c r="AB246" s="3"/>
      <c r="AC246" s="14">
        <v>4.6399999999999997</v>
      </c>
      <c r="AD246" s="3"/>
      <c r="AE246" s="14">
        <v>21.29</v>
      </c>
      <c r="AF246" s="3"/>
      <c r="AG246" s="14">
        <v>0</v>
      </c>
      <c r="AI246" s="24">
        <v>190.93</v>
      </c>
      <c r="AK246" s="16">
        <v>3428096</v>
      </c>
      <c r="AM246" s="16">
        <v>1010119</v>
      </c>
      <c r="AO246" s="16">
        <v>236942</v>
      </c>
      <c r="AQ246" s="16">
        <v>1187314</v>
      </c>
      <c r="AS246" s="20">
        <v>5862471</v>
      </c>
      <c r="AU246" s="17">
        <v>25.965900000000001</v>
      </c>
      <c r="AW246" s="17">
        <v>26.9999</v>
      </c>
      <c r="AY246" s="17">
        <v>27.4238</v>
      </c>
      <c r="BA246" s="17">
        <v>32.165199999999999</v>
      </c>
      <c r="BC246" s="18">
        <v>27.268799999999999</v>
      </c>
      <c r="BE246" s="1" t="str">
        <f t="shared" si="3"/>
        <v>No</v>
      </c>
    </row>
    <row r="247" spans="1:57" ht="11.25" customHeight="1">
      <c r="A247" s="1" t="s">
        <v>162</v>
      </c>
      <c r="B247" s="1" t="s">
        <v>923</v>
      </c>
      <c r="C247" s="26" t="s">
        <v>60</v>
      </c>
      <c r="D247" s="269">
        <v>3054</v>
      </c>
      <c r="E247" s="270">
        <v>30054</v>
      </c>
      <c r="F247" s="21" t="s">
        <v>135</v>
      </c>
      <c r="G247" s="2" t="s">
        <v>132</v>
      </c>
      <c r="H247" s="25">
        <v>87454</v>
      </c>
      <c r="I247" s="25">
        <v>114</v>
      </c>
      <c r="J247" s="26" t="s">
        <v>9</v>
      </c>
      <c r="K247" s="26" t="s">
        <v>133</v>
      </c>
      <c r="L247" s="5">
        <v>7</v>
      </c>
      <c r="M247" s="5">
        <v>7204</v>
      </c>
      <c r="N247" s="3"/>
      <c r="O247" s="5">
        <v>1554</v>
      </c>
      <c r="P247" s="3"/>
      <c r="Q247" s="5">
        <v>217</v>
      </c>
      <c r="R247" s="3"/>
      <c r="S247" s="5">
        <v>1033</v>
      </c>
      <c r="T247" s="3"/>
      <c r="U247" s="5">
        <v>0</v>
      </c>
      <c r="V247" s="3"/>
      <c r="W247" s="6">
        <v>10008</v>
      </c>
      <c r="X247" s="3"/>
      <c r="Y247" s="14">
        <v>20.2</v>
      </c>
      <c r="AA247" s="14">
        <v>1</v>
      </c>
      <c r="AB247" s="3"/>
      <c r="AC247" s="14">
        <v>0.1</v>
      </c>
      <c r="AD247" s="3"/>
      <c r="AE247" s="14">
        <v>0.56999999999999995</v>
      </c>
      <c r="AF247" s="3"/>
      <c r="AG247" s="14">
        <v>0</v>
      </c>
      <c r="AI247" s="24">
        <v>21.87</v>
      </c>
      <c r="AK247" s="16">
        <v>129722</v>
      </c>
      <c r="AM247" s="16">
        <v>22170</v>
      </c>
      <c r="AO247" s="16">
        <v>3754</v>
      </c>
      <c r="AQ247" s="16">
        <v>27618</v>
      </c>
      <c r="AS247" s="20">
        <v>183264</v>
      </c>
      <c r="AU247" s="17">
        <v>18.006900000000002</v>
      </c>
      <c r="AW247" s="17">
        <v>14.266400000000001</v>
      </c>
      <c r="AY247" s="17">
        <v>17.299499999999998</v>
      </c>
      <c r="BA247" s="17">
        <v>26.735700000000001</v>
      </c>
      <c r="BC247" s="18">
        <v>18.311800000000002</v>
      </c>
      <c r="BE247" s="1" t="str">
        <f t="shared" si="3"/>
        <v>No</v>
      </c>
    </row>
    <row r="248" spans="1:57" ht="11.25" customHeight="1">
      <c r="A248" s="1" t="s">
        <v>690</v>
      </c>
      <c r="B248" s="1" t="s">
        <v>924</v>
      </c>
      <c r="C248" s="26" t="s">
        <v>60</v>
      </c>
      <c r="D248" s="269">
        <v>3014</v>
      </c>
      <c r="E248" s="270">
        <v>30014</v>
      </c>
      <c r="F248" s="21" t="s">
        <v>135</v>
      </c>
      <c r="G248" s="2" t="s">
        <v>132</v>
      </c>
      <c r="H248" s="25">
        <v>444474</v>
      </c>
      <c r="I248" s="25">
        <v>114</v>
      </c>
      <c r="J248" s="26" t="s">
        <v>6</v>
      </c>
      <c r="K248" s="26" t="s">
        <v>133</v>
      </c>
      <c r="L248" s="5">
        <v>62</v>
      </c>
      <c r="M248" s="5">
        <v>238360</v>
      </c>
      <c r="N248" s="3"/>
      <c r="O248" s="5">
        <v>50290</v>
      </c>
      <c r="P248" s="3"/>
      <c r="Q248" s="5">
        <v>4928</v>
      </c>
      <c r="R248" s="3"/>
      <c r="S248" s="5">
        <v>14647</v>
      </c>
      <c r="T248" s="3"/>
      <c r="U248" s="5">
        <v>0</v>
      </c>
      <c r="V248" s="3"/>
      <c r="W248" s="6">
        <v>308225</v>
      </c>
      <c r="X248" s="3"/>
      <c r="Y248" s="14">
        <v>104.46</v>
      </c>
      <c r="AA248" s="14">
        <v>20.13</v>
      </c>
      <c r="AB248" s="3"/>
      <c r="AC248" s="14">
        <v>2.36</v>
      </c>
      <c r="AD248" s="3"/>
      <c r="AE248" s="14">
        <v>7.58</v>
      </c>
      <c r="AF248" s="3"/>
      <c r="AG248" s="14">
        <v>0</v>
      </c>
      <c r="AI248" s="24">
        <v>134.53</v>
      </c>
      <c r="AK248" s="16">
        <v>5948524</v>
      </c>
      <c r="AM248" s="16">
        <v>1215489</v>
      </c>
      <c r="AO248" s="16">
        <v>99612</v>
      </c>
      <c r="AQ248" s="16">
        <v>403302</v>
      </c>
      <c r="AS248" s="20">
        <v>7666927</v>
      </c>
      <c r="AU248" s="17">
        <v>24.956</v>
      </c>
      <c r="AW248" s="17">
        <v>24.169599999999999</v>
      </c>
      <c r="AY248" s="17">
        <v>20.2135</v>
      </c>
      <c r="BA248" s="17">
        <v>27.534800000000001</v>
      </c>
      <c r="BC248" s="18">
        <v>24.874400000000001</v>
      </c>
      <c r="BE248" s="1" t="str">
        <f t="shared" si="3"/>
        <v>No</v>
      </c>
    </row>
    <row r="249" spans="1:57" ht="11.25" customHeight="1">
      <c r="A249" s="1" t="s">
        <v>816</v>
      </c>
      <c r="B249" s="1" t="s">
        <v>925</v>
      </c>
      <c r="C249" s="26" t="s">
        <v>67</v>
      </c>
      <c r="D249" s="269">
        <v>6051</v>
      </c>
      <c r="E249" s="270">
        <v>60051</v>
      </c>
      <c r="F249" s="21" t="s">
        <v>135</v>
      </c>
      <c r="G249" s="2" t="s">
        <v>132</v>
      </c>
      <c r="H249" s="25">
        <v>320069</v>
      </c>
      <c r="I249" s="25">
        <v>114</v>
      </c>
      <c r="J249" s="26" t="s">
        <v>6</v>
      </c>
      <c r="K249" s="26" t="s">
        <v>133</v>
      </c>
      <c r="L249" s="5">
        <v>42</v>
      </c>
      <c r="M249" s="5">
        <v>230902</v>
      </c>
      <c r="N249" s="3"/>
      <c r="O249" s="5">
        <v>110109</v>
      </c>
      <c r="P249" s="3"/>
      <c r="Q249" s="5">
        <v>36834</v>
      </c>
      <c r="R249" s="3"/>
      <c r="S249" s="5">
        <v>49375</v>
      </c>
      <c r="T249" s="3"/>
      <c r="U249" s="5">
        <v>0</v>
      </c>
      <c r="V249" s="3"/>
      <c r="W249" s="6">
        <v>427220</v>
      </c>
      <c r="X249" s="3"/>
      <c r="Y249" s="14">
        <v>121.41</v>
      </c>
      <c r="AA249" s="14">
        <v>40.159999999999997</v>
      </c>
      <c r="AB249" s="3"/>
      <c r="AC249" s="14">
        <v>18.510000000000002</v>
      </c>
      <c r="AD249" s="3"/>
      <c r="AE249" s="14">
        <v>28.26</v>
      </c>
      <c r="AF249" s="3"/>
      <c r="AG249" s="14">
        <v>0</v>
      </c>
      <c r="AI249" s="24">
        <v>208.34</v>
      </c>
      <c r="AK249" s="16">
        <v>5192780</v>
      </c>
      <c r="AM249" s="16">
        <v>1963645</v>
      </c>
      <c r="AO249" s="16">
        <v>604526</v>
      </c>
      <c r="AQ249" s="16">
        <v>2308620</v>
      </c>
      <c r="AS249" s="20">
        <v>10069571</v>
      </c>
      <c r="AU249" s="17">
        <v>22.489100000000001</v>
      </c>
      <c r="AW249" s="17">
        <v>17.833600000000001</v>
      </c>
      <c r="AY249" s="17">
        <v>16.412199999999999</v>
      </c>
      <c r="BA249" s="17">
        <v>46.756900000000002</v>
      </c>
      <c r="BC249" s="18">
        <v>23.57</v>
      </c>
      <c r="BE249" s="1" t="str">
        <f t="shared" si="3"/>
        <v>No</v>
      </c>
    </row>
    <row r="250" spans="1:57" ht="11.25" customHeight="1">
      <c r="A250" s="1" t="s">
        <v>690</v>
      </c>
      <c r="B250" s="1" t="s">
        <v>924</v>
      </c>
      <c r="C250" s="26" t="s">
        <v>60</v>
      </c>
      <c r="D250" s="269">
        <v>3014</v>
      </c>
      <c r="E250" s="270">
        <v>30014</v>
      </c>
      <c r="F250" s="21" t="s">
        <v>135</v>
      </c>
      <c r="G250" s="2" t="s">
        <v>132</v>
      </c>
      <c r="H250" s="25">
        <v>444474</v>
      </c>
      <c r="I250" s="25">
        <v>114</v>
      </c>
      <c r="J250" s="26" t="s">
        <v>9</v>
      </c>
      <c r="K250" s="26" t="s">
        <v>133</v>
      </c>
      <c r="L250" s="5">
        <v>32</v>
      </c>
      <c r="M250" s="5">
        <v>58953</v>
      </c>
      <c r="N250" s="3"/>
      <c r="O250" s="5">
        <v>9776</v>
      </c>
      <c r="P250" s="3"/>
      <c r="Q250" s="5">
        <v>665</v>
      </c>
      <c r="R250" s="3"/>
      <c r="S250" s="5">
        <v>3189</v>
      </c>
      <c r="T250" s="3"/>
      <c r="U250" s="5">
        <v>0</v>
      </c>
      <c r="V250" s="3"/>
      <c r="W250" s="6">
        <v>72583</v>
      </c>
      <c r="X250" s="3"/>
      <c r="Y250" s="14">
        <v>29.54</v>
      </c>
      <c r="AA250" s="14">
        <v>3.94</v>
      </c>
      <c r="AB250" s="3"/>
      <c r="AC250" s="14">
        <v>0.34</v>
      </c>
      <c r="AD250" s="3"/>
      <c r="AE250" s="14">
        <v>1.65</v>
      </c>
      <c r="AF250" s="3"/>
      <c r="AG250" s="14">
        <v>0</v>
      </c>
      <c r="AI250" s="24">
        <v>35.47</v>
      </c>
      <c r="AK250" s="16">
        <v>852270</v>
      </c>
      <c r="AM250" s="16">
        <v>219849</v>
      </c>
      <c r="AO250" s="16">
        <v>11411</v>
      </c>
      <c r="AQ250" s="16">
        <v>88980</v>
      </c>
      <c r="AS250" s="20">
        <v>1172510</v>
      </c>
      <c r="AU250" s="17">
        <v>14.456799999999999</v>
      </c>
      <c r="AW250" s="17">
        <v>22.488600000000002</v>
      </c>
      <c r="AY250" s="17">
        <v>17.159400000000002</v>
      </c>
      <c r="BA250" s="17">
        <v>27.902200000000001</v>
      </c>
      <c r="BC250" s="18">
        <v>16.1541</v>
      </c>
      <c r="BE250" s="1" t="str">
        <f t="shared" si="3"/>
        <v>No</v>
      </c>
    </row>
    <row r="251" spans="1:57" ht="11.25" customHeight="1">
      <c r="A251" s="1" t="s">
        <v>162</v>
      </c>
      <c r="B251" s="1" t="s">
        <v>923</v>
      </c>
      <c r="C251" s="26" t="s">
        <v>60</v>
      </c>
      <c r="D251" s="269">
        <v>3054</v>
      </c>
      <c r="E251" s="270">
        <v>30054</v>
      </c>
      <c r="F251" s="21" t="s">
        <v>135</v>
      </c>
      <c r="G251" s="2" t="s">
        <v>132</v>
      </c>
      <c r="H251" s="25">
        <v>87454</v>
      </c>
      <c r="I251" s="25">
        <v>114</v>
      </c>
      <c r="J251" s="26" t="s">
        <v>7</v>
      </c>
      <c r="K251" s="26" t="s">
        <v>133</v>
      </c>
      <c r="L251" s="5">
        <v>27</v>
      </c>
      <c r="M251" s="5">
        <v>380</v>
      </c>
      <c r="N251" s="3"/>
      <c r="O251" s="5">
        <v>1220</v>
      </c>
      <c r="P251" s="3"/>
      <c r="Q251" s="5">
        <v>296</v>
      </c>
      <c r="R251" s="3"/>
      <c r="S251" s="5">
        <v>352</v>
      </c>
      <c r="T251" s="3"/>
      <c r="U251" s="5">
        <v>0</v>
      </c>
      <c r="V251" s="3"/>
      <c r="W251" s="6">
        <v>2248</v>
      </c>
      <c r="X251" s="3"/>
      <c r="Y251" s="14">
        <v>0.2</v>
      </c>
      <c r="AA251" s="14">
        <v>1</v>
      </c>
      <c r="AB251" s="3"/>
      <c r="AC251" s="14">
        <v>0.16</v>
      </c>
      <c r="AD251" s="3"/>
      <c r="AE251" s="14">
        <v>0.3</v>
      </c>
      <c r="AF251" s="3"/>
      <c r="AG251" s="14">
        <v>0</v>
      </c>
      <c r="AI251" s="24">
        <v>1.66</v>
      </c>
      <c r="AK251" s="16">
        <v>15119</v>
      </c>
      <c r="AM251" s="16">
        <v>31100</v>
      </c>
      <c r="AO251" s="16">
        <v>4034</v>
      </c>
      <c r="AQ251" s="16">
        <v>12312</v>
      </c>
      <c r="AS251" s="20">
        <v>62565</v>
      </c>
      <c r="AU251" s="17">
        <v>39.786799999999999</v>
      </c>
      <c r="AW251" s="17">
        <v>25.491800000000001</v>
      </c>
      <c r="AY251" s="17">
        <v>13.628399999999999</v>
      </c>
      <c r="BA251" s="17">
        <v>34.9773</v>
      </c>
      <c r="BC251" s="18">
        <v>27.831399999999999</v>
      </c>
      <c r="BE251" s="1" t="str">
        <f t="shared" si="3"/>
        <v>No</v>
      </c>
    </row>
    <row r="252" spans="1:57" ht="11.25" customHeight="1">
      <c r="A252" s="1" t="s">
        <v>224</v>
      </c>
      <c r="B252" s="1" t="s">
        <v>926</v>
      </c>
      <c r="C252" s="26" t="s">
        <v>30</v>
      </c>
      <c r="D252" s="269">
        <v>5146</v>
      </c>
      <c r="E252" s="270">
        <v>50146</v>
      </c>
      <c r="F252" s="21" t="s">
        <v>135</v>
      </c>
      <c r="G252" s="2" t="s">
        <v>132</v>
      </c>
      <c r="H252" s="25">
        <v>2150706</v>
      </c>
      <c r="I252" s="25">
        <v>113</v>
      </c>
      <c r="J252" s="26" t="s">
        <v>7</v>
      </c>
      <c r="K252" s="26" t="s">
        <v>133</v>
      </c>
      <c r="L252" s="5">
        <v>27</v>
      </c>
      <c r="M252" s="5">
        <v>0</v>
      </c>
      <c r="N252" s="3"/>
      <c r="O252" s="5">
        <v>1899</v>
      </c>
      <c r="P252" s="3"/>
      <c r="Q252" s="5">
        <v>0</v>
      </c>
      <c r="R252" s="3"/>
      <c r="S252" s="5">
        <v>7159</v>
      </c>
      <c r="T252" s="3"/>
      <c r="U252" s="5">
        <v>0</v>
      </c>
      <c r="V252" s="3"/>
      <c r="W252" s="6">
        <v>9058</v>
      </c>
      <c r="X252" s="3"/>
      <c r="Y252" s="14">
        <v>0</v>
      </c>
      <c r="AA252" s="14">
        <v>1</v>
      </c>
      <c r="AB252" s="3"/>
      <c r="AC252" s="14">
        <v>0</v>
      </c>
      <c r="AD252" s="3"/>
      <c r="AE252" s="14">
        <v>4</v>
      </c>
      <c r="AF252" s="3"/>
      <c r="AG252" s="14">
        <v>0</v>
      </c>
      <c r="AI252" s="24">
        <v>5</v>
      </c>
      <c r="AK252" s="16">
        <v>0</v>
      </c>
      <c r="AM252" s="16">
        <v>48053</v>
      </c>
      <c r="AO252" s="16">
        <v>0</v>
      </c>
      <c r="AQ252" s="16">
        <v>165973</v>
      </c>
      <c r="AS252" s="20">
        <v>214026</v>
      </c>
      <c r="AW252" s="17">
        <v>25.304400000000001</v>
      </c>
      <c r="BA252" s="17">
        <v>23.183800000000002</v>
      </c>
      <c r="BC252" s="18">
        <v>23.628399999999999</v>
      </c>
      <c r="BE252" s="1" t="str">
        <f t="shared" si="3"/>
        <v>No</v>
      </c>
    </row>
    <row r="253" spans="1:57" ht="11.25" customHeight="1">
      <c r="A253" s="1" t="s">
        <v>231</v>
      </c>
      <c r="B253" s="1" t="s">
        <v>927</v>
      </c>
      <c r="C253" s="26" t="s">
        <v>62</v>
      </c>
      <c r="D253" s="269">
        <v>4086</v>
      </c>
      <c r="E253" s="270">
        <v>40086</v>
      </c>
      <c r="F253" s="21" t="s">
        <v>135</v>
      </c>
      <c r="G253" s="2" t="s">
        <v>132</v>
      </c>
      <c r="H253" s="25">
        <v>2148346</v>
      </c>
      <c r="I253" s="25">
        <v>111</v>
      </c>
      <c r="J253" s="26" t="s">
        <v>6</v>
      </c>
      <c r="K253" s="26" t="s">
        <v>133</v>
      </c>
      <c r="L253" s="5">
        <v>81</v>
      </c>
      <c r="M253" s="5">
        <v>484533</v>
      </c>
      <c r="N253" s="3"/>
      <c r="O253" s="5">
        <v>212012</v>
      </c>
      <c r="P253" s="3"/>
      <c r="Q253" s="5">
        <v>68888</v>
      </c>
      <c r="R253" s="3"/>
      <c r="S253" s="5">
        <v>165767</v>
      </c>
      <c r="T253" s="3"/>
      <c r="U253" s="5">
        <v>0</v>
      </c>
      <c r="V253" s="3"/>
      <c r="W253" s="6">
        <v>931200</v>
      </c>
      <c r="X253" s="3" t="s">
        <v>98</v>
      </c>
      <c r="Y253" s="14">
        <v>239</v>
      </c>
      <c r="AA253" s="14">
        <v>101</v>
      </c>
      <c r="AB253" s="3"/>
      <c r="AC253" s="14">
        <v>35</v>
      </c>
      <c r="AD253" s="3"/>
      <c r="AE253" s="14">
        <v>101</v>
      </c>
      <c r="AF253" s="3"/>
      <c r="AG253" s="14">
        <v>0</v>
      </c>
      <c r="AI253" s="24">
        <v>476</v>
      </c>
      <c r="AK253" s="16">
        <v>7689408</v>
      </c>
      <c r="AM253" s="16">
        <v>3306348</v>
      </c>
      <c r="AO253" s="16">
        <v>996224</v>
      </c>
      <c r="AQ253" s="16">
        <v>3464931</v>
      </c>
      <c r="AS253" s="20">
        <v>15456911</v>
      </c>
      <c r="AU253" s="17">
        <v>15.8697</v>
      </c>
      <c r="AW253" s="17">
        <v>15.5951</v>
      </c>
      <c r="AY253" s="17">
        <v>14.461499999999999</v>
      </c>
      <c r="BA253" s="17">
        <v>20.9024</v>
      </c>
      <c r="BC253" s="18">
        <v>16.5989</v>
      </c>
      <c r="BE253" s="1" t="str">
        <f t="shared" si="3"/>
        <v>Yes</v>
      </c>
    </row>
    <row r="254" spans="1:57" ht="11.25" customHeight="1">
      <c r="A254" s="1" t="s">
        <v>231</v>
      </c>
      <c r="B254" s="1" t="s">
        <v>927</v>
      </c>
      <c r="C254" s="26" t="s">
        <v>62</v>
      </c>
      <c r="D254" s="269">
        <v>4086</v>
      </c>
      <c r="E254" s="270">
        <v>40086</v>
      </c>
      <c r="F254" s="21" t="s">
        <v>135</v>
      </c>
      <c r="G254" s="2" t="s">
        <v>132</v>
      </c>
      <c r="H254" s="25">
        <v>2148346</v>
      </c>
      <c r="I254" s="25">
        <v>111</v>
      </c>
      <c r="J254" s="26" t="s">
        <v>9</v>
      </c>
      <c r="K254" s="26" t="s">
        <v>133</v>
      </c>
      <c r="L254" s="5">
        <v>30</v>
      </c>
      <c r="M254" s="5">
        <v>154369</v>
      </c>
      <c r="N254" s="3"/>
      <c r="O254" s="5">
        <v>12204</v>
      </c>
      <c r="P254" s="3"/>
      <c r="Q254" s="5">
        <v>5621</v>
      </c>
      <c r="R254" s="3"/>
      <c r="S254" s="5">
        <v>8631</v>
      </c>
      <c r="T254" s="3"/>
      <c r="U254" s="5">
        <v>0</v>
      </c>
      <c r="V254" s="3"/>
      <c r="W254" s="6">
        <v>180825</v>
      </c>
      <c r="X254" s="3" t="s">
        <v>98</v>
      </c>
      <c r="Y254" s="14">
        <v>75</v>
      </c>
      <c r="AA254" s="14">
        <v>9</v>
      </c>
      <c r="AB254" s="3"/>
      <c r="AC254" s="14">
        <v>3</v>
      </c>
      <c r="AD254" s="3"/>
      <c r="AE254" s="14">
        <v>4</v>
      </c>
      <c r="AF254" s="3"/>
      <c r="AG254" s="14">
        <v>0</v>
      </c>
      <c r="AI254" s="24">
        <v>91</v>
      </c>
      <c r="AK254" s="16">
        <v>2032464</v>
      </c>
      <c r="AM254" s="16">
        <v>130800</v>
      </c>
      <c r="AO254" s="16">
        <v>86628</v>
      </c>
      <c r="AQ254" s="16">
        <v>110074</v>
      </c>
      <c r="AS254" s="20">
        <v>2359966</v>
      </c>
      <c r="AU254" s="17">
        <v>13.1663</v>
      </c>
      <c r="AW254" s="17">
        <v>10.7178</v>
      </c>
      <c r="AY254" s="17">
        <v>15.4115</v>
      </c>
      <c r="BA254" s="17">
        <v>12.753299999999999</v>
      </c>
      <c r="BC254" s="18">
        <v>13.0511</v>
      </c>
      <c r="BE254" s="1" t="str">
        <f t="shared" si="3"/>
        <v>Yes</v>
      </c>
    </row>
    <row r="255" spans="1:57" ht="11.25" customHeight="1">
      <c r="A255" s="1" t="s">
        <v>195</v>
      </c>
      <c r="B255" s="1" t="s">
        <v>860</v>
      </c>
      <c r="C255" s="26" t="s">
        <v>12</v>
      </c>
      <c r="D255" s="269">
        <v>9016</v>
      </c>
      <c r="E255" s="270">
        <v>90016</v>
      </c>
      <c r="F255" s="21" t="s">
        <v>135</v>
      </c>
      <c r="G255" s="2" t="s">
        <v>132</v>
      </c>
      <c r="H255" s="25">
        <v>3281212</v>
      </c>
      <c r="I255" s="25">
        <v>107</v>
      </c>
      <c r="J255" s="26" t="s">
        <v>6</v>
      </c>
      <c r="K255" s="26" t="s">
        <v>133</v>
      </c>
      <c r="L255" s="5">
        <v>94</v>
      </c>
      <c r="M255" s="5">
        <v>484520</v>
      </c>
      <c r="N255" s="3"/>
      <c r="O255" s="5">
        <v>124762</v>
      </c>
      <c r="P255" s="3"/>
      <c r="Q255" s="5">
        <v>4320</v>
      </c>
      <c r="R255" s="3"/>
      <c r="S255" s="5">
        <v>126009</v>
      </c>
      <c r="T255" s="3"/>
      <c r="U255" s="5">
        <v>0</v>
      </c>
      <c r="V255" s="3"/>
      <c r="W255" s="6">
        <v>739611</v>
      </c>
      <c r="X255" s="3"/>
      <c r="Y255" s="14">
        <v>276</v>
      </c>
      <c r="AA255" s="14">
        <v>79</v>
      </c>
      <c r="AB255" s="3"/>
      <c r="AC255" s="14">
        <v>2</v>
      </c>
      <c r="AD255" s="3"/>
      <c r="AE255" s="14">
        <v>74</v>
      </c>
      <c r="AF255" s="3"/>
      <c r="AG255" s="14">
        <v>0</v>
      </c>
      <c r="AI255" s="24">
        <v>431</v>
      </c>
      <c r="AK255" s="16">
        <v>12304384</v>
      </c>
      <c r="AM255" s="16">
        <v>5566134</v>
      </c>
      <c r="AO255" s="16">
        <v>202405</v>
      </c>
      <c r="AQ255" s="16">
        <v>5616044</v>
      </c>
      <c r="AS255" s="20">
        <v>23688967</v>
      </c>
      <c r="AU255" s="17">
        <v>25.395</v>
      </c>
      <c r="AW255" s="17">
        <v>44.613999999999997</v>
      </c>
      <c r="AY255" s="17">
        <v>46.853000000000002</v>
      </c>
      <c r="BA255" s="17">
        <v>44.568600000000004</v>
      </c>
      <c r="BC255" s="18">
        <v>32.029000000000003</v>
      </c>
      <c r="BE255" s="1" t="str">
        <f t="shared" si="3"/>
        <v>No</v>
      </c>
    </row>
    <row r="256" spans="1:57" ht="11.25" customHeight="1">
      <c r="A256" s="1" t="s">
        <v>702</v>
      </c>
      <c r="B256" s="1" t="s">
        <v>928</v>
      </c>
      <c r="C256" s="26" t="s">
        <v>26</v>
      </c>
      <c r="D256" s="269">
        <v>4036</v>
      </c>
      <c r="E256" s="270">
        <v>40036</v>
      </c>
      <c r="F256" s="21" t="s">
        <v>134</v>
      </c>
      <c r="G256" s="2" t="s">
        <v>132</v>
      </c>
      <c r="H256" s="25">
        <v>240223</v>
      </c>
      <c r="I256" s="25">
        <v>107</v>
      </c>
      <c r="J256" s="26" t="s">
        <v>6</v>
      </c>
      <c r="K256" s="26" t="s">
        <v>133</v>
      </c>
      <c r="L256" s="5">
        <v>55</v>
      </c>
      <c r="M256" s="5">
        <v>217963</v>
      </c>
      <c r="N256" s="3" t="s">
        <v>99</v>
      </c>
      <c r="O256" s="5">
        <v>25192</v>
      </c>
      <c r="P256" s="3"/>
      <c r="Q256" s="5">
        <v>22223</v>
      </c>
      <c r="R256" s="3"/>
      <c r="S256" s="5">
        <v>31561</v>
      </c>
      <c r="T256" s="3" t="s">
        <v>99</v>
      </c>
      <c r="U256" s="5">
        <v>0</v>
      </c>
      <c r="V256" s="3"/>
      <c r="W256" s="6">
        <v>296939</v>
      </c>
      <c r="X256" s="3" t="s">
        <v>99</v>
      </c>
      <c r="Y256" s="14">
        <v>134.34</v>
      </c>
      <c r="AA256" s="14">
        <v>18.8</v>
      </c>
      <c r="AB256" s="3"/>
      <c r="AC256" s="14">
        <v>15.72</v>
      </c>
      <c r="AD256" s="3"/>
      <c r="AE256" s="14">
        <v>20</v>
      </c>
      <c r="AF256" s="3"/>
      <c r="AG256" s="14">
        <v>0</v>
      </c>
      <c r="AI256" s="24">
        <v>188.86</v>
      </c>
      <c r="AK256" s="16">
        <v>4804232</v>
      </c>
      <c r="AM256" s="16">
        <v>766269</v>
      </c>
      <c r="AO256" s="16">
        <v>306110</v>
      </c>
      <c r="AQ256" s="16">
        <v>650790</v>
      </c>
      <c r="AS256" s="20">
        <v>6527401</v>
      </c>
      <c r="AU256" s="17">
        <v>22.041499999999999</v>
      </c>
      <c r="AV256" s="17" t="s">
        <v>99</v>
      </c>
      <c r="AW256" s="17">
        <v>30.417200000000001</v>
      </c>
      <c r="AY256" s="17">
        <v>13.7745</v>
      </c>
      <c r="BA256" s="17">
        <v>20.620100000000001</v>
      </c>
      <c r="BB256" s="17" t="s">
        <v>99</v>
      </c>
      <c r="BC256" s="18">
        <v>21.982299999999999</v>
      </c>
      <c r="BE256" s="1" t="str">
        <f t="shared" si="3"/>
        <v>Yes</v>
      </c>
    </row>
    <row r="257" spans="1:57" ht="11.25" customHeight="1">
      <c r="A257" s="1" t="s">
        <v>195</v>
      </c>
      <c r="B257" s="1" t="s">
        <v>860</v>
      </c>
      <c r="C257" s="26" t="s">
        <v>12</v>
      </c>
      <c r="D257" s="269">
        <v>9016</v>
      </c>
      <c r="E257" s="270">
        <v>90016</v>
      </c>
      <c r="F257" s="21" t="s">
        <v>135</v>
      </c>
      <c r="G257" s="2" t="s">
        <v>132</v>
      </c>
      <c r="H257" s="25">
        <v>3281212</v>
      </c>
      <c r="I257" s="25">
        <v>107</v>
      </c>
      <c r="J257" s="26" t="s">
        <v>14</v>
      </c>
      <c r="K257" s="26" t="s">
        <v>133</v>
      </c>
      <c r="L257" s="5">
        <v>3</v>
      </c>
      <c r="M257" s="5">
        <v>99923</v>
      </c>
      <c r="N257" s="3"/>
      <c r="O257" s="5">
        <v>18051</v>
      </c>
      <c r="P257" s="3"/>
      <c r="Q257" s="5">
        <v>7736</v>
      </c>
      <c r="R257" s="3"/>
      <c r="S257" s="5">
        <v>54074</v>
      </c>
      <c r="T257" s="3"/>
      <c r="U257" s="5">
        <v>0</v>
      </c>
      <c r="V257" s="3"/>
      <c r="W257" s="6">
        <v>179784</v>
      </c>
      <c r="X257" s="3"/>
      <c r="Y257" s="14">
        <v>264</v>
      </c>
      <c r="AA257" s="14">
        <v>10</v>
      </c>
      <c r="AB257" s="3"/>
      <c r="AC257" s="14">
        <v>5</v>
      </c>
      <c r="AD257" s="3"/>
      <c r="AE257" s="14">
        <v>32</v>
      </c>
      <c r="AF257" s="3"/>
      <c r="AG257" s="14">
        <v>0</v>
      </c>
      <c r="AI257" s="24">
        <v>311</v>
      </c>
      <c r="AK257" s="16">
        <v>4209485</v>
      </c>
      <c r="AM257" s="16">
        <v>994349</v>
      </c>
      <c r="AO257" s="16">
        <v>386691</v>
      </c>
      <c r="AQ257" s="16">
        <v>2867647</v>
      </c>
      <c r="AS257" s="20">
        <v>8458172</v>
      </c>
      <c r="AU257" s="17">
        <v>42.127299999999998</v>
      </c>
      <c r="AW257" s="17">
        <v>55.085500000000003</v>
      </c>
      <c r="AY257" s="17">
        <v>49.985900000000001</v>
      </c>
      <c r="BA257" s="17">
        <v>53.0319</v>
      </c>
      <c r="BC257" s="18">
        <v>47.046300000000002</v>
      </c>
      <c r="BE257" s="1" t="str">
        <f t="shared" si="3"/>
        <v>No</v>
      </c>
    </row>
    <row r="258" spans="1:57" ht="11.25" customHeight="1">
      <c r="A258" s="1" t="s">
        <v>702</v>
      </c>
      <c r="B258" s="1" t="s">
        <v>928</v>
      </c>
      <c r="C258" s="26" t="s">
        <v>26</v>
      </c>
      <c r="D258" s="269">
        <v>4036</v>
      </c>
      <c r="E258" s="270">
        <v>40036</v>
      </c>
      <c r="F258" s="21" t="s">
        <v>134</v>
      </c>
      <c r="G258" s="2" t="s">
        <v>132</v>
      </c>
      <c r="H258" s="25">
        <v>240223</v>
      </c>
      <c r="I258" s="25">
        <v>107</v>
      </c>
      <c r="J258" s="26" t="s">
        <v>9</v>
      </c>
      <c r="K258" s="26" t="s">
        <v>133</v>
      </c>
      <c r="L258" s="5">
        <v>15</v>
      </c>
      <c r="M258" s="5">
        <v>68831</v>
      </c>
      <c r="N258" s="3" t="s">
        <v>99</v>
      </c>
      <c r="O258" s="5">
        <v>7955</v>
      </c>
      <c r="P258" s="3"/>
      <c r="Q258" s="5">
        <v>7017</v>
      </c>
      <c r="R258" s="3" t="s">
        <v>99</v>
      </c>
      <c r="S258" s="5">
        <v>9967</v>
      </c>
      <c r="T258" s="3" t="s">
        <v>99</v>
      </c>
      <c r="U258" s="5">
        <v>0</v>
      </c>
      <c r="V258" s="3"/>
      <c r="W258" s="6">
        <v>93770</v>
      </c>
      <c r="X258" s="3" t="s">
        <v>99</v>
      </c>
      <c r="Y258" s="14">
        <v>43.32</v>
      </c>
      <c r="AA258" s="14">
        <v>5.04</v>
      </c>
      <c r="AB258" s="3"/>
      <c r="AC258" s="14">
        <v>5.28</v>
      </c>
      <c r="AD258" s="3"/>
      <c r="AE258" s="14">
        <v>6</v>
      </c>
      <c r="AF258" s="3"/>
      <c r="AG258" s="14">
        <v>0</v>
      </c>
      <c r="AI258" s="24">
        <v>59.64</v>
      </c>
      <c r="AK258" s="16">
        <v>894897</v>
      </c>
      <c r="AM258" s="16">
        <v>97845</v>
      </c>
      <c r="AO258" s="16">
        <v>33673</v>
      </c>
      <c r="AQ258" s="16">
        <v>88382</v>
      </c>
      <c r="AS258" s="20">
        <v>1114797</v>
      </c>
      <c r="AU258" s="17">
        <v>13.0014</v>
      </c>
      <c r="AV258" s="17" t="s">
        <v>99</v>
      </c>
      <c r="AW258" s="17">
        <v>12.299799999999999</v>
      </c>
      <c r="AY258" s="17">
        <v>4.7988</v>
      </c>
      <c r="AZ258" s="17" t="s">
        <v>99</v>
      </c>
      <c r="BA258" s="17">
        <v>8.8674999999999997</v>
      </c>
      <c r="BB258" s="17" t="s">
        <v>99</v>
      </c>
      <c r="BC258" s="18">
        <v>11.8886</v>
      </c>
      <c r="BE258" s="1" t="str">
        <f t="shared" ref="BE258:BE321" si="4">IF(BD258&amp;BB258&amp;AZ258&amp;AX258&amp;AV258&amp;AT258&amp;AR258&amp;AP258&amp;AN258&amp;AL258&amp;AJ258&amp;AH258&amp;AF258&amp;AD258&amp;AB258&amp;Z258&amp;X258&amp;V258&amp;T258&amp;R258&amp;P258&amp;N258&lt;&gt;"","Yes","No")</f>
        <v>Yes</v>
      </c>
    </row>
    <row r="259" spans="1:57" ht="11.25" customHeight="1">
      <c r="A259" s="1" t="s">
        <v>332</v>
      </c>
      <c r="B259" s="1" t="s">
        <v>924</v>
      </c>
      <c r="C259" s="26" t="s">
        <v>30</v>
      </c>
      <c r="D259" s="269">
        <v>5211</v>
      </c>
      <c r="E259" s="270">
        <v>50211</v>
      </c>
      <c r="F259" s="21" t="s">
        <v>135</v>
      </c>
      <c r="G259" s="2" t="s">
        <v>132</v>
      </c>
      <c r="H259" s="25">
        <v>67821</v>
      </c>
      <c r="I259" s="25">
        <v>107</v>
      </c>
      <c r="J259" s="26" t="s">
        <v>6</v>
      </c>
      <c r="K259" s="26" t="s">
        <v>133</v>
      </c>
      <c r="L259" s="5">
        <v>107</v>
      </c>
      <c r="M259" s="5">
        <v>266583</v>
      </c>
      <c r="N259" s="3"/>
      <c r="O259" s="5">
        <v>35541</v>
      </c>
      <c r="P259" s="3"/>
      <c r="Q259" s="5">
        <v>0</v>
      </c>
      <c r="R259" s="3"/>
      <c r="S259" s="5">
        <v>63000</v>
      </c>
      <c r="T259" s="3"/>
      <c r="U259" s="5">
        <v>0</v>
      </c>
      <c r="V259" s="3"/>
      <c r="W259" s="6">
        <v>365124</v>
      </c>
      <c r="X259" s="3"/>
      <c r="Y259" s="14">
        <v>151</v>
      </c>
      <c r="AA259" s="14">
        <v>21</v>
      </c>
      <c r="AB259" s="3"/>
      <c r="AC259" s="14">
        <v>0</v>
      </c>
      <c r="AD259" s="3"/>
      <c r="AE259" s="14">
        <v>38</v>
      </c>
      <c r="AF259" s="3"/>
      <c r="AG259" s="14">
        <v>0</v>
      </c>
      <c r="AI259" s="24">
        <v>210</v>
      </c>
      <c r="AK259" s="16">
        <v>4594280</v>
      </c>
      <c r="AM259" s="16">
        <v>729332</v>
      </c>
      <c r="AO259" s="16">
        <v>0</v>
      </c>
      <c r="AQ259" s="16">
        <v>1685049</v>
      </c>
      <c r="AS259" s="20">
        <v>7008661</v>
      </c>
      <c r="AU259" s="17">
        <v>17.234000000000002</v>
      </c>
      <c r="AW259" s="17">
        <v>20.520900000000001</v>
      </c>
      <c r="BA259" s="17">
        <v>26.7468</v>
      </c>
      <c r="BC259" s="18">
        <v>19.1953</v>
      </c>
      <c r="BE259" s="1" t="str">
        <f t="shared" si="4"/>
        <v>No</v>
      </c>
    </row>
    <row r="260" spans="1:57" ht="11.25" customHeight="1">
      <c r="A260" s="1" t="s">
        <v>163</v>
      </c>
      <c r="B260" s="1" t="s">
        <v>929</v>
      </c>
      <c r="C260" s="26" t="s">
        <v>30</v>
      </c>
      <c r="D260" s="269">
        <v>5060</v>
      </c>
      <c r="E260" s="270">
        <v>50060</v>
      </c>
      <c r="F260" s="21" t="s">
        <v>135</v>
      </c>
      <c r="G260" s="2" t="s">
        <v>132</v>
      </c>
      <c r="H260" s="25">
        <v>145361</v>
      </c>
      <c r="I260" s="25">
        <v>106</v>
      </c>
      <c r="J260" s="26" t="s">
        <v>6</v>
      </c>
      <c r="K260" s="26" t="s">
        <v>133</v>
      </c>
      <c r="L260" s="5">
        <v>90</v>
      </c>
      <c r="M260" s="5">
        <v>367581</v>
      </c>
      <c r="N260" s="3"/>
      <c r="O260" s="5">
        <v>81311</v>
      </c>
      <c r="P260" s="3"/>
      <c r="Q260" s="5">
        <v>15386</v>
      </c>
      <c r="R260" s="3"/>
      <c r="S260" s="5">
        <v>70656</v>
      </c>
      <c r="T260" s="3"/>
      <c r="U260" s="5">
        <v>0</v>
      </c>
      <c r="V260" s="3"/>
      <c r="W260" s="6">
        <v>534934</v>
      </c>
      <c r="X260" s="3"/>
      <c r="Y260" s="14">
        <v>244.2</v>
      </c>
      <c r="AA260" s="14">
        <v>46.4</v>
      </c>
      <c r="AB260" s="3"/>
      <c r="AC260" s="14">
        <v>10.8</v>
      </c>
      <c r="AD260" s="3"/>
      <c r="AE260" s="14">
        <v>44.5</v>
      </c>
      <c r="AF260" s="3"/>
      <c r="AG260" s="14">
        <v>0</v>
      </c>
      <c r="AI260" s="24">
        <v>345.9</v>
      </c>
      <c r="AK260" s="16">
        <v>10774405</v>
      </c>
      <c r="AM260" s="16">
        <v>2398599</v>
      </c>
      <c r="AO260" s="16">
        <v>232978</v>
      </c>
      <c r="AQ260" s="16">
        <v>2350941</v>
      </c>
      <c r="AS260" s="20">
        <v>15756923</v>
      </c>
      <c r="AU260" s="17">
        <v>29.311599999999999</v>
      </c>
      <c r="AW260" s="17">
        <v>29.499099999999999</v>
      </c>
      <c r="AY260" s="17">
        <v>15.142200000000001</v>
      </c>
      <c r="BA260" s="17">
        <v>33.273099999999999</v>
      </c>
      <c r="BC260" s="18">
        <v>29.4558</v>
      </c>
      <c r="BE260" s="1" t="str">
        <f t="shared" si="4"/>
        <v>No</v>
      </c>
    </row>
    <row r="261" spans="1:57" ht="11.25" customHeight="1">
      <c r="A261" s="1" t="s">
        <v>163</v>
      </c>
      <c r="B261" s="1" t="s">
        <v>929</v>
      </c>
      <c r="C261" s="26" t="s">
        <v>30</v>
      </c>
      <c r="D261" s="269">
        <v>5060</v>
      </c>
      <c r="E261" s="270">
        <v>50060</v>
      </c>
      <c r="F261" s="21" t="s">
        <v>135</v>
      </c>
      <c r="G261" s="2" t="s">
        <v>132</v>
      </c>
      <c r="H261" s="25">
        <v>145361</v>
      </c>
      <c r="I261" s="25">
        <v>106</v>
      </c>
      <c r="J261" s="26" t="s">
        <v>9</v>
      </c>
      <c r="K261" s="26" t="s">
        <v>133</v>
      </c>
      <c r="L261" s="5">
        <v>9</v>
      </c>
      <c r="M261" s="5">
        <v>28470</v>
      </c>
      <c r="N261" s="3"/>
      <c r="O261" s="5">
        <v>2292</v>
      </c>
      <c r="P261" s="3"/>
      <c r="Q261" s="5">
        <v>519</v>
      </c>
      <c r="R261" s="3"/>
      <c r="S261" s="5">
        <v>1904</v>
      </c>
      <c r="T261" s="3"/>
      <c r="U261" s="5">
        <v>0</v>
      </c>
      <c r="V261" s="3"/>
      <c r="W261" s="6">
        <v>33185</v>
      </c>
      <c r="X261" s="3"/>
      <c r="Y261" s="14">
        <v>18.3</v>
      </c>
      <c r="AA261" s="14">
        <v>1.5</v>
      </c>
      <c r="AB261" s="3"/>
      <c r="AC261" s="14">
        <v>0.4</v>
      </c>
      <c r="AD261" s="3"/>
      <c r="AE261" s="14">
        <v>1.3</v>
      </c>
      <c r="AF261" s="3"/>
      <c r="AG261" s="14">
        <v>0</v>
      </c>
      <c r="AI261" s="24">
        <v>21.5</v>
      </c>
      <c r="AK261" s="16">
        <v>481737</v>
      </c>
      <c r="AM261" s="16">
        <v>41126</v>
      </c>
      <c r="AO261" s="16">
        <v>13550</v>
      </c>
      <c r="AQ261" s="16">
        <v>33958</v>
      </c>
      <c r="AS261" s="20">
        <v>570371</v>
      </c>
      <c r="AU261" s="17">
        <v>16.9209</v>
      </c>
      <c r="AW261" s="17">
        <v>17.943300000000001</v>
      </c>
      <c r="AY261" s="17">
        <v>26.107900000000001</v>
      </c>
      <c r="BA261" s="17">
        <v>17.835100000000001</v>
      </c>
      <c r="BC261" s="18">
        <v>17.1876</v>
      </c>
      <c r="BE261" s="1" t="str">
        <f t="shared" si="4"/>
        <v>No</v>
      </c>
    </row>
    <row r="262" spans="1:57" ht="11.25" customHeight="1">
      <c r="A262" s="1" t="s">
        <v>288</v>
      </c>
      <c r="B262" s="1" t="s">
        <v>930</v>
      </c>
      <c r="C262" s="26" t="s">
        <v>46</v>
      </c>
      <c r="D262" s="269">
        <v>7002</v>
      </c>
      <c r="E262" s="270">
        <v>70002</v>
      </c>
      <c r="F262" s="21" t="s">
        <v>135</v>
      </c>
      <c r="G262" s="2" t="s">
        <v>132</v>
      </c>
      <c r="H262" s="25">
        <v>725008</v>
      </c>
      <c r="I262" s="25">
        <v>106</v>
      </c>
      <c r="J262" s="26" t="s">
        <v>6</v>
      </c>
      <c r="K262" s="26" t="s">
        <v>133</v>
      </c>
      <c r="L262" s="5">
        <v>81</v>
      </c>
      <c r="M262" s="5">
        <v>314843</v>
      </c>
      <c r="N262" s="3"/>
      <c r="O262" s="5">
        <v>49914</v>
      </c>
      <c r="P262" s="3"/>
      <c r="Q262" s="5">
        <v>26691</v>
      </c>
      <c r="R262" s="3"/>
      <c r="S262" s="5">
        <v>42426</v>
      </c>
      <c r="T262" s="3"/>
      <c r="U262" s="5">
        <v>0</v>
      </c>
      <c r="V262" s="3"/>
      <c r="W262" s="6">
        <v>433874</v>
      </c>
      <c r="X262" s="3"/>
      <c r="Y262" s="14">
        <v>148</v>
      </c>
      <c r="AA262" s="14">
        <v>29</v>
      </c>
      <c r="AB262" s="3"/>
      <c r="AC262" s="14">
        <v>15</v>
      </c>
      <c r="AD262" s="3"/>
      <c r="AE262" s="14">
        <v>24</v>
      </c>
      <c r="AF262" s="3"/>
      <c r="AG262" s="14">
        <v>0</v>
      </c>
      <c r="AI262" s="24">
        <v>216</v>
      </c>
      <c r="AK262" s="16">
        <v>8974059</v>
      </c>
      <c r="AM262" s="16">
        <v>1658697</v>
      </c>
      <c r="AO262" s="16">
        <v>1005839</v>
      </c>
      <c r="AQ262" s="16">
        <v>1258680</v>
      </c>
      <c r="AS262" s="20">
        <v>12897275</v>
      </c>
      <c r="AU262" s="17">
        <v>28.503299999999999</v>
      </c>
      <c r="AW262" s="17">
        <v>33.231099999999998</v>
      </c>
      <c r="AY262" s="17">
        <v>37.684600000000003</v>
      </c>
      <c r="BA262" s="17">
        <v>29.6677</v>
      </c>
      <c r="BC262" s="18">
        <v>29.725899999999999</v>
      </c>
      <c r="BE262" s="1" t="str">
        <f t="shared" si="4"/>
        <v>No</v>
      </c>
    </row>
    <row r="263" spans="1:57" ht="11.25" customHeight="1">
      <c r="A263" s="1" t="s">
        <v>288</v>
      </c>
      <c r="B263" s="1" t="s">
        <v>930</v>
      </c>
      <c r="C263" s="26" t="s">
        <v>46</v>
      </c>
      <c r="D263" s="269">
        <v>7002</v>
      </c>
      <c r="E263" s="270">
        <v>70002</v>
      </c>
      <c r="F263" s="21" t="s">
        <v>135</v>
      </c>
      <c r="G263" s="2" t="s">
        <v>132</v>
      </c>
      <c r="H263" s="25">
        <v>725008</v>
      </c>
      <c r="I263" s="25">
        <v>106</v>
      </c>
      <c r="J263" s="26" t="s">
        <v>9</v>
      </c>
      <c r="K263" s="26" t="s">
        <v>133</v>
      </c>
      <c r="L263" s="5">
        <v>25</v>
      </c>
      <c r="M263" s="5">
        <v>56486</v>
      </c>
      <c r="N263" s="3"/>
      <c r="O263" s="5">
        <v>3994</v>
      </c>
      <c r="P263" s="3"/>
      <c r="Q263" s="5">
        <v>825</v>
      </c>
      <c r="R263" s="3"/>
      <c r="S263" s="5">
        <v>3829</v>
      </c>
      <c r="T263" s="3"/>
      <c r="U263" s="5">
        <v>0</v>
      </c>
      <c r="V263" s="3"/>
      <c r="W263" s="6">
        <v>65134</v>
      </c>
      <c r="X263" s="3"/>
      <c r="Y263" s="14">
        <v>29</v>
      </c>
      <c r="AA263" s="14">
        <v>2</v>
      </c>
      <c r="AB263" s="3"/>
      <c r="AC263" s="14">
        <v>0.5</v>
      </c>
      <c r="AD263" s="3"/>
      <c r="AE263" s="14">
        <v>2</v>
      </c>
      <c r="AF263" s="3"/>
      <c r="AG263" s="14">
        <v>0</v>
      </c>
      <c r="AI263" s="24">
        <v>33.5</v>
      </c>
      <c r="AK263" s="16">
        <v>1332853</v>
      </c>
      <c r="AM263" s="16">
        <v>129418</v>
      </c>
      <c r="AO263" s="16">
        <v>16391</v>
      </c>
      <c r="AQ263" s="16">
        <v>100684</v>
      </c>
      <c r="AS263" s="20">
        <v>1579346</v>
      </c>
      <c r="AU263" s="17">
        <v>23.5962</v>
      </c>
      <c r="AW263" s="17">
        <v>32.403100000000002</v>
      </c>
      <c r="AY263" s="17">
        <v>19.867899999999999</v>
      </c>
      <c r="BA263" s="17">
        <v>26.295100000000001</v>
      </c>
      <c r="BC263" s="18">
        <v>24.247599999999998</v>
      </c>
      <c r="BE263" s="1" t="str">
        <f t="shared" si="4"/>
        <v>No</v>
      </c>
    </row>
    <row r="264" spans="1:57" ht="11.25" customHeight="1">
      <c r="A264" s="1" t="s">
        <v>817</v>
      </c>
      <c r="B264" s="1" t="s">
        <v>931</v>
      </c>
      <c r="C264" s="26" t="s">
        <v>26</v>
      </c>
      <c r="D264" s="269">
        <v>4028</v>
      </c>
      <c r="E264" s="270">
        <v>40028</v>
      </c>
      <c r="F264" s="21" t="s">
        <v>134</v>
      </c>
      <c r="G264" s="2" t="s">
        <v>132</v>
      </c>
      <c r="H264" s="25">
        <v>530290</v>
      </c>
      <c r="I264" s="25">
        <v>100</v>
      </c>
      <c r="J264" s="26" t="s">
        <v>6</v>
      </c>
      <c r="K264" s="26" t="s">
        <v>133</v>
      </c>
      <c r="L264" s="5">
        <v>49</v>
      </c>
      <c r="M264" s="5">
        <v>279746</v>
      </c>
      <c r="N264" s="3"/>
      <c r="O264" s="5">
        <v>38906</v>
      </c>
      <c r="P264" s="3"/>
      <c r="Q264" s="5">
        <v>10048</v>
      </c>
      <c r="R264" s="3"/>
      <c r="S264" s="5">
        <v>29934</v>
      </c>
      <c r="T264" s="3"/>
      <c r="U264" s="5">
        <v>0</v>
      </c>
      <c r="V264" s="3"/>
      <c r="W264" s="6">
        <v>358634</v>
      </c>
      <c r="X264" s="3"/>
      <c r="Y264" s="14">
        <v>194.5</v>
      </c>
      <c r="AA264" s="14">
        <v>30.8</v>
      </c>
      <c r="AB264" s="3"/>
      <c r="AC264" s="14">
        <v>7</v>
      </c>
      <c r="AD264" s="3"/>
      <c r="AE264" s="14">
        <v>21</v>
      </c>
      <c r="AF264" s="3"/>
      <c r="AG264" s="14">
        <v>0</v>
      </c>
      <c r="AI264" s="24">
        <v>253.3</v>
      </c>
      <c r="AK264" s="16">
        <v>5337974</v>
      </c>
      <c r="AM264" s="16">
        <v>784850</v>
      </c>
      <c r="AO264" s="16">
        <v>208415</v>
      </c>
      <c r="AQ264" s="16">
        <v>561502</v>
      </c>
      <c r="AS264" s="20">
        <v>6892741</v>
      </c>
      <c r="AU264" s="17">
        <v>19.081499999999998</v>
      </c>
      <c r="AW264" s="17">
        <v>20.172999999999998</v>
      </c>
      <c r="AY264" s="17">
        <v>20.741900000000001</v>
      </c>
      <c r="BA264" s="17">
        <v>18.757999999999999</v>
      </c>
      <c r="BC264" s="18">
        <v>19.2194</v>
      </c>
      <c r="BE264" s="1" t="str">
        <f t="shared" si="4"/>
        <v>No</v>
      </c>
    </row>
    <row r="265" spans="1:57" ht="11.25" customHeight="1">
      <c r="A265" s="1" t="s">
        <v>817</v>
      </c>
      <c r="B265" s="1" t="s">
        <v>931</v>
      </c>
      <c r="C265" s="26" t="s">
        <v>26</v>
      </c>
      <c r="D265" s="269">
        <v>4028</v>
      </c>
      <c r="E265" s="270">
        <v>40028</v>
      </c>
      <c r="F265" s="21" t="s">
        <v>134</v>
      </c>
      <c r="G265" s="2" t="s">
        <v>132</v>
      </c>
      <c r="H265" s="25">
        <v>530290</v>
      </c>
      <c r="I265" s="25">
        <v>100</v>
      </c>
      <c r="J265" s="26" t="s">
        <v>9</v>
      </c>
      <c r="K265" s="26" t="s">
        <v>133</v>
      </c>
      <c r="L265" s="5">
        <v>41</v>
      </c>
      <c r="M265" s="5">
        <v>145030</v>
      </c>
      <c r="N265" s="3"/>
      <c r="O265" s="5">
        <v>16674</v>
      </c>
      <c r="P265" s="3"/>
      <c r="Q265" s="5">
        <v>823</v>
      </c>
      <c r="R265" s="3"/>
      <c r="S265" s="5">
        <v>12828</v>
      </c>
      <c r="T265" s="3"/>
      <c r="U265" s="5">
        <v>0</v>
      </c>
      <c r="V265" s="3"/>
      <c r="W265" s="6">
        <v>175355</v>
      </c>
      <c r="X265" s="3"/>
      <c r="Y265" s="14">
        <v>97.5</v>
      </c>
      <c r="AA265" s="14">
        <v>13.2</v>
      </c>
      <c r="AB265" s="3"/>
      <c r="AC265" s="14">
        <v>0.6</v>
      </c>
      <c r="AD265" s="3"/>
      <c r="AE265" s="14">
        <v>9</v>
      </c>
      <c r="AF265" s="3"/>
      <c r="AG265" s="14">
        <v>0</v>
      </c>
      <c r="AI265" s="24">
        <v>120.3</v>
      </c>
      <c r="AK265" s="16">
        <v>2473743</v>
      </c>
      <c r="AM265" s="16">
        <v>336364</v>
      </c>
      <c r="AO265" s="16">
        <v>12576</v>
      </c>
      <c r="AQ265" s="16">
        <v>359952</v>
      </c>
      <c r="AS265" s="20">
        <v>3182635</v>
      </c>
      <c r="AU265" s="17">
        <v>17.056799999999999</v>
      </c>
      <c r="AW265" s="17">
        <v>20.172999999999998</v>
      </c>
      <c r="AY265" s="17">
        <v>15.2807</v>
      </c>
      <c r="BA265" s="17">
        <v>28.059899999999999</v>
      </c>
      <c r="BC265" s="18">
        <v>18.149699999999999</v>
      </c>
      <c r="BE265" s="1" t="str">
        <f t="shared" si="4"/>
        <v>No</v>
      </c>
    </row>
    <row r="266" spans="1:57" ht="11.25" customHeight="1">
      <c r="A266" s="1" t="s">
        <v>179</v>
      </c>
      <c r="B266" s="1" t="s">
        <v>178</v>
      </c>
      <c r="C266" s="26" t="s">
        <v>22</v>
      </c>
      <c r="D266" s="269">
        <v>1055</v>
      </c>
      <c r="E266" s="270">
        <v>10055</v>
      </c>
      <c r="F266" s="21" t="s">
        <v>131</v>
      </c>
      <c r="G266" s="2" t="s">
        <v>132</v>
      </c>
      <c r="H266" s="25">
        <v>562839</v>
      </c>
      <c r="I266" s="25">
        <v>99</v>
      </c>
      <c r="J266" s="26" t="s">
        <v>6</v>
      </c>
      <c r="K266" s="26" t="s">
        <v>133</v>
      </c>
      <c r="L266" s="5">
        <v>99</v>
      </c>
      <c r="M266" s="5">
        <v>522864</v>
      </c>
      <c r="N266" s="3"/>
      <c r="O266" s="5">
        <v>115152</v>
      </c>
      <c r="P266" s="3"/>
      <c r="Q266" s="5">
        <v>18583</v>
      </c>
      <c r="R266" s="3"/>
      <c r="S266" s="5">
        <v>58884</v>
      </c>
      <c r="T266" s="3"/>
      <c r="U266" s="5">
        <v>0</v>
      </c>
      <c r="V266" s="3"/>
      <c r="W266" s="6">
        <v>715483</v>
      </c>
      <c r="X266" s="3"/>
      <c r="Y266" s="14">
        <v>243</v>
      </c>
      <c r="AA266" s="14">
        <v>53</v>
      </c>
      <c r="AB266" s="3"/>
      <c r="AC266" s="14">
        <v>10</v>
      </c>
      <c r="AD266" s="3"/>
      <c r="AE266" s="14">
        <v>36</v>
      </c>
      <c r="AF266" s="3"/>
      <c r="AG266" s="14">
        <v>0</v>
      </c>
      <c r="AI266" s="24">
        <v>342</v>
      </c>
      <c r="AK266" s="16">
        <v>17504481</v>
      </c>
      <c r="AM266" s="16">
        <v>3952151</v>
      </c>
      <c r="AO266" s="16">
        <v>733762</v>
      </c>
      <c r="AQ266" s="16">
        <v>1891886</v>
      </c>
      <c r="AS266" s="20">
        <v>24082280</v>
      </c>
      <c r="AU266" s="17">
        <v>33.478099999999998</v>
      </c>
      <c r="AW266" s="17">
        <v>34.321199999999997</v>
      </c>
      <c r="AY266" s="17">
        <v>39.485700000000001</v>
      </c>
      <c r="BA266" s="17">
        <v>32.128999999999998</v>
      </c>
      <c r="BC266" s="18">
        <v>33.658799999999999</v>
      </c>
      <c r="BE266" s="1" t="str">
        <f t="shared" si="4"/>
        <v>No</v>
      </c>
    </row>
    <row r="267" spans="1:57" ht="11.25" customHeight="1">
      <c r="A267" s="1" t="s">
        <v>818</v>
      </c>
      <c r="B267" s="1" t="s">
        <v>932</v>
      </c>
      <c r="C267" s="26" t="s">
        <v>34</v>
      </c>
      <c r="D267" s="269">
        <v>4017</v>
      </c>
      <c r="E267" s="270">
        <v>40017</v>
      </c>
      <c r="F267" s="21" t="s">
        <v>135</v>
      </c>
      <c r="G267" s="2" t="s">
        <v>132</v>
      </c>
      <c r="H267" s="25">
        <v>290263</v>
      </c>
      <c r="I267" s="25">
        <v>99</v>
      </c>
      <c r="J267" s="26" t="s">
        <v>6</v>
      </c>
      <c r="K267" s="26" t="s">
        <v>133</v>
      </c>
      <c r="L267" s="5">
        <v>51</v>
      </c>
      <c r="M267" s="5">
        <v>262688</v>
      </c>
      <c r="N267" s="3"/>
      <c r="O267" s="5">
        <v>68768</v>
      </c>
      <c r="P267" s="3"/>
      <c r="Q267" s="5">
        <v>12324</v>
      </c>
      <c r="R267" s="3"/>
      <c r="S267" s="5">
        <v>26368</v>
      </c>
      <c r="T267" s="3"/>
      <c r="U267" s="5">
        <v>0</v>
      </c>
      <c r="V267" s="3"/>
      <c r="W267" s="6">
        <v>370148</v>
      </c>
      <c r="X267" s="3"/>
      <c r="Y267" s="14">
        <v>143</v>
      </c>
      <c r="AA267" s="14">
        <v>38</v>
      </c>
      <c r="AB267" s="3"/>
      <c r="AC267" s="14">
        <v>7</v>
      </c>
      <c r="AD267" s="3"/>
      <c r="AE267" s="14">
        <v>15</v>
      </c>
      <c r="AF267" s="3"/>
      <c r="AG267" s="14">
        <v>0</v>
      </c>
      <c r="AI267" s="24">
        <v>203</v>
      </c>
      <c r="AK267" s="16">
        <v>6686898</v>
      </c>
      <c r="AM267" s="16">
        <v>1933435</v>
      </c>
      <c r="AO267" s="16">
        <v>223296</v>
      </c>
      <c r="AQ267" s="16">
        <v>736422</v>
      </c>
      <c r="AS267" s="20">
        <v>9580051</v>
      </c>
      <c r="AU267" s="17">
        <v>25.4557</v>
      </c>
      <c r="AW267" s="17">
        <v>28.115300000000001</v>
      </c>
      <c r="AY267" s="17">
        <v>18.1188</v>
      </c>
      <c r="BA267" s="17">
        <v>27.928599999999999</v>
      </c>
      <c r="BC267" s="18">
        <v>25.881699999999999</v>
      </c>
      <c r="BE267" s="1" t="str">
        <f t="shared" si="4"/>
        <v>No</v>
      </c>
    </row>
    <row r="268" spans="1:57" ht="11.25" customHeight="1">
      <c r="A268" s="1" t="s">
        <v>687</v>
      </c>
      <c r="B268" s="1" t="s">
        <v>933</v>
      </c>
      <c r="C268" s="26" t="s">
        <v>12</v>
      </c>
      <c r="D268" s="269">
        <v>9078</v>
      </c>
      <c r="E268" s="270">
        <v>90078</v>
      </c>
      <c r="F268" s="21" t="s">
        <v>135</v>
      </c>
      <c r="G268" s="2" t="s">
        <v>132</v>
      </c>
      <c r="H268" s="25">
        <v>615968</v>
      </c>
      <c r="I268" s="25">
        <v>97</v>
      </c>
      <c r="J268" s="26" t="s">
        <v>6</v>
      </c>
      <c r="K268" s="26" t="s">
        <v>133</v>
      </c>
      <c r="L268" s="5">
        <v>64</v>
      </c>
      <c r="M268" s="5">
        <v>272946</v>
      </c>
      <c r="N268" s="3"/>
      <c r="O268" s="5">
        <v>48435</v>
      </c>
      <c r="P268" s="3"/>
      <c r="Q268" s="5">
        <v>11475</v>
      </c>
      <c r="R268" s="3"/>
      <c r="S268" s="5">
        <v>56675</v>
      </c>
      <c r="T268" s="3"/>
      <c r="U268" s="5">
        <v>0</v>
      </c>
      <c r="V268" s="3"/>
      <c r="W268" s="6">
        <v>389531</v>
      </c>
      <c r="X268" s="3"/>
      <c r="Y268" s="14">
        <v>160.5</v>
      </c>
      <c r="AA268" s="14">
        <v>28</v>
      </c>
      <c r="AB268" s="3"/>
      <c r="AC268" s="14">
        <v>7</v>
      </c>
      <c r="AD268" s="3"/>
      <c r="AE268" s="14">
        <v>30</v>
      </c>
      <c r="AF268" s="3"/>
      <c r="AG268" s="14">
        <v>0</v>
      </c>
      <c r="AI268" s="24">
        <v>225.5</v>
      </c>
      <c r="AK268" s="16">
        <v>8419824</v>
      </c>
      <c r="AM268" s="16">
        <v>1905128</v>
      </c>
      <c r="AO268" s="16">
        <v>401137</v>
      </c>
      <c r="AQ268" s="16">
        <v>2490677</v>
      </c>
      <c r="AS268" s="20">
        <v>13216766</v>
      </c>
      <c r="AU268" s="17">
        <v>30.847899999999999</v>
      </c>
      <c r="AW268" s="17">
        <v>39.3337</v>
      </c>
      <c r="AY268" s="17">
        <v>34.957500000000003</v>
      </c>
      <c r="BA268" s="17">
        <v>43.9467</v>
      </c>
      <c r="BC268" s="18">
        <v>33.929900000000004</v>
      </c>
      <c r="BE268" s="1" t="str">
        <f t="shared" si="4"/>
        <v>No</v>
      </c>
    </row>
    <row r="269" spans="1:57" ht="11.25" customHeight="1">
      <c r="A269" s="1" t="s">
        <v>149</v>
      </c>
      <c r="B269" s="1" t="s">
        <v>934</v>
      </c>
      <c r="C269" s="26" t="s">
        <v>8</v>
      </c>
      <c r="D269" s="269">
        <v>4042</v>
      </c>
      <c r="E269" s="270">
        <v>40042</v>
      </c>
      <c r="F269" s="21" t="s">
        <v>135</v>
      </c>
      <c r="G269" s="2" t="s">
        <v>132</v>
      </c>
      <c r="H269" s="25">
        <v>749495</v>
      </c>
      <c r="I269" s="25">
        <v>95</v>
      </c>
      <c r="J269" s="26" t="s">
        <v>6</v>
      </c>
      <c r="K269" s="26" t="s">
        <v>133</v>
      </c>
      <c r="L269" s="5">
        <v>70</v>
      </c>
      <c r="M269" s="5">
        <v>194144</v>
      </c>
      <c r="N269" s="3"/>
      <c r="O269" s="5">
        <v>75668</v>
      </c>
      <c r="P269" s="3"/>
      <c r="Q269" s="5">
        <v>12303</v>
      </c>
      <c r="R269" s="3"/>
      <c r="S269" s="5">
        <v>75746</v>
      </c>
      <c r="T269" s="3"/>
      <c r="U269" s="5">
        <v>0</v>
      </c>
      <c r="V269" s="3"/>
      <c r="W269" s="6">
        <v>357861</v>
      </c>
      <c r="X269" s="3"/>
      <c r="Y269" s="14">
        <v>96.4</v>
      </c>
      <c r="AA269" s="14">
        <v>37.6</v>
      </c>
      <c r="AB269" s="3"/>
      <c r="AC269" s="14">
        <v>6.4</v>
      </c>
      <c r="AD269" s="3"/>
      <c r="AE269" s="14">
        <v>40</v>
      </c>
      <c r="AF269" s="3"/>
      <c r="AG269" s="14">
        <v>0</v>
      </c>
      <c r="AI269" s="24">
        <v>180.4</v>
      </c>
      <c r="AK269" s="16">
        <v>4559860</v>
      </c>
      <c r="AM269" s="16">
        <v>1737993</v>
      </c>
      <c r="AO269" s="16">
        <v>200971</v>
      </c>
      <c r="AQ269" s="16">
        <v>2492089</v>
      </c>
      <c r="AS269" s="20">
        <v>8990913</v>
      </c>
      <c r="AU269" s="17">
        <v>23.486999999999998</v>
      </c>
      <c r="AW269" s="17">
        <v>22.968699999999998</v>
      </c>
      <c r="AY269" s="17">
        <v>16.335100000000001</v>
      </c>
      <c r="BA269" s="17">
        <v>32.900599999999997</v>
      </c>
      <c r="BC269" s="18">
        <v>25.123999999999999</v>
      </c>
      <c r="BE269" s="1" t="str">
        <f t="shared" si="4"/>
        <v>No</v>
      </c>
    </row>
    <row r="270" spans="1:57" ht="11.25" customHeight="1">
      <c r="A270" s="1" t="s">
        <v>149</v>
      </c>
      <c r="B270" s="1" t="s">
        <v>934</v>
      </c>
      <c r="C270" s="26" t="s">
        <v>8</v>
      </c>
      <c r="D270" s="269">
        <v>4042</v>
      </c>
      <c r="E270" s="270">
        <v>40042</v>
      </c>
      <c r="F270" s="21" t="s">
        <v>135</v>
      </c>
      <c r="G270" s="2" t="s">
        <v>132</v>
      </c>
      <c r="H270" s="25">
        <v>749495</v>
      </c>
      <c r="I270" s="25">
        <v>95</v>
      </c>
      <c r="J270" s="26" t="s">
        <v>9</v>
      </c>
      <c r="K270" s="26" t="s">
        <v>133</v>
      </c>
      <c r="L270" s="5">
        <v>25</v>
      </c>
      <c r="M270" s="5">
        <v>75182</v>
      </c>
      <c r="N270" s="3"/>
      <c r="O270" s="5">
        <v>18917</v>
      </c>
      <c r="P270" s="3"/>
      <c r="Q270" s="5">
        <v>3076</v>
      </c>
      <c r="R270" s="3"/>
      <c r="S270" s="5">
        <v>18937</v>
      </c>
      <c r="T270" s="3"/>
      <c r="U270" s="5">
        <v>0</v>
      </c>
      <c r="V270" s="3"/>
      <c r="W270" s="6">
        <v>116112</v>
      </c>
      <c r="X270" s="3"/>
      <c r="Y270" s="14">
        <v>37.6</v>
      </c>
      <c r="AA270" s="14">
        <v>9.4</v>
      </c>
      <c r="AB270" s="3"/>
      <c r="AC270" s="14">
        <v>1.6</v>
      </c>
      <c r="AD270" s="3"/>
      <c r="AE270" s="14">
        <v>10</v>
      </c>
      <c r="AF270" s="3"/>
      <c r="AG270" s="14">
        <v>0</v>
      </c>
      <c r="AI270" s="24">
        <v>58.6</v>
      </c>
      <c r="AK270" s="16">
        <v>1454454</v>
      </c>
      <c r="AM270" s="16">
        <v>434498</v>
      </c>
      <c r="AO270" s="16">
        <v>50243</v>
      </c>
      <c r="AQ270" s="16">
        <v>623022</v>
      </c>
      <c r="AS270" s="20">
        <v>2562217</v>
      </c>
      <c r="AU270" s="17">
        <v>19.345800000000001</v>
      </c>
      <c r="AW270" s="17">
        <v>22.968699999999998</v>
      </c>
      <c r="AY270" s="17">
        <v>16.3339</v>
      </c>
      <c r="BA270" s="17">
        <v>32.899700000000003</v>
      </c>
      <c r="BC270" s="18">
        <v>22.066800000000001</v>
      </c>
      <c r="BE270" s="1" t="str">
        <f t="shared" si="4"/>
        <v>No</v>
      </c>
    </row>
    <row r="271" spans="1:57" ht="11.25" customHeight="1">
      <c r="A271" s="1" t="s">
        <v>745</v>
      </c>
      <c r="B271" s="1" t="s">
        <v>935</v>
      </c>
      <c r="C271" s="26" t="s">
        <v>67</v>
      </c>
      <c r="D271" s="269">
        <v>6041</v>
      </c>
      <c r="E271" s="270">
        <v>60041</v>
      </c>
      <c r="F271" s="21" t="s">
        <v>134</v>
      </c>
      <c r="G271" s="2" t="s">
        <v>132</v>
      </c>
      <c r="H271" s="25">
        <v>5121892</v>
      </c>
      <c r="I271" s="25">
        <v>95</v>
      </c>
      <c r="J271" s="26" t="s">
        <v>9</v>
      </c>
      <c r="K271" s="26" t="s">
        <v>133</v>
      </c>
      <c r="L271" s="5">
        <v>12</v>
      </c>
      <c r="M271" s="5">
        <v>41306</v>
      </c>
      <c r="N271" s="3"/>
      <c r="O271" s="5">
        <v>3600</v>
      </c>
      <c r="P271" s="3"/>
      <c r="Q271" s="5">
        <v>0</v>
      </c>
      <c r="R271" s="3"/>
      <c r="S271" s="5">
        <v>4085</v>
      </c>
      <c r="T271" s="3"/>
      <c r="U271" s="5">
        <v>0</v>
      </c>
      <c r="V271" s="3"/>
      <c r="W271" s="6">
        <v>48991</v>
      </c>
      <c r="X271" s="3"/>
      <c r="Y271" s="14">
        <v>23</v>
      </c>
      <c r="AA271" s="14">
        <v>2</v>
      </c>
      <c r="AB271" s="3"/>
      <c r="AC271" s="14">
        <v>0</v>
      </c>
      <c r="AD271" s="3"/>
      <c r="AE271" s="14">
        <v>2</v>
      </c>
      <c r="AF271" s="3"/>
      <c r="AG271" s="14">
        <v>0</v>
      </c>
      <c r="AI271" s="24">
        <v>27</v>
      </c>
      <c r="AK271" s="16">
        <v>801431</v>
      </c>
      <c r="AM271" s="16">
        <v>10897</v>
      </c>
      <c r="AO271" s="16">
        <v>0</v>
      </c>
      <c r="AQ271" s="16">
        <v>133083</v>
      </c>
      <c r="AS271" s="20">
        <v>945411</v>
      </c>
      <c r="AU271" s="17">
        <v>19.4023</v>
      </c>
      <c r="AW271" s="17">
        <v>3.0268999999999999</v>
      </c>
      <c r="BA271" s="17">
        <v>32.578499999999998</v>
      </c>
      <c r="BC271" s="18">
        <v>19.297599999999999</v>
      </c>
      <c r="BE271" s="1" t="str">
        <f t="shared" si="4"/>
        <v>No</v>
      </c>
    </row>
    <row r="272" spans="1:57" ht="11.25" customHeight="1">
      <c r="A272" s="1" t="s">
        <v>300</v>
      </c>
      <c r="B272" s="1" t="s">
        <v>936</v>
      </c>
      <c r="C272" s="26" t="s">
        <v>72</v>
      </c>
      <c r="D272" s="269">
        <v>21</v>
      </c>
      <c r="E272" s="270">
        <v>21</v>
      </c>
      <c r="F272" s="21" t="s">
        <v>135</v>
      </c>
      <c r="G272" s="2" t="s">
        <v>132</v>
      </c>
      <c r="H272" s="25">
        <v>114473</v>
      </c>
      <c r="I272" s="25">
        <v>94</v>
      </c>
      <c r="J272" s="26" t="s">
        <v>7</v>
      </c>
      <c r="K272" s="26" t="s">
        <v>133</v>
      </c>
      <c r="L272" s="5">
        <v>8</v>
      </c>
      <c r="M272" s="5">
        <v>370</v>
      </c>
      <c r="N272" s="3"/>
      <c r="O272" s="5">
        <v>376</v>
      </c>
      <c r="P272" s="3"/>
      <c r="Q272" s="5">
        <v>60</v>
      </c>
      <c r="R272" s="3"/>
      <c r="S272" s="5">
        <v>195</v>
      </c>
      <c r="T272" s="3"/>
      <c r="U272" s="5">
        <v>0</v>
      </c>
      <c r="V272" s="3"/>
      <c r="W272" s="6">
        <v>1001</v>
      </c>
      <c r="X272" s="3"/>
      <c r="Y272" s="14">
        <v>0.2</v>
      </c>
      <c r="AA272" s="14">
        <v>0.23</v>
      </c>
      <c r="AB272" s="3"/>
      <c r="AC272" s="14">
        <v>0.04</v>
      </c>
      <c r="AD272" s="3"/>
      <c r="AE272" s="14">
        <v>0.11</v>
      </c>
      <c r="AF272" s="3"/>
      <c r="AG272" s="14">
        <v>0</v>
      </c>
      <c r="AI272" s="24">
        <v>0.57999999999999996</v>
      </c>
      <c r="AK272" s="16">
        <v>12676</v>
      </c>
      <c r="AM272" s="16">
        <v>10539</v>
      </c>
      <c r="AO272" s="16">
        <v>2500</v>
      </c>
      <c r="AQ272" s="16">
        <v>8934</v>
      </c>
      <c r="AS272" s="20">
        <v>34649</v>
      </c>
      <c r="AU272" s="17">
        <v>34.259500000000003</v>
      </c>
      <c r="AW272" s="17">
        <v>28.029299999999999</v>
      </c>
      <c r="AY272" s="17">
        <v>41.666699999999999</v>
      </c>
      <c r="BA272" s="17">
        <v>45.815399999999997</v>
      </c>
      <c r="BC272" s="18">
        <v>34.614400000000003</v>
      </c>
      <c r="BE272" s="1" t="str">
        <f t="shared" si="4"/>
        <v>No</v>
      </c>
    </row>
    <row r="273" spans="1:57" ht="11.25" customHeight="1">
      <c r="A273" s="1" t="s">
        <v>57</v>
      </c>
      <c r="B273" s="1" t="s">
        <v>937</v>
      </c>
      <c r="C273" s="26" t="s">
        <v>56</v>
      </c>
      <c r="D273" s="269">
        <v>5117</v>
      </c>
      <c r="E273" s="270">
        <v>50117</v>
      </c>
      <c r="F273" s="21" t="s">
        <v>135</v>
      </c>
      <c r="G273" s="2" t="s">
        <v>132</v>
      </c>
      <c r="H273" s="25">
        <v>1780673</v>
      </c>
      <c r="I273" s="25">
        <v>94</v>
      </c>
      <c r="J273" s="26" t="s">
        <v>9</v>
      </c>
      <c r="K273" s="26" t="s">
        <v>133</v>
      </c>
      <c r="L273" s="5">
        <v>64</v>
      </c>
      <c r="M273" s="5">
        <v>176488</v>
      </c>
      <c r="N273" s="3"/>
      <c r="O273" s="5">
        <v>17262</v>
      </c>
      <c r="P273" s="3"/>
      <c r="Q273" s="5">
        <v>1937</v>
      </c>
      <c r="R273" s="3"/>
      <c r="S273" s="5">
        <v>14918</v>
      </c>
      <c r="T273" s="3"/>
      <c r="U273" s="5">
        <v>0</v>
      </c>
      <c r="V273" s="3"/>
      <c r="W273" s="6">
        <v>210605</v>
      </c>
      <c r="X273" s="3"/>
      <c r="Y273" s="14">
        <v>155</v>
      </c>
      <c r="AA273" s="14">
        <v>12</v>
      </c>
      <c r="AB273" s="3"/>
      <c r="AC273" s="14">
        <v>1</v>
      </c>
      <c r="AD273" s="3"/>
      <c r="AE273" s="14">
        <v>8</v>
      </c>
      <c r="AF273" s="3"/>
      <c r="AG273" s="14">
        <v>0</v>
      </c>
      <c r="AI273" s="24">
        <v>176</v>
      </c>
      <c r="AK273" s="16">
        <v>3904154</v>
      </c>
      <c r="AM273" s="16">
        <v>512131</v>
      </c>
      <c r="AO273" s="16">
        <v>77877</v>
      </c>
      <c r="AQ273" s="16">
        <v>526553</v>
      </c>
      <c r="AS273" s="20">
        <v>5020715</v>
      </c>
      <c r="AU273" s="17">
        <v>22.121400000000001</v>
      </c>
      <c r="AW273" s="17">
        <v>29.668099999999999</v>
      </c>
      <c r="AY273" s="17">
        <v>40.204999999999998</v>
      </c>
      <c r="BA273" s="17">
        <v>35.296500000000002</v>
      </c>
      <c r="BC273" s="18">
        <v>23.839500000000001</v>
      </c>
      <c r="BE273" s="1" t="str">
        <f t="shared" si="4"/>
        <v>No</v>
      </c>
    </row>
    <row r="274" spans="1:57" ht="11.25" customHeight="1">
      <c r="A274" s="1" t="s">
        <v>300</v>
      </c>
      <c r="B274" s="1" t="s">
        <v>936</v>
      </c>
      <c r="C274" s="26" t="s">
        <v>72</v>
      </c>
      <c r="D274" s="269">
        <v>21</v>
      </c>
      <c r="E274" s="270">
        <v>21</v>
      </c>
      <c r="F274" s="21" t="s">
        <v>135</v>
      </c>
      <c r="G274" s="2" t="s">
        <v>132</v>
      </c>
      <c r="H274" s="25">
        <v>114473</v>
      </c>
      <c r="I274" s="25">
        <v>94</v>
      </c>
      <c r="J274" s="26" t="s">
        <v>6</v>
      </c>
      <c r="K274" s="26" t="s">
        <v>133</v>
      </c>
      <c r="L274" s="5">
        <v>46</v>
      </c>
      <c r="M274" s="5">
        <v>232476</v>
      </c>
      <c r="N274" s="3"/>
      <c r="O274" s="5">
        <v>34473</v>
      </c>
      <c r="P274" s="3"/>
      <c r="Q274" s="5">
        <v>9590</v>
      </c>
      <c r="R274" s="3"/>
      <c r="S274" s="5">
        <v>34651</v>
      </c>
      <c r="T274" s="3"/>
      <c r="U274" s="5">
        <v>0</v>
      </c>
      <c r="V274" s="3"/>
      <c r="W274" s="6">
        <v>311190</v>
      </c>
      <c r="X274" s="3"/>
      <c r="Y274" s="14">
        <v>146.83000000000001</v>
      </c>
      <c r="AA274" s="14">
        <v>21.18</v>
      </c>
      <c r="AB274" s="3"/>
      <c r="AC274" s="14">
        <v>5.5</v>
      </c>
      <c r="AD274" s="3"/>
      <c r="AE274" s="14">
        <v>19.93</v>
      </c>
      <c r="AF274" s="3"/>
      <c r="AG274" s="14">
        <v>0</v>
      </c>
      <c r="AI274" s="24">
        <v>193.44</v>
      </c>
      <c r="AK274" s="16">
        <v>7310736</v>
      </c>
      <c r="AM274" s="16">
        <v>942520</v>
      </c>
      <c r="AO274" s="16">
        <v>368918</v>
      </c>
      <c r="AQ274" s="16">
        <v>1656276</v>
      </c>
      <c r="AS274" s="20">
        <v>10278450</v>
      </c>
      <c r="AU274" s="17">
        <v>31.447299999999998</v>
      </c>
      <c r="AW274" s="17">
        <v>27.340800000000002</v>
      </c>
      <c r="AY274" s="17">
        <v>38.469000000000001</v>
      </c>
      <c r="BA274" s="17">
        <v>47.7988</v>
      </c>
      <c r="BC274" s="18">
        <v>33.029499999999999</v>
      </c>
      <c r="BE274" s="1" t="str">
        <f t="shared" si="4"/>
        <v>No</v>
      </c>
    </row>
    <row r="275" spans="1:57" ht="11.25" customHeight="1">
      <c r="A275" s="1" t="s">
        <v>301</v>
      </c>
      <c r="B275" s="1" t="s">
        <v>938</v>
      </c>
      <c r="C275" s="26" t="s">
        <v>36</v>
      </c>
      <c r="D275" s="269">
        <v>1014</v>
      </c>
      <c r="E275" s="270">
        <v>10014</v>
      </c>
      <c r="F275" s="21" t="s">
        <v>135</v>
      </c>
      <c r="G275" s="2" t="s">
        <v>132</v>
      </c>
      <c r="H275" s="25">
        <v>486514</v>
      </c>
      <c r="I275" s="25">
        <v>94</v>
      </c>
      <c r="J275" s="26" t="s">
        <v>6</v>
      </c>
      <c r="K275" s="26" t="s">
        <v>133</v>
      </c>
      <c r="L275" s="5">
        <v>42</v>
      </c>
      <c r="M275" s="5">
        <v>208733</v>
      </c>
      <c r="N275" s="3"/>
      <c r="O275" s="5">
        <v>57077</v>
      </c>
      <c r="P275" s="3"/>
      <c r="Q275" s="5">
        <v>6038</v>
      </c>
      <c r="R275" s="3"/>
      <c r="S275" s="5">
        <v>23446</v>
      </c>
      <c r="T275" s="3"/>
      <c r="U275" s="5">
        <v>0</v>
      </c>
      <c r="V275" s="3"/>
      <c r="W275" s="6">
        <v>295294</v>
      </c>
      <c r="X275" s="3"/>
      <c r="Y275" s="14">
        <v>111.9</v>
      </c>
      <c r="AA275" s="14">
        <v>30.5</v>
      </c>
      <c r="AB275" s="3"/>
      <c r="AC275" s="14">
        <v>3.8</v>
      </c>
      <c r="AD275" s="3"/>
      <c r="AE275" s="14">
        <v>12.6</v>
      </c>
      <c r="AF275" s="3"/>
      <c r="AG275" s="14">
        <v>0</v>
      </c>
      <c r="AI275" s="24">
        <v>158.80000000000001</v>
      </c>
      <c r="AK275" s="16">
        <v>6521153</v>
      </c>
      <c r="AM275" s="16">
        <v>2008290</v>
      </c>
      <c r="AO275" s="16">
        <v>211579</v>
      </c>
      <c r="AQ275" s="16">
        <v>874834</v>
      </c>
      <c r="AS275" s="20">
        <v>9615856</v>
      </c>
      <c r="AU275" s="17">
        <v>31.241599999999998</v>
      </c>
      <c r="AW275" s="17">
        <v>35.185600000000001</v>
      </c>
      <c r="AY275" s="17">
        <v>35.041200000000003</v>
      </c>
      <c r="BA275" s="17">
        <v>37.3127</v>
      </c>
      <c r="BC275" s="18">
        <v>32.563699999999997</v>
      </c>
      <c r="BE275" s="1" t="str">
        <f t="shared" si="4"/>
        <v>No</v>
      </c>
    </row>
    <row r="276" spans="1:57" ht="11.25" customHeight="1">
      <c r="A276" s="1" t="s">
        <v>300</v>
      </c>
      <c r="B276" s="1" t="s">
        <v>936</v>
      </c>
      <c r="C276" s="26" t="s">
        <v>72</v>
      </c>
      <c r="D276" s="269">
        <v>21</v>
      </c>
      <c r="E276" s="270">
        <v>21</v>
      </c>
      <c r="F276" s="21" t="s">
        <v>135</v>
      </c>
      <c r="G276" s="2" t="s">
        <v>132</v>
      </c>
      <c r="H276" s="25">
        <v>114473</v>
      </c>
      <c r="I276" s="25">
        <v>94</v>
      </c>
      <c r="J276" s="26" t="s">
        <v>9</v>
      </c>
      <c r="K276" s="26" t="s">
        <v>133</v>
      </c>
      <c r="L276" s="5">
        <v>40</v>
      </c>
      <c r="M276" s="5">
        <v>127148</v>
      </c>
      <c r="N276" s="3"/>
      <c r="O276" s="5">
        <v>11078</v>
      </c>
      <c r="P276" s="3"/>
      <c r="Q276" s="5">
        <v>1333</v>
      </c>
      <c r="R276" s="3"/>
      <c r="S276" s="5">
        <v>17243</v>
      </c>
      <c r="T276" s="3"/>
      <c r="U276" s="5">
        <v>0</v>
      </c>
      <c r="V276" s="3"/>
      <c r="W276" s="6">
        <v>156802</v>
      </c>
      <c r="X276" s="3"/>
      <c r="Y276" s="14">
        <v>79.97</v>
      </c>
      <c r="AA276" s="14">
        <v>7.1</v>
      </c>
      <c r="AB276" s="3"/>
      <c r="AC276" s="14">
        <v>0.95</v>
      </c>
      <c r="AD276" s="3"/>
      <c r="AE276" s="14">
        <v>9.9600000000000009</v>
      </c>
      <c r="AF276" s="3"/>
      <c r="AG276" s="14">
        <v>0</v>
      </c>
      <c r="AI276" s="24">
        <v>97.98</v>
      </c>
      <c r="AK276" s="16">
        <v>4010518</v>
      </c>
      <c r="AM276" s="16">
        <v>289359</v>
      </c>
      <c r="AO276" s="16">
        <v>55947</v>
      </c>
      <c r="AQ276" s="16">
        <v>842240</v>
      </c>
      <c r="AS276" s="20">
        <v>5198064</v>
      </c>
      <c r="AU276" s="17">
        <v>31.542100000000001</v>
      </c>
      <c r="AW276" s="17">
        <v>26.120100000000001</v>
      </c>
      <c r="AY276" s="17">
        <v>41.970700000000001</v>
      </c>
      <c r="BA276" s="17">
        <v>48.845300000000002</v>
      </c>
      <c r="BC276" s="18">
        <v>33.150500000000001</v>
      </c>
      <c r="BE276" s="1" t="str">
        <f t="shared" si="4"/>
        <v>No</v>
      </c>
    </row>
    <row r="277" spans="1:57" ht="11.25" customHeight="1">
      <c r="A277" s="1" t="s">
        <v>57</v>
      </c>
      <c r="B277" s="1" t="s">
        <v>937</v>
      </c>
      <c r="C277" s="26" t="s">
        <v>56</v>
      </c>
      <c r="D277" s="269">
        <v>5117</v>
      </c>
      <c r="E277" s="270">
        <v>50117</v>
      </c>
      <c r="F277" s="21" t="s">
        <v>135</v>
      </c>
      <c r="G277" s="2" t="s">
        <v>132</v>
      </c>
      <c r="H277" s="25">
        <v>1780673</v>
      </c>
      <c r="I277" s="25">
        <v>94</v>
      </c>
      <c r="J277" s="26" t="s">
        <v>6</v>
      </c>
      <c r="K277" s="26" t="s">
        <v>133</v>
      </c>
      <c r="L277" s="5">
        <v>17</v>
      </c>
      <c r="M277" s="5">
        <v>74503</v>
      </c>
      <c r="N277" s="3"/>
      <c r="O277" s="5">
        <v>9078</v>
      </c>
      <c r="P277" s="3"/>
      <c r="Q277" s="5">
        <v>969</v>
      </c>
      <c r="R277" s="3"/>
      <c r="S277" s="5">
        <v>7219</v>
      </c>
      <c r="T277" s="3"/>
      <c r="U277" s="5">
        <v>0</v>
      </c>
      <c r="V277" s="3"/>
      <c r="W277" s="6">
        <v>91769</v>
      </c>
      <c r="X277" s="3"/>
      <c r="Y277" s="14">
        <v>34</v>
      </c>
      <c r="AA277" s="14">
        <v>5.5</v>
      </c>
      <c r="AB277" s="3"/>
      <c r="AC277" s="14">
        <v>0.5</v>
      </c>
      <c r="AD277" s="3"/>
      <c r="AE277" s="14">
        <v>4</v>
      </c>
      <c r="AF277" s="3"/>
      <c r="AG277" s="14">
        <v>0</v>
      </c>
      <c r="AI277" s="24">
        <v>44</v>
      </c>
      <c r="AK277" s="16">
        <v>1798713</v>
      </c>
      <c r="AM277" s="16">
        <v>229877</v>
      </c>
      <c r="AO277" s="16">
        <v>35106</v>
      </c>
      <c r="AQ277" s="16">
        <v>237363</v>
      </c>
      <c r="AS277" s="20">
        <v>2301059</v>
      </c>
      <c r="AU277" s="17">
        <v>24.142800000000001</v>
      </c>
      <c r="AW277" s="17">
        <v>25.322399999999998</v>
      </c>
      <c r="AY277" s="17">
        <v>36.229100000000003</v>
      </c>
      <c r="BA277" s="17">
        <v>32.880299999999998</v>
      </c>
      <c r="BC277" s="18">
        <v>25.0745</v>
      </c>
      <c r="BE277" s="1" t="str">
        <f t="shared" si="4"/>
        <v>No</v>
      </c>
    </row>
    <row r="278" spans="1:57" ht="11.25" customHeight="1">
      <c r="A278" s="1" t="s">
        <v>57</v>
      </c>
      <c r="B278" s="1" t="s">
        <v>937</v>
      </c>
      <c r="C278" s="26" t="s">
        <v>56</v>
      </c>
      <c r="D278" s="269">
        <v>5117</v>
      </c>
      <c r="E278" s="270">
        <v>50117</v>
      </c>
      <c r="F278" s="21" t="s">
        <v>135</v>
      </c>
      <c r="G278" s="2" t="s">
        <v>132</v>
      </c>
      <c r="H278" s="25">
        <v>1780673</v>
      </c>
      <c r="I278" s="25">
        <v>94</v>
      </c>
      <c r="J278" s="26" t="s">
        <v>13</v>
      </c>
      <c r="K278" s="26" t="s">
        <v>133</v>
      </c>
      <c r="L278" s="5">
        <v>13</v>
      </c>
      <c r="M278" s="5">
        <v>25880</v>
      </c>
      <c r="N278" s="3"/>
      <c r="O278" s="5">
        <v>2421</v>
      </c>
      <c r="P278" s="3"/>
      <c r="Q278" s="5">
        <v>968</v>
      </c>
      <c r="R278" s="3"/>
      <c r="S278" s="5">
        <v>1925</v>
      </c>
      <c r="T278" s="3"/>
      <c r="U278" s="5">
        <v>0</v>
      </c>
      <c r="V278" s="3"/>
      <c r="W278" s="6">
        <v>31194</v>
      </c>
      <c r="X278" s="3"/>
      <c r="Y278" s="14">
        <v>13</v>
      </c>
      <c r="AA278" s="14">
        <v>1.5</v>
      </c>
      <c r="AB278" s="3"/>
      <c r="AC278" s="14">
        <v>0.5</v>
      </c>
      <c r="AD278" s="3"/>
      <c r="AE278" s="14">
        <v>1</v>
      </c>
      <c r="AF278" s="3"/>
      <c r="AG278" s="14">
        <v>0</v>
      </c>
      <c r="AI278" s="24">
        <v>16</v>
      </c>
      <c r="AK278" s="16">
        <v>564092</v>
      </c>
      <c r="AM278" s="16">
        <v>85670</v>
      </c>
      <c r="AO278" s="16">
        <v>22538</v>
      </c>
      <c r="AQ278" s="16">
        <v>84772</v>
      </c>
      <c r="AS278" s="20">
        <v>757072</v>
      </c>
      <c r="AU278" s="17">
        <v>21.796399999999998</v>
      </c>
      <c r="AW278" s="17">
        <v>35.386200000000002</v>
      </c>
      <c r="AY278" s="17">
        <v>23.283100000000001</v>
      </c>
      <c r="BA278" s="17">
        <v>44.037399999999998</v>
      </c>
      <c r="BC278" s="18">
        <v>24.2698</v>
      </c>
      <c r="BE278" s="1" t="str">
        <f t="shared" si="4"/>
        <v>No</v>
      </c>
    </row>
    <row r="279" spans="1:57" ht="11.25" customHeight="1">
      <c r="A279" s="1" t="s">
        <v>301</v>
      </c>
      <c r="B279" s="1" t="s">
        <v>938</v>
      </c>
      <c r="C279" s="26" t="s">
        <v>36</v>
      </c>
      <c r="D279" s="269">
        <v>1014</v>
      </c>
      <c r="E279" s="270">
        <v>10014</v>
      </c>
      <c r="F279" s="21" t="s">
        <v>135</v>
      </c>
      <c r="G279" s="2" t="s">
        <v>132</v>
      </c>
      <c r="H279" s="25">
        <v>486514</v>
      </c>
      <c r="I279" s="25">
        <v>94</v>
      </c>
      <c r="J279" s="26" t="s">
        <v>9</v>
      </c>
      <c r="K279" s="26" t="s">
        <v>133</v>
      </c>
      <c r="L279" s="5">
        <v>10</v>
      </c>
      <c r="M279" s="5">
        <v>31183</v>
      </c>
      <c r="N279" s="3"/>
      <c r="O279" s="5">
        <v>4214</v>
      </c>
      <c r="P279" s="3"/>
      <c r="Q279" s="5">
        <v>377</v>
      </c>
      <c r="R279" s="3"/>
      <c r="S279" s="5">
        <v>2801</v>
      </c>
      <c r="T279" s="3"/>
      <c r="U279" s="5">
        <v>0</v>
      </c>
      <c r="V279" s="3"/>
      <c r="W279" s="6">
        <v>38575</v>
      </c>
      <c r="X279" s="3"/>
      <c r="Y279" s="14">
        <v>17.600000000000001</v>
      </c>
      <c r="AA279" s="14">
        <v>2.1</v>
      </c>
      <c r="AB279" s="3"/>
      <c r="AC279" s="14">
        <v>0.2</v>
      </c>
      <c r="AD279" s="3"/>
      <c r="AE279" s="14">
        <v>2.7</v>
      </c>
      <c r="AF279" s="3"/>
      <c r="AG279" s="14">
        <v>0</v>
      </c>
      <c r="AI279" s="24">
        <v>22.6</v>
      </c>
      <c r="AK279" s="16">
        <v>743500</v>
      </c>
      <c r="AM279" s="16">
        <v>108082</v>
      </c>
      <c r="AO279" s="16">
        <v>13814</v>
      </c>
      <c r="AQ279" s="16">
        <v>138679</v>
      </c>
      <c r="AS279" s="20">
        <v>1004075</v>
      </c>
      <c r="AU279" s="17">
        <v>23.8431</v>
      </c>
      <c r="AW279" s="17">
        <v>25.648299999999999</v>
      </c>
      <c r="AY279" s="17">
        <v>36.6419</v>
      </c>
      <c r="BA279" s="17">
        <v>49.5105</v>
      </c>
      <c r="BC279" s="18">
        <v>26.029199999999999</v>
      </c>
      <c r="BE279" s="1" t="str">
        <f t="shared" si="4"/>
        <v>No</v>
      </c>
    </row>
    <row r="280" spans="1:57" ht="11.25" customHeight="1">
      <c r="A280" s="1" t="s">
        <v>691</v>
      </c>
      <c r="B280" s="1" t="s">
        <v>939</v>
      </c>
      <c r="C280" s="26" t="s">
        <v>37</v>
      </c>
      <c r="D280" s="269">
        <v>3085</v>
      </c>
      <c r="E280" s="270">
        <v>30085</v>
      </c>
      <c r="F280" s="21" t="s">
        <v>134</v>
      </c>
      <c r="G280" s="2" t="s">
        <v>132</v>
      </c>
      <c r="H280" s="25">
        <v>4586770</v>
      </c>
      <c r="I280" s="25">
        <v>93</v>
      </c>
      <c r="J280" s="26" t="s">
        <v>9</v>
      </c>
      <c r="K280" s="26" t="s">
        <v>133</v>
      </c>
      <c r="L280" s="5">
        <v>28</v>
      </c>
      <c r="M280" s="5">
        <v>83794</v>
      </c>
      <c r="N280" s="3"/>
      <c r="O280" s="5">
        <v>1899</v>
      </c>
      <c r="P280" s="3"/>
      <c r="Q280" s="5">
        <v>962</v>
      </c>
      <c r="R280" s="3"/>
      <c r="S280" s="5">
        <v>24867</v>
      </c>
      <c r="T280" s="3"/>
      <c r="U280" s="5">
        <v>0</v>
      </c>
      <c r="V280" s="3"/>
      <c r="W280" s="6">
        <v>111522</v>
      </c>
      <c r="X280" s="3"/>
      <c r="Y280" s="14">
        <v>43</v>
      </c>
      <c r="AA280" s="14">
        <v>1</v>
      </c>
      <c r="AB280" s="3"/>
      <c r="AC280" s="14">
        <v>0.5</v>
      </c>
      <c r="AD280" s="3"/>
      <c r="AE280" s="14">
        <v>13.15</v>
      </c>
      <c r="AF280" s="3"/>
      <c r="AG280" s="14">
        <v>0</v>
      </c>
      <c r="AI280" s="24">
        <v>57.65</v>
      </c>
      <c r="AK280" s="16">
        <v>1412928</v>
      </c>
      <c r="AM280" s="16">
        <v>45139</v>
      </c>
      <c r="AO280" s="16">
        <v>34707</v>
      </c>
      <c r="AQ280" s="16">
        <v>456767</v>
      </c>
      <c r="AS280" s="20">
        <v>1949541</v>
      </c>
      <c r="AU280" s="17">
        <v>16.861899999999999</v>
      </c>
      <c r="AW280" s="17">
        <v>23.7699</v>
      </c>
      <c r="AY280" s="17">
        <v>36.078000000000003</v>
      </c>
      <c r="BA280" s="17">
        <v>18.368400000000001</v>
      </c>
      <c r="BC280" s="18">
        <v>17.481200000000001</v>
      </c>
      <c r="BE280" s="1" t="str">
        <f t="shared" si="4"/>
        <v>No</v>
      </c>
    </row>
    <row r="281" spans="1:57" ht="11.25" customHeight="1">
      <c r="A281" s="1" t="s">
        <v>697</v>
      </c>
      <c r="B281" s="1" t="s">
        <v>940</v>
      </c>
      <c r="C281" s="26" t="s">
        <v>26</v>
      </c>
      <c r="D281" s="269">
        <v>4046</v>
      </c>
      <c r="E281" s="270">
        <v>40046</v>
      </c>
      <c r="F281" s="21" t="s">
        <v>134</v>
      </c>
      <c r="G281" s="2" t="s">
        <v>132</v>
      </c>
      <c r="H281" s="25">
        <v>643260</v>
      </c>
      <c r="I281" s="25">
        <v>92</v>
      </c>
      <c r="J281" s="26" t="s">
        <v>6</v>
      </c>
      <c r="K281" s="26" t="s">
        <v>133</v>
      </c>
      <c r="L281" s="5">
        <v>36</v>
      </c>
      <c r="M281" s="5">
        <v>224661</v>
      </c>
      <c r="N281" s="3"/>
      <c r="O281" s="5">
        <v>39804</v>
      </c>
      <c r="P281" s="3"/>
      <c r="Q281" s="5">
        <v>5899</v>
      </c>
      <c r="R281" s="3"/>
      <c r="S281" s="5">
        <v>22614</v>
      </c>
      <c r="T281" s="3"/>
      <c r="U281" s="5">
        <v>0</v>
      </c>
      <c r="V281" s="3"/>
      <c r="W281" s="6">
        <v>292978</v>
      </c>
      <c r="X281" s="3"/>
      <c r="Y281" s="14">
        <v>109</v>
      </c>
      <c r="AA281" s="14">
        <v>20</v>
      </c>
      <c r="AB281" s="3"/>
      <c r="AC281" s="14">
        <v>3</v>
      </c>
      <c r="AD281" s="3"/>
      <c r="AE281" s="14">
        <v>15</v>
      </c>
      <c r="AF281" s="3"/>
      <c r="AG281" s="14">
        <v>0</v>
      </c>
      <c r="AI281" s="24">
        <v>147</v>
      </c>
      <c r="AK281" s="16">
        <v>4402480</v>
      </c>
      <c r="AM281" s="16">
        <v>891600</v>
      </c>
      <c r="AO281" s="16">
        <v>140714</v>
      </c>
      <c r="AQ281" s="16">
        <v>689743</v>
      </c>
      <c r="AS281" s="20">
        <v>6124537</v>
      </c>
      <c r="AU281" s="17">
        <v>19.5961</v>
      </c>
      <c r="AW281" s="17">
        <v>22.399799999999999</v>
      </c>
      <c r="AY281" s="17">
        <v>23.853899999999999</v>
      </c>
      <c r="BA281" s="17">
        <v>30.500699999999998</v>
      </c>
      <c r="BC281" s="18">
        <v>20.904399999999999</v>
      </c>
      <c r="BE281" s="1" t="str">
        <f t="shared" si="4"/>
        <v>No</v>
      </c>
    </row>
    <row r="282" spans="1:57" ht="11.25" customHeight="1">
      <c r="A282" s="1" t="s">
        <v>681</v>
      </c>
      <c r="B282" s="1" t="s">
        <v>941</v>
      </c>
      <c r="C282" s="26" t="s">
        <v>21</v>
      </c>
      <c r="D282" s="269">
        <v>8005</v>
      </c>
      <c r="E282" s="270">
        <v>80005</v>
      </c>
      <c r="F282" s="21" t="s">
        <v>134</v>
      </c>
      <c r="G282" s="2" t="s">
        <v>132</v>
      </c>
      <c r="H282" s="25">
        <v>559409</v>
      </c>
      <c r="I282" s="25">
        <v>91</v>
      </c>
      <c r="J282" s="26" t="s">
        <v>7</v>
      </c>
      <c r="K282" s="26" t="s">
        <v>133</v>
      </c>
      <c r="L282" s="5">
        <v>8</v>
      </c>
      <c r="M282" s="5">
        <v>0</v>
      </c>
      <c r="N282" s="3"/>
      <c r="O282" s="5">
        <v>679</v>
      </c>
      <c r="P282" s="3"/>
      <c r="Q282" s="5">
        <v>0</v>
      </c>
      <c r="R282" s="3"/>
      <c r="S282" s="5">
        <v>1951</v>
      </c>
      <c r="T282" s="3"/>
      <c r="U282" s="5">
        <v>0</v>
      </c>
      <c r="V282" s="3"/>
      <c r="W282" s="6">
        <v>2630</v>
      </c>
      <c r="X282" s="3"/>
      <c r="Y282" s="14">
        <v>0</v>
      </c>
      <c r="AA282" s="14">
        <v>0.41</v>
      </c>
      <c r="AB282" s="3"/>
      <c r="AC282" s="14">
        <v>0</v>
      </c>
      <c r="AD282" s="3"/>
      <c r="AE282" s="14">
        <v>1.1499999999999999</v>
      </c>
      <c r="AF282" s="3"/>
      <c r="AG282" s="14">
        <v>0</v>
      </c>
      <c r="AI282" s="24">
        <v>1.56</v>
      </c>
      <c r="AK282" s="16">
        <v>0</v>
      </c>
      <c r="AM282" s="16">
        <v>12741</v>
      </c>
      <c r="AO282" s="16">
        <v>0</v>
      </c>
      <c r="AQ282" s="16">
        <v>50953</v>
      </c>
      <c r="AS282" s="20">
        <v>63694</v>
      </c>
      <c r="AW282" s="17">
        <v>18.764399999999998</v>
      </c>
      <c r="BA282" s="17">
        <v>26.116399999999999</v>
      </c>
      <c r="BC282" s="18">
        <v>24.218299999999999</v>
      </c>
      <c r="BE282" s="1" t="str">
        <f t="shared" si="4"/>
        <v>No</v>
      </c>
    </row>
    <row r="283" spans="1:57" ht="11.25" customHeight="1">
      <c r="A283" s="1" t="s">
        <v>194</v>
      </c>
      <c r="B283" s="1" t="s">
        <v>942</v>
      </c>
      <c r="C283" s="26" t="s">
        <v>12</v>
      </c>
      <c r="D283" s="269">
        <v>9004</v>
      </c>
      <c r="E283" s="270">
        <v>90004</v>
      </c>
      <c r="F283" s="21" t="s">
        <v>135</v>
      </c>
      <c r="G283" s="2" t="s">
        <v>132</v>
      </c>
      <c r="H283" s="25">
        <v>523994</v>
      </c>
      <c r="I283" s="25">
        <v>91</v>
      </c>
      <c r="J283" s="26" t="s">
        <v>6</v>
      </c>
      <c r="K283" s="26" t="s">
        <v>133</v>
      </c>
      <c r="L283" s="5">
        <v>61</v>
      </c>
      <c r="M283" s="5">
        <v>336095</v>
      </c>
      <c r="N283" s="3"/>
      <c r="O283" s="5">
        <v>79657</v>
      </c>
      <c r="P283" s="3"/>
      <c r="Q283" s="5">
        <v>16524</v>
      </c>
      <c r="R283" s="3"/>
      <c r="S283" s="5">
        <v>52171</v>
      </c>
      <c r="T283" s="3"/>
      <c r="U283" s="5">
        <v>0</v>
      </c>
      <c r="V283" s="3"/>
      <c r="W283" s="6">
        <v>484447</v>
      </c>
      <c r="X283" s="3"/>
      <c r="Y283" s="14">
        <v>179.69</v>
      </c>
      <c r="AA283" s="14">
        <v>40</v>
      </c>
      <c r="AB283" s="3"/>
      <c r="AC283" s="14">
        <v>9</v>
      </c>
      <c r="AD283" s="3"/>
      <c r="AE283" s="14">
        <v>25.05</v>
      </c>
      <c r="AF283" s="3"/>
      <c r="AG283" s="14">
        <v>0</v>
      </c>
      <c r="AI283" s="24">
        <v>253.74</v>
      </c>
      <c r="AK283" s="16">
        <v>7749933</v>
      </c>
      <c r="AM283" s="16">
        <v>2314206</v>
      </c>
      <c r="AO283" s="16">
        <v>426248</v>
      </c>
      <c r="AQ283" s="16">
        <v>1791639</v>
      </c>
      <c r="AS283" s="20">
        <v>12282026</v>
      </c>
      <c r="AU283" s="17">
        <v>23.058800000000002</v>
      </c>
      <c r="AW283" s="17">
        <v>29.052099999999999</v>
      </c>
      <c r="AY283" s="17">
        <v>25.7957</v>
      </c>
      <c r="BA283" s="17">
        <v>34.341700000000003</v>
      </c>
      <c r="BC283" s="18">
        <v>25.352699999999999</v>
      </c>
      <c r="BE283" s="1" t="str">
        <f t="shared" si="4"/>
        <v>No</v>
      </c>
    </row>
    <row r="284" spans="1:57" ht="11.25" customHeight="1">
      <c r="A284" s="1" t="s">
        <v>688</v>
      </c>
      <c r="B284" s="1" t="s">
        <v>943</v>
      </c>
      <c r="C284" s="26" t="s">
        <v>44</v>
      </c>
      <c r="D284" s="269">
        <v>4108</v>
      </c>
      <c r="E284" s="270">
        <v>40108</v>
      </c>
      <c r="F284" s="21" t="s">
        <v>135</v>
      </c>
      <c r="G284" s="2" t="s">
        <v>132</v>
      </c>
      <c r="H284" s="25">
        <v>347602</v>
      </c>
      <c r="I284" s="25">
        <v>91</v>
      </c>
      <c r="J284" s="26" t="s">
        <v>6</v>
      </c>
      <c r="K284" s="26" t="s">
        <v>133</v>
      </c>
      <c r="L284" s="5">
        <v>51</v>
      </c>
      <c r="M284" s="5">
        <v>207668</v>
      </c>
      <c r="N284" s="3"/>
      <c r="O284" s="5">
        <v>45931</v>
      </c>
      <c r="P284" s="3"/>
      <c r="Q284" s="5">
        <v>0</v>
      </c>
      <c r="R284" s="3"/>
      <c r="S284" s="5">
        <v>54500</v>
      </c>
      <c r="T284" s="3"/>
      <c r="U284" s="5">
        <v>0</v>
      </c>
      <c r="V284" s="3"/>
      <c r="W284" s="6">
        <v>308099</v>
      </c>
      <c r="X284" s="3"/>
      <c r="Y284" s="14">
        <v>138</v>
      </c>
      <c r="AA284" s="14">
        <v>24</v>
      </c>
      <c r="AB284" s="3"/>
      <c r="AC284" s="14">
        <v>0</v>
      </c>
      <c r="AD284" s="3"/>
      <c r="AE284" s="14">
        <v>32</v>
      </c>
      <c r="AF284" s="3"/>
      <c r="AG284" s="14">
        <v>0</v>
      </c>
      <c r="AI284" s="24">
        <v>194</v>
      </c>
      <c r="AK284" s="16">
        <v>5475341</v>
      </c>
      <c r="AM284" s="16">
        <v>1563104</v>
      </c>
      <c r="AO284" s="16">
        <v>0</v>
      </c>
      <c r="AQ284" s="16">
        <v>3171481</v>
      </c>
      <c r="AS284" s="20">
        <v>10209926</v>
      </c>
      <c r="AU284" s="17">
        <v>26.3658</v>
      </c>
      <c r="AW284" s="17">
        <v>34.031599999999997</v>
      </c>
      <c r="BA284" s="17">
        <v>58.192300000000003</v>
      </c>
      <c r="BC284" s="18">
        <v>33.138500000000001</v>
      </c>
      <c r="BE284" s="1" t="str">
        <f t="shared" si="4"/>
        <v>No</v>
      </c>
    </row>
    <row r="285" spans="1:57" ht="11.25" customHeight="1">
      <c r="A285" s="1" t="s">
        <v>194</v>
      </c>
      <c r="B285" s="1" t="s">
        <v>942</v>
      </c>
      <c r="C285" s="26" t="s">
        <v>12</v>
      </c>
      <c r="D285" s="269">
        <v>9004</v>
      </c>
      <c r="E285" s="270">
        <v>90004</v>
      </c>
      <c r="F285" s="21" t="s">
        <v>135</v>
      </c>
      <c r="G285" s="2" t="s">
        <v>132</v>
      </c>
      <c r="H285" s="25">
        <v>523994</v>
      </c>
      <c r="I285" s="25">
        <v>91</v>
      </c>
      <c r="J285" s="26" t="s">
        <v>9</v>
      </c>
      <c r="K285" s="26" t="s">
        <v>133</v>
      </c>
      <c r="L285" s="5">
        <v>30</v>
      </c>
      <c r="M285" s="5">
        <v>92658</v>
      </c>
      <c r="N285" s="3"/>
      <c r="O285" s="5">
        <v>3414</v>
      </c>
      <c r="P285" s="3"/>
      <c r="Q285" s="5">
        <v>400</v>
      </c>
      <c r="R285" s="3"/>
      <c r="S285" s="5">
        <v>15530</v>
      </c>
      <c r="T285" s="3"/>
      <c r="U285" s="5">
        <v>0</v>
      </c>
      <c r="V285" s="3"/>
      <c r="W285" s="6">
        <v>112002</v>
      </c>
      <c r="X285" s="3"/>
      <c r="Y285" s="14">
        <v>52.31</v>
      </c>
      <c r="AA285" s="14">
        <v>2</v>
      </c>
      <c r="AB285" s="3"/>
      <c r="AC285" s="14">
        <v>0.25</v>
      </c>
      <c r="AD285" s="3"/>
      <c r="AE285" s="14">
        <v>12.95</v>
      </c>
      <c r="AF285" s="3"/>
      <c r="AG285" s="14">
        <v>0</v>
      </c>
      <c r="AI285" s="24">
        <v>67.510000000000005</v>
      </c>
      <c r="AK285" s="16">
        <v>2103825</v>
      </c>
      <c r="AM285" s="16">
        <v>93686</v>
      </c>
      <c r="AO285" s="16">
        <v>12369</v>
      </c>
      <c r="AQ285" s="16">
        <v>453520</v>
      </c>
      <c r="AS285" s="20">
        <v>2663400</v>
      </c>
      <c r="AU285" s="17">
        <v>22.705300000000001</v>
      </c>
      <c r="AW285" s="17">
        <v>27.441700000000001</v>
      </c>
      <c r="AY285" s="17">
        <v>30.922499999999999</v>
      </c>
      <c r="BA285" s="17">
        <v>29.2028</v>
      </c>
      <c r="BC285" s="18">
        <v>23.779900000000001</v>
      </c>
      <c r="BE285" s="1" t="str">
        <f t="shared" si="4"/>
        <v>No</v>
      </c>
    </row>
    <row r="286" spans="1:57" ht="11.25" customHeight="1">
      <c r="A286" s="1" t="s">
        <v>688</v>
      </c>
      <c r="B286" s="1" t="s">
        <v>943</v>
      </c>
      <c r="C286" s="26" t="s">
        <v>44</v>
      </c>
      <c r="D286" s="269">
        <v>4108</v>
      </c>
      <c r="E286" s="270">
        <v>40108</v>
      </c>
      <c r="F286" s="21" t="s">
        <v>135</v>
      </c>
      <c r="G286" s="2" t="s">
        <v>132</v>
      </c>
      <c r="H286" s="25">
        <v>347602</v>
      </c>
      <c r="I286" s="25">
        <v>91</v>
      </c>
      <c r="J286" s="26" t="s">
        <v>9</v>
      </c>
      <c r="K286" s="26" t="s">
        <v>133</v>
      </c>
      <c r="L286" s="5">
        <v>12</v>
      </c>
      <c r="M286" s="5">
        <v>40738</v>
      </c>
      <c r="N286" s="3"/>
      <c r="O286" s="5">
        <v>15400</v>
      </c>
      <c r="P286" s="3"/>
      <c r="Q286" s="5">
        <v>0</v>
      </c>
      <c r="R286" s="3"/>
      <c r="S286" s="5">
        <v>22551</v>
      </c>
      <c r="T286" s="3"/>
      <c r="U286" s="5">
        <v>0</v>
      </c>
      <c r="V286" s="3"/>
      <c r="W286" s="6">
        <v>78689</v>
      </c>
      <c r="X286" s="3"/>
      <c r="Y286" s="14">
        <v>26</v>
      </c>
      <c r="AA286" s="14">
        <v>10</v>
      </c>
      <c r="AB286" s="3"/>
      <c r="AC286" s="14">
        <v>0</v>
      </c>
      <c r="AD286" s="3"/>
      <c r="AE286" s="14">
        <v>16</v>
      </c>
      <c r="AF286" s="3"/>
      <c r="AG286" s="14">
        <v>0</v>
      </c>
      <c r="AI286" s="24">
        <v>52</v>
      </c>
      <c r="AK286" s="16">
        <v>1119464</v>
      </c>
      <c r="AM286" s="16">
        <v>415509</v>
      </c>
      <c r="AO286" s="16">
        <v>0</v>
      </c>
      <c r="AQ286" s="16">
        <v>792870</v>
      </c>
      <c r="AS286" s="20">
        <v>2327843</v>
      </c>
      <c r="AU286" s="17">
        <v>27.479600000000001</v>
      </c>
      <c r="AW286" s="17">
        <v>26.981100000000001</v>
      </c>
      <c r="BA286" s="17">
        <v>35.158999999999999</v>
      </c>
      <c r="BC286" s="18">
        <v>29.582799999999999</v>
      </c>
      <c r="BE286" s="1" t="str">
        <f t="shared" si="4"/>
        <v>No</v>
      </c>
    </row>
    <row r="287" spans="1:57" ht="11.25" customHeight="1">
      <c r="A287" s="1" t="s">
        <v>233</v>
      </c>
      <c r="B287" s="1" t="s">
        <v>944</v>
      </c>
      <c r="C287" s="26" t="s">
        <v>58</v>
      </c>
      <c r="D287" s="269">
        <v>6018</v>
      </c>
      <c r="E287" s="270">
        <v>60018</v>
      </c>
      <c r="F287" s="21" t="s">
        <v>134</v>
      </c>
      <c r="G287" s="2" t="s">
        <v>132</v>
      </c>
      <c r="H287" s="25">
        <v>655479</v>
      </c>
      <c r="I287" s="25">
        <v>88</v>
      </c>
      <c r="J287" s="26" t="s">
        <v>6</v>
      </c>
      <c r="K287" s="26" t="s">
        <v>133</v>
      </c>
      <c r="L287" s="5">
        <v>51</v>
      </c>
      <c r="M287" s="5">
        <v>266484</v>
      </c>
      <c r="N287" s="3"/>
      <c r="O287" s="5">
        <v>55178</v>
      </c>
      <c r="P287" s="3"/>
      <c r="Q287" s="5">
        <v>10258</v>
      </c>
      <c r="R287" s="3"/>
      <c r="S287" s="5">
        <v>62858</v>
      </c>
      <c r="T287" s="3"/>
      <c r="U287" s="5">
        <v>0</v>
      </c>
      <c r="V287" s="3"/>
      <c r="W287" s="6">
        <v>394778</v>
      </c>
      <c r="X287" s="3"/>
      <c r="Y287" s="14">
        <v>123</v>
      </c>
      <c r="AA287" s="14">
        <v>27</v>
      </c>
      <c r="AB287" s="3"/>
      <c r="AC287" s="14">
        <v>6</v>
      </c>
      <c r="AD287" s="3"/>
      <c r="AE287" s="14">
        <v>34</v>
      </c>
      <c r="AF287" s="3"/>
      <c r="AG287" s="14">
        <v>0</v>
      </c>
      <c r="AI287" s="24">
        <v>190</v>
      </c>
      <c r="AK287" s="16">
        <v>4579172</v>
      </c>
      <c r="AM287" s="16">
        <v>940597</v>
      </c>
      <c r="AO287" s="16">
        <v>215118</v>
      </c>
      <c r="AQ287" s="16">
        <v>790492</v>
      </c>
      <c r="AS287" s="20">
        <v>6525379</v>
      </c>
      <c r="AU287" s="17">
        <v>17.183700000000002</v>
      </c>
      <c r="AW287" s="17">
        <v>17.046600000000002</v>
      </c>
      <c r="AY287" s="17">
        <v>20.970800000000001</v>
      </c>
      <c r="BA287" s="17">
        <v>12.575799999999999</v>
      </c>
      <c r="BC287" s="18">
        <v>16.529199999999999</v>
      </c>
      <c r="BE287" s="1" t="str">
        <f t="shared" si="4"/>
        <v>No</v>
      </c>
    </row>
    <row r="288" spans="1:57" ht="11.25" customHeight="1">
      <c r="A288" s="1" t="s">
        <v>281</v>
      </c>
      <c r="B288" s="1" t="s">
        <v>945</v>
      </c>
      <c r="C288" s="26" t="s">
        <v>12</v>
      </c>
      <c r="D288" s="269">
        <v>9079</v>
      </c>
      <c r="E288" s="270">
        <v>90079</v>
      </c>
      <c r="F288" s="21" t="s">
        <v>135</v>
      </c>
      <c r="G288" s="2" t="s">
        <v>132</v>
      </c>
      <c r="H288" s="25">
        <v>345580</v>
      </c>
      <c r="I288" s="25">
        <v>87</v>
      </c>
      <c r="J288" s="26" t="s">
        <v>6</v>
      </c>
      <c r="K288" s="26" t="s">
        <v>133</v>
      </c>
      <c r="L288" s="5">
        <v>52</v>
      </c>
      <c r="M288" s="5">
        <v>295947</v>
      </c>
      <c r="N288" s="3"/>
      <c r="O288" s="5">
        <v>58633</v>
      </c>
      <c r="P288" s="3"/>
      <c r="Q288" s="5">
        <v>21996</v>
      </c>
      <c r="R288" s="3"/>
      <c r="S288" s="5">
        <v>123999</v>
      </c>
      <c r="T288" s="3"/>
      <c r="U288" s="5">
        <v>0</v>
      </c>
      <c r="V288" s="3"/>
      <c r="W288" s="6">
        <v>500575</v>
      </c>
      <c r="X288" s="3"/>
      <c r="Y288" s="14">
        <v>177.41</v>
      </c>
      <c r="AA288" s="14">
        <v>33.299999999999997</v>
      </c>
      <c r="AB288" s="3"/>
      <c r="AC288" s="14">
        <v>11.35</v>
      </c>
      <c r="AD288" s="3"/>
      <c r="AE288" s="14">
        <v>64.27</v>
      </c>
      <c r="AF288" s="3"/>
      <c r="AG288" s="14">
        <v>0</v>
      </c>
      <c r="AI288" s="24">
        <v>286.33</v>
      </c>
      <c r="AK288" s="16">
        <v>7307211</v>
      </c>
      <c r="AM288" s="16">
        <v>1898647</v>
      </c>
      <c r="AO288" s="16">
        <v>533192</v>
      </c>
      <c r="AQ288" s="16">
        <v>3110193</v>
      </c>
      <c r="AS288" s="20">
        <v>12849243</v>
      </c>
      <c r="AU288" s="17">
        <v>24.690899999999999</v>
      </c>
      <c r="AW288" s="17">
        <v>32.381900000000002</v>
      </c>
      <c r="AY288" s="17">
        <v>24.240400000000001</v>
      </c>
      <c r="BA288" s="17">
        <v>25.0824</v>
      </c>
      <c r="BC288" s="18">
        <v>25.669</v>
      </c>
      <c r="BE288" s="1" t="str">
        <f t="shared" si="4"/>
        <v>No</v>
      </c>
    </row>
    <row r="289" spans="1:57" ht="11.25" customHeight="1">
      <c r="A289" s="1" t="s">
        <v>281</v>
      </c>
      <c r="B289" s="1" t="s">
        <v>945</v>
      </c>
      <c r="C289" s="26" t="s">
        <v>12</v>
      </c>
      <c r="D289" s="269">
        <v>9079</v>
      </c>
      <c r="E289" s="270">
        <v>90079</v>
      </c>
      <c r="F289" s="21" t="s">
        <v>135</v>
      </c>
      <c r="G289" s="2" t="s">
        <v>132</v>
      </c>
      <c r="H289" s="25">
        <v>345580</v>
      </c>
      <c r="I289" s="25">
        <v>87</v>
      </c>
      <c r="J289" s="26" t="s">
        <v>9</v>
      </c>
      <c r="K289" s="26" t="s">
        <v>133</v>
      </c>
      <c r="L289" s="5">
        <v>29</v>
      </c>
      <c r="M289" s="5">
        <v>108665</v>
      </c>
      <c r="N289" s="3"/>
      <c r="O289" s="5">
        <v>16246</v>
      </c>
      <c r="P289" s="3"/>
      <c r="Q289" s="5">
        <v>3577</v>
      </c>
      <c r="R289" s="3"/>
      <c r="S289" s="5">
        <v>5282</v>
      </c>
      <c r="T289" s="3"/>
      <c r="U289" s="5">
        <v>0</v>
      </c>
      <c r="V289" s="3"/>
      <c r="W289" s="6">
        <v>133770</v>
      </c>
      <c r="X289" s="3"/>
      <c r="Y289" s="14">
        <v>62.59</v>
      </c>
      <c r="AA289" s="14">
        <v>8.6999999999999993</v>
      </c>
      <c r="AB289" s="3"/>
      <c r="AC289" s="14">
        <v>1.65</v>
      </c>
      <c r="AD289" s="3"/>
      <c r="AE289" s="14">
        <v>2.69</v>
      </c>
      <c r="AF289" s="3"/>
      <c r="AG289" s="14">
        <v>0</v>
      </c>
      <c r="AI289" s="24">
        <v>75.63</v>
      </c>
      <c r="AK289" s="16">
        <v>2359998</v>
      </c>
      <c r="AM289" s="16">
        <v>494616</v>
      </c>
      <c r="AO289" s="16">
        <v>82162</v>
      </c>
      <c r="AQ289" s="16">
        <v>152700</v>
      </c>
      <c r="AS289" s="20">
        <v>3089476</v>
      </c>
      <c r="AU289" s="17">
        <v>21.7181</v>
      </c>
      <c r="AW289" s="17">
        <v>30.445399999999999</v>
      </c>
      <c r="AY289" s="17">
        <v>22.9695</v>
      </c>
      <c r="BA289" s="17">
        <v>28.909500000000001</v>
      </c>
      <c r="BC289" s="18">
        <v>23.095400000000001</v>
      </c>
      <c r="BE289" s="1" t="str">
        <f t="shared" si="4"/>
        <v>No</v>
      </c>
    </row>
    <row r="290" spans="1:57" ht="11.25" customHeight="1">
      <c r="A290" s="1" t="s">
        <v>694</v>
      </c>
      <c r="B290" s="1" t="s">
        <v>164</v>
      </c>
      <c r="C290" s="26" t="s">
        <v>44</v>
      </c>
      <c r="D290" s="269">
        <v>4228</v>
      </c>
      <c r="E290" s="270">
        <v>40228</v>
      </c>
      <c r="F290" s="21" t="s">
        <v>134</v>
      </c>
      <c r="G290" s="2" t="s">
        <v>132</v>
      </c>
      <c r="H290" s="25">
        <v>1249442</v>
      </c>
      <c r="I290" s="25">
        <v>86</v>
      </c>
      <c r="J290" s="26" t="s">
        <v>9</v>
      </c>
      <c r="K290" s="26" t="s">
        <v>133</v>
      </c>
      <c r="L290" s="5">
        <v>20</v>
      </c>
      <c r="M290" s="5">
        <v>44088</v>
      </c>
      <c r="N290" s="3"/>
      <c r="O290" s="5">
        <v>0</v>
      </c>
      <c r="P290" s="3"/>
      <c r="Q290" s="5">
        <v>0</v>
      </c>
      <c r="R290" s="3"/>
      <c r="S290" s="5">
        <v>40571</v>
      </c>
      <c r="T290" s="3"/>
      <c r="U290" s="5">
        <v>0</v>
      </c>
      <c r="V290" s="3"/>
      <c r="W290" s="6">
        <v>84659</v>
      </c>
      <c r="X290" s="3"/>
      <c r="Y290" s="14">
        <v>29</v>
      </c>
      <c r="AA290" s="14">
        <v>0</v>
      </c>
      <c r="AB290" s="3"/>
      <c r="AC290" s="14">
        <v>0</v>
      </c>
      <c r="AD290" s="3"/>
      <c r="AE290" s="14">
        <v>26</v>
      </c>
      <c r="AF290" s="3"/>
      <c r="AG290" s="14">
        <v>0</v>
      </c>
      <c r="AI290" s="24">
        <v>55</v>
      </c>
      <c r="AK290" s="16">
        <v>949618</v>
      </c>
      <c r="AM290" s="16">
        <v>0</v>
      </c>
      <c r="AO290" s="16">
        <v>0</v>
      </c>
      <c r="AQ290" s="16">
        <v>1217598</v>
      </c>
      <c r="AS290" s="20">
        <v>2167216</v>
      </c>
      <c r="AU290" s="17">
        <v>21.539100000000001</v>
      </c>
      <c r="BA290" s="17">
        <v>30.011500000000002</v>
      </c>
      <c r="BC290" s="18">
        <v>25.599399999999999</v>
      </c>
      <c r="BE290" s="1" t="str">
        <f t="shared" si="4"/>
        <v>No</v>
      </c>
    </row>
    <row r="291" spans="1:57" ht="11.25" customHeight="1">
      <c r="A291" s="1" t="s">
        <v>201</v>
      </c>
      <c r="B291" s="1" t="s">
        <v>946</v>
      </c>
      <c r="C291" s="26" t="s">
        <v>30</v>
      </c>
      <c r="D291" s="269">
        <v>5056</v>
      </c>
      <c r="E291" s="270">
        <v>50056</v>
      </c>
      <c r="F291" s="21" t="s">
        <v>135</v>
      </c>
      <c r="G291" s="2" t="s">
        <v>132</v>
      </c>
      <c r="H291" s="25">
        <v>266921</v>
      </c>
      <c r="I291" s="25">
        <v>85</v>
      </c>
      <c r="J291" s="26" t="s">
        <v>6</v>
      </c>
      <c r="K291" s="26" t="s">
        <v>133</v>
      </c>
      <c r="L291" s="5">
        <v>45</v>
      </c>
      <c r="M291" s="5">
        <v>202431</v>
      </c>
      <c r="N291" s="3"/>
      <c r="O291" s="5">
        <v>77077</v>
      </c>
      <c r="P291" s="3"/>
      <c r="Q291" s="5">
        <v>6894</v>
      </c>
      <c r="R291" s="3"/>
      <c r="S291" s="5">
        <v>21045</v>
      </c>
      <c r="T291" s="3"/>
      <c r="U291" s="5">
        <v>0</v>
      </c>
      <c r="V291" s="3"/>
      <c r="W291" s="6">
        <v>307447</v>
      </c>
      <c r="X291" s="3"/>
      <c r="Y291" s="14">
        <v>123</v>
      </c>
      <c r="AA291" s="14">
        <v>40</v>
      </c>
      <c r="AB291" s="3"/>
      <c r="AC291" s="14">
        <v>4</v>
      </c>
      <c r="AD291" s="3"/>
      <c r="AE291" s="14">
        <v>10</v>
      </c>
      <c r="AF291" s="3"/>
      <c r="AG291" s="14">
        <v>0</v>
      </c>
      <c r="AI291" s="24">
        <v>177</v>
      </c>
      <c r="AK291" s="16">
        <v>6349500</v>
      </c>
      <c r="AM291" s="16">
        <v>2380876</v>
      </c>
      <c r="AO291" s="16">
        <v>167176</v>
      </c>
      <c r="AQ291" s="16">
        <v>628356</v>
      </c>
      <c r="AS291" s="20">
        <v>9525908</v>
      </c>
      <c r="AU291" s="17">
        <v>31.366199999999999</v>
      </c>
      <c r="AW291" s="17">
        <v>30.889600000000002</v>
      </c>
      <c r="AY291" s="17">
        <v>24.249500000000001</v>
      </c>
      <c r="BA291" s="17">
        <v>29.857700000000001</v>
      </c>
      <c r="BC291" s="18">
        <v>30.983899999999998</v>
      </c>
      <c r="BE291" s="1" t="str">
        <f t="shared" si="4"/>
        <v>No</v>
      </c>
    </row>
    <row r="292" spans="1:57" ht="11.25" customHeight="1">
      <c r="A292" s="1" t="s">
        <v>700</v>
      </c>
      <c r="B292" s="1" t="s">
        <v>947</v>
      </c>
      <c r="C292" s="26" t="s">
        <v>12</v>
      </c>
      <c r="D292" s="269">
        <v>9010</v>
      </c>
      <c r="E292" s="270">
        <v>90010</v>
      </c>
      <c r="F292" s="21" t="s">
        <v>134</v>
      </c>
      <c r="G292" s="2" t="s">
        <v>132</v>
      </c>
      <c r="H292" s="25">
        <v>12150996</v>
      </c>
      <c r="I292" s="25">
        <v>84</v>
      </c>
      <c r="J292" s="26" t="s">
        <v>6</v>
      </c>
      <c r="K292" s="26" t="s">
        <v>133</v>
      </c>
      <c r="L292" s="5">
        <v>48</v>
      </c>
      <c r="M292" s="5">
        <v>283944</v>
      </c>
      <c r="N292" s="3"/>
      <c r="O292" s="5">
        <v>67523</v>
      </c>
      <c r="P292" s="3"/>
      <c r="Q292" s="5">
        <v>0</v>
      </c>
      <c r="R292" s="3"/>
      <c r="S292" s="5">
        <v>35764</v>
      </c>
      <c r="T292" s="3"/>
      <c r="U292" s="5">
        <v>0</v>
      </c>
      <c r="V292" s="3"/>
      <c r="W292" s="6">
        <v>387231</v>
      </c>
      <c r="X292" s="3"/>
      <c r="Y292" s="14">
        <v>137</v>
      </c>
      <c r="AA292" s="14">
        <v>33</v>
      </c>
      <c r="AB292" s="3"/>
      <c r="AC292" s="14">
        <v>0</v>
      </c>
      <c r="AD292" s="3"/>
      <c r="AE292" s="14">
        <v>19</v>
      </c>
      <c r="AF292" s="3"/>
      <c r="AG292" s="14">
        <v>0</v>
      </c>
      <c r="AI292" s="24">
        <v>189</v>
      </c>
      <c r="AK292" s="16">
        <v>8678763</v>
      </c>
      <c r="AM292" s="16">
        <v>2095162</v>
      </c>
      <c r="AO292" s="16">
        <v>0</v>
      </c>
      <c r="AQ292" s="16">
        <v>2022833</v>
      </c>
      <c r="AS292" s="20">
        <v>12796758</v>
      </c>
      <c r="AU292" s="17">
        <v>30.565100000000001</v>
      </c>
      <c r="AW292" s="17">
        <v>31.0289</v>
      </c>
      <c r="BA292" s="17">
        <v>56.560600000000001</v>
      </c>
      <c r="BC292" s="18">
        <v>33.046799999999998</v>
      </c>
      <c r="BE292" s="1" t="str">
        <f t="shared" si="4"/>
        <v>No</v>
      </c>
    </row>
    <row r="293" spans="1:57" ht="11.25" customHeight="1">
      <c r="A293" s="1" t="s">
        <v>237</v>
      </c>
      <c r="B293" s="1" t="s">
        <v>948</v>
      </c>
      <c r="C293" s="26" t="s">
        <v>12</v>
      </c>
      <c r="D293" s="269">
        <v>9062</v>
      </c>
      <c r="E293" s="270">
        <v>90062</v>
      </c>
      <c r="F293" s="21" t="s">
        <v>135</v>
      </c>
      <c r="G293" s="2" t="s">
        <v>132</v>
      </c>
      <c r="H293" s="25">
        <v>114237</v>
      </c>
      <c r="I293" s="25">
        <v>84</v>
      </c>
      <c r="J293" s="26" t="s">
        <v>6</v>
      </c>
      <c r="K293" s="26" t="s">
        <v>133</v>
      </c>
      <c r="L293" s="5">
        <v>38</v>
      </c>
      <c r="M293" s="5">
        <v>249242</v>
      </c>
      <c r="N293" s="3"/>
      <c r="O293" s="5">
        <v>66110</v>
      </c>
      <c r="P293" s="3"/>
      <c r="Q293" s="5">
        <v>17188</v>
      </c>
      <c r="R293" s="3"/>
      <c r="S293" s="5">
        <v>69944</v>
      </c>
      <c r="T293" s="3"/>
      <c r="U293" s="5">
        <v>0</v>
      </c>
      <c r="V293" s="3"/>
      <c r="W293" s="6">
        <v>402484</v>
      </c>
      <c r="X293" s="3"/>
      <c r="Y293" s="14">
        <v>146</v>
      </c>
      <c r="AA293" s="14">
        <v>36</v>
      </c>
      <c r="AB293" s="3"/>
      <c r="AC293" s="14">
        <v>8</v>
      </c>
      <c r="AD293" s="3"/>
      <c r="AE293" s="14">
        <v>41</v>
      </c>
      <c r="AF293" s="3"/>
      <c r="AG293" s="14">
        <v>0</v>
      </c>
      <c r="AI293" s="24">
        <v>231</v>
      </c>
      <c r="AK293" s="16">
        <v>8053725</v>
      </c>
      <c r="AM293" s="16">
        <v>2278565</v>
      </c>
      <c r="AO293" s="16">
        <v>551266</v>
      </c>
      <c r="AQ293" s="16">
        <v>2682827</v>
      </c>
      <c r="AS293" s="20">
        <v>13566383</v>
      </c>
      <c r="AU293" s="17">
        <v>32.312899999999999</v>
      </c>
      <c r="AW293" s="17">
        <v>34.466299999999997</v>
      </c>
      <c r="AY293" s="17">
        <v>32.072699999999998</v>
      </c>
      <c r="BA293" s="17">
        <v>38.3568</v>
      </c>
      <c r="BC293" s="18">
        <v>33.706600000000002</v>
      </c>
      <c r="BE293" s="1" t="str">
        <f t="shared" si="4"/>
        <v>No</v>
      </c>
    </row>
    <row r="294" spans="1:57" ht="11.25" customHeight="1">
      <c r="A294" s="1" t="s">
        <v>689</v>
      </c>
      <c r="B294" s="1" t="s">
        <v>949</v>
      </c>
      <c r="C294" s="26" t="s">
        <v>26</v>
      </c>
      <c r="D294" s="269">
        <v>4063</v>
      </c>
      <c r="E294" s="270">
        <v>40063</v>
      </c>
      <c r="F294" s="21" t="s">
        <v>134</v>
      </c>
      <c r="G294" s="2" t="s">
        <v>132</v>
      </c>
      <c r="H294" s="25">
        <v>452791</v>
      </c>
      <c r="I294" s="25">
        <v>84</v>
      </c>
      <c r="J294" s="26" t="s">
        <v>6</v>
      </c>
      <c r="K294" s="26" t="s">
        <v>133</v>
      </c>
      <c r="L294" s="5">
        <v>35</v>
      </c>
      <c r="M294" s="5">
        <v>158787</v>
      </c>
      <c r="N294" s="3"/>
      <c r="O294" s="5">
        <v>0</v>
      </c>
      <c r="P294" s="3"/>
      <c r="Q294" s="5">
        <v>0</v>
      </c>
      <c r="R294" s="3"/>
      <c r="S294" s="5">
        <v>11163</v>
      </c>
      <c r="T294" s="3"/>
      <c r="U294" s="5">
        <v>0</v>
      </c>
      <c r="V294" s="3"/>
      <c r="W294" s="6">
        <v>169950</v>
      </c>
      <c r="X294" s="3"/>
      <c r="Y294" s="14">
        <v>104</v>
      </c>
      <c r="AA294" s="14">
        <v>0</v>
      </c>
      <c r="AB294" s="3"/>
      <c r="AC294" s="14">
        <v>0</v>
      </c>
      <c r="AD294" s="3"/>
      <c r="AE294" s="14">
        <v>5</v>
      </c>
      <c r="AF294" s="3"/>
      <c r="AG294" s="14">
        <v>0</v>
      </c>
      <c r="AI294" s="24">
        <v>109</v>
      </c>
      <c r="AK294" s="16">
        <v>2980884</v>
      </c>
      <c r="AM294" s="16">
        <v>0</v>
      </c>
      <c r="AO294" s="16">
        <v>0</v>
      </c>
      <c r="AQ294" s="16">
        <v>221377</v>
      </c>
      <c r="AS294" s="20">
        <v>3202261</v>
      </c>
      <c r="AU294" s="17">
        <v>18.7728</v>
      </c>
      <c r="BA294" s="17">
        <v>19.831299999999999</v>
      </c>
      <c r="BC294" s="18">
        <v>18.842400000000001</v>
      </c>
      <c r="BE294" s="1" t="str">
        <f t="shared" si="4"/>
        <v>No</v>
      </c>
    </row>
    <row r="295" spans="1:57" ht="11.25" customHeight="1">
      <c r="A295" s="1" t="s">
        <v>689</v>
      </c>
      <c r="B295" s="1" t="s">
        <v>949</v>
      </c>
      <c r="C295" s="26" t="s">
        <v>26</v>
      </c>
      <c r="D295" s="269">
        <v>4063</v>
      </c>
      <c r="E295" s="270">
        <v>40063</v>
      </c>
      <c r="F295" s="21" t="s">
        <v>134</v>
      </c>
      <c r="G295" s="2" t="s">
        <v>132</v>
      </c>
      <c r="H295" s="25">
        <v>452791</v>
      </c>
      <c r="I295" s="25">
        <v>84</v>
      </c>
      <c r="J295" s="26" t="s">
        <v>9</v>
      </c>
      <c r="K295" s="26" t="s">
        <v>133</v>
      </c>
      <c r="L295" s="5">
        <v>32</v>
      </c>
      <c r="M295" s="5">
        <v>73575</v>
      </c>
      <c r="N295" s="3"/>
      <c r="O295" s="5">
        <v>0</v>
      </c>
      <c r="P295" s="3"/>
      <c r="Q295" s="5">
        <v>0</v>
      </c>
      <c r="R295" s="3"/>
      <c r="S295" s="5">
        <v>11163</v>
      </c>
      <c r="T295" s="3"/>
      <c r="U295" s="5">
        <v>0</v>
      </c>
      <c r="V295" s="3"/>
      <c r="W295" s="6">
        <v>84738</v>
      </c>
      <c r="X295" s="3"/>
      <c r="Y295" s="14">
        <v>34</v>
      </c>
      <c r="AA295" s="14">
        <v>0</v>
      </c>
      <c r="AB295" s="3"/>
      <c r="AC295" s="14">
        <v>0</v>
      </c>
      <c r="AD295" s="3"/>
      <c r="AE295" s="14">
        <v>5</v>
      </c>
      <c r="AF295" s="3"/>
      <c r="AG295" s="14">
        <v>0</v>
      </c>
      <c r="AI295" s="24">
        <v>39</v>
      </c>
      <c r="AK295" s="16">
        <v>1017945</v>
      </c>
      <c r="AM295" s="16">
        <v>0</v>
      </c>
      <c r="AO295" s="16">
        <v>0</v>
      </c>
      <c r="AQ295" s="16">
        <v>221377</v>
      </c>
      <c r="AS295" s="20">
        <v>1239322</v>
      </c>
      <c r="AU295" s="17">
        <v>13.8355</v>
      </c>
      <c r="BA295" s="17">
        <v>19.831299999999999</v>
      </c>
      <c r="BC295" s="18">
        <v>14.625299999999999</v>
      </c>
      <c r="BE295" s="1" t="str">
        <f t="shared" si="4"/>
        <v>No</v>
      </c>
    </row>
    <row r="296" spans="1:57" ht="11.25" customHeight="1">
      <c r="A296" s="1" t="s">
        <v>701</v>
      </c>
      <c r="B296" s="1" t="s">
        <v>950</v>
      </c>
      <c r="C296" s="26" t="s">
        <v>1</v>
      </c>
      <c r="E296" s="270">
        <v>415</v>
      </c>
      <c r="F296" s="21" t="s">
        <v>134</v>
      </c>
      <c r="G296" s="2" t="s">
        <v>132</v>
      </c>
      <c r="H296" s="25">
        <v>349684</v>
      </c>
      <c r="I296" s="25">
        <v>82</v>
      </c>
      <c r="J296" s="26" t="s">
        <v>7</v>
      </c>
      <c r="K296" s="26" t="s">
        <v>133</v>
      </c>
      <c r="L296" s="5">
        <v>82</v>
      </c>
      <c r="M296" s="5">
        <v>3180</v>
      </c>
      <c r="N296" s="3"/>
      <c r="O296" s="5">
        <v>0</v>
      </c>
      <c r="P296" s="3"/>
      <c r="Q296" s="5">
        <v>100</v>
      </c>
      <c r="R296" s="3"/>
      <c r="S296" s="5">
        <v>6278</v>
      </c>
      <c r="T296" s="3"/>
      <c r="U296" s="5">
        <v>0</v>
      </c>
      <c r="V296" s="3"/>
      <c r="W296" s="6">
        <v>9558</v>
      </c>
      <c r="X296" s="3"/>
      <c r="Y296" s="14">
        <v>1.97</v>
      </c>
      <c r="AA296" s="14">
        <v>0</v>
      </c>
      <c r="AB296" s="3"/>
      <c r="AC296" s="14">
        <v>0.05</v>
      </c>
      <c r="AD296" s="3"/>
      <c r="AE296" s="14">
        <v>3.41</v>
      </c>
      <c r="AF296" s="3"/>
      <c r="AG296" s="14">
        <v>0</v>
      </c>
      <c r="AI296" s="24">
        <v>5.43</v>
      </c>
      <c r="AK296" s="16">
        <v>75986</v>
      </c>
      <c r="AM296" s="16">
        <v>0</v>
      </c>
      <c r="AO296" s="16">
        <v>1405</v>
      </c>
      <c r="AQ296" s="16">
        <v>150826</v>
      </c>
      <c r="AS296" s="20">
        <v>228217</v>
      </c>
      <c r="AU296" s="17">
        <v>23.895</v>
      </c>
      <c r="AY296" s="17">
        <v>14.05</v>
      </c>
      <c r="BA296" s="17">
        <v>24.0245</v>
      </c>
      <c r="BC296" s="18">
        <v>23.877099999999999</v>
      </c>
      <c r="BE296" s="1" t="str">
        <f t="shared" si="4"/>
        <v>No</v>
      </c>
    </row>
    <row r="297" spans="1:57" ht="11.25" customHeight="1">
      <c r="A297" s="1" t="s">
        <v>695</v>
      </c>
      <c r="B297" s="1" t="s">
        <v>951</v>
      </c>
      <c r="C297" s="26" t="s">
        <v>67</v>
      </c>
      <c r="D297" s="269">
        <v>6010</v>
      </c>
      <c r="E297" s="270">
        <v>60010</v>
      </c>
      <c r="F297" s="21" t="s">
        <v>134</v>
      </c>
      <c r="G297" s="2" t="s">
        <v>132</v>
      </c>
      <c r="H297" s="25">
        <v>237356</v>
      </c>
      <c r="I297" s="25">
        <v>82</v>
      </c>
      <c r="J297" s="26" t="s">
        <v>6</v>
      </c>
      <c r="K297" s="26" t="s">
        <v>133</v>
      </c>
      <c r="L297" s="5">
        <v>60</v>
      </c>
      <c r="M297" s="5">
        <v>150918</v>
      </c>
      <c r="N297" s="3"/>
      <c r="O297" s="5">
        <v>49505</v>
      </c>
      <c r="P297" s="3"/>
      <c r="Q297" s="5">
        <v>4888</v>
      </c>
      <c r="R297" s="3"/>
      <c r="S297" s="5">
        <v>16565</v>
      </c>
      <c r="T297" s="3"/>
      <c r="U297" s="5">
        <v>0</v>
      </c>
      <c r="V297" s="3"/>
      <c r="W297" s="6">
        <v>221876</v>
      </c>
      <c r="X297" s="3"/>
      <c r="Y297" s="14">
        <v>90.5</v>
      </c>
      <c r="AA297" s="14">
        <v>26</v>
      </c>
      <c r="AB297" s="3"/>
      <c r="AC297" s="14">
        <v>2.4</v>
      </c>
      <c r="AD297" s="3"/>
      <c r="AE297" s="14">
        <v>8.5</v>
      </c>
      <c r="AF297" s="3"/>
      <c r="AG297" s="14">
        <v>0</v>
      </c>
      <c r="AI297" s="24">
        <v>127.4</v>
      </c>
      <c r="AK297" s="16">
        <v>2212430</v>
      </c>
      <c r="AM297" s="16">
        <v>776966</v>
      </c>
      <c r="AO297" s="16">
        <v>75533</v>
      </c>
      <c r="AQ297" s="16">
        <v>332128</v>
      </c>
      <c r="AS297" s="20">
        <v>3397057</v>
      </c>
      <c r="AU297" s="17">
        <v>14.659800000000001</v>
      </c>
      <c r="AW297" s="17">
        <v>15.694699999999999</v>
      </c>
      <c r="AY297" s="17">
        <v>15.4527</v>
      </c>
      <c r="BA297" s="17">
        <v>20.05</v>
      </c>
      <c r="BC297" s="18">
        <v>15.310600000000001</v>
      </c>
      <c r="BE297" s="1" t="str">
        <f t="shared" si="4"/>
        <v>No</v>
      </c>
    </row>
    <row r="298" spans="1:57" ht="11.25" customHeight="1">
      <c r="A298" s="1" t="s">
        <v>692</v>
      </c>
      <c r="B298" s="1" t="s">
        <v>952</v>
      </c>
      <c r="C298" s="26" t="s">
        <v>12</v>
      </c>
      <c r="D298" s="269">
        <v>9041</v>
      </c>
      <c r="E298" s="270">
        <v>90041</v>
      </c>
      <c r="F298" s="21" t="s">
        <v>134</v>
      </c>
      <c r="G298" s="2" t="s">
        <v>132</v>
      </c>
      <c r="H298" s="25">
        <v>12150996</v>
      </c>
      <c r="I298" s="25">
        <v>82</v>
      </c>
      <c r="J298" s="26" t="s">
        <v>6</v>
      </c>
      <c r="K298" s="26" t="s">
        <v>133</v>
      </c>
      <c r="L298" s="5">
        <v>37</v>
      </c>
      <c r="M298" s="5">
        <v>254348</v>
      </c>
      <c r="N298" s="3"/>
      <c r="O298" s="5">
        <v>72391</v>
      </c>
      <c r="P298" s="3"/>
      <c r="Q298" s="5">
        <v>4381</v>
      </c>
      <c r="R298" s="3"/>
      <c r="S298" s="5">
        <v>33430</v>
      </c>
      <c r="T298" s="3"/>
      <c r="U298" s="5">
        <v>0</v>
      </c>
      <c r="V298" s="3"/>
      <c r="W298" s="6">
        <v>364550</v>
      </c>
      <c r="X298" s="3"/>
      <c r="Y298" s="14">
        <v>134</v>
      </c>
      <c r="AA298" s="14">
        <v>35</v>
      </c>
      <c r="AB298" s="3"/>
      <c r="AC298" s="14">
        <v>2</v>
      </c>
      <c r="AD298" s="3"/>
      <c r="AE298" s="14">
        <v>19</v>
      </c>
      <c r="AF298" s="3"/>
      <c r="AG298" s="14">
        <v>0</v>
      </c>
      <c r="AI298" s="24">
        <v>190</v>
      </c>
      <c r="AK298" s="16">
        <v>6622998</v>
      </c>
      <c r="AM298" s="16">
        <v>2242456</v>
      </c>
      <c r="AO298" s="16">
        <v>97637</v>
      </c>
      <c r="AQ298" s="16">
        <v>1855072</v>
      </c>
      <c r="AS298" s="20">
        <v>10818163</v>
      </c>
      <c r="AU298" s="17">
        <v>26.039100000000001</v>
      </c>
      <c r="AW298" s="17">
        <v>30.977</v>
      </c>
      <c r="AY298" s="17">
        <v>22.2865</v>
      </c>
      <c r="BA298" s="17">
        <v>55.491199999999999</v>
      </c>
      <c r="BC298" s="18">
        <v>29.6754</v>
      </c>
      <c r="BE298" s="1" t="str">
        <f t="shared" si="4"/>
        <v>No</v>
      </c>
    </row>
    <row r="299" spans="1:57" ht="11.25" customHeight="1">
      <c r="A299" s="1" t="s">
        <v>695</v>
      </c>
      <c r="B299" s="1" t="s">
        <v>951</v>
      </c>
      <c r="C299" s="26" t="s">
        <v>67</v>
      </c>
      <c r="D299" s="269">
        <v>6010</v>
      </c>
      <c r="E299" s="270">
        <v>60010</v>
      </c>
      <c r="F299" s="21" t="s">
        <v>134</v>
      </c>
      <c r="G299" s="2" t="s">
        <v>132</v>
      </c>
      <c r="H299" s="25">
        <v>237356</v>
      </c>
      <c r="I299" s="25">
        <v>82</v>
      </c>
      <c r="J299" s="26" t="s">
        <v>9</v>
      </c>
      <c r="K299" s="26" t="s">
        <v>133</v>
      </c>
      <c r="L299" s="5">
        <v>22</v>
      </c>
      <c r="M299" s="5">
        <v>75739</v>
      </c>
      <c r="N299" s="3"/>
      <c r="O299" s="5">
        <v>14246</v>
      </c>
      <c r="P299" s="3"/>
      <c r="Q299" s="5">
        <v>2407</v>
      </c>
      <c r="R299" s="3"/>
      <c r="S299" s="5">
        <v>6430</v>
      </c>
      <c r="T299" s="3"/>
      <c r="U299" s="5">
        <v>0</v>
      </c>
      <c r="V299" s="3"/>
      <c r="W299" s="6">
        <v>98822</v>
      </c>
      <c r="X299" s="3"/>
      <c r="Y299" s="14">
        <v>37.9</v>
      </c>
      <c r="AA299" s="14">
        <v>7.8</v>
      </c>
      <c r="AB299" s="3"/>
      <c r="AC299" s="14">
        <v>1.4</v>
      </c>
      <c r="AD299" s="3"/>
      <c r="AE299" s="14">
        <v>3.5</v>
      </c>
      <c r="AF299" s="3"/>
      <c r="AG299" s="14">
        <v>0</v>
      </c>
      <c r="AI299" s="24">
        <v>50.6</v>
      </c>
      <c r="AK299" s="16">
        <v>1111437</v>
      </c>
      <c r="AM299" s="16">
        <v>250675</v>
      </c>
      <c r="AO299" s="16">
        <v>46946</v>
      </c>
      <c r="AQ299" s="16">
        <v>148523</v>
      </c>
      <c r="AS299" s="20">
        <v>1557581</v>
      </c>
      <c r="AU299" s="17">
        <v>14.6746</v>
      </c>
      <c r="AW299" s="17">
        <v>17.5962</v>
      </c>
      <c r="AY299" s="17">
        <v>19.503900000000002</v>
      </c>
      <c r="BA299" s="17">
        <v>23.098400000000002</v>
      </c>
      <c r="BC299" s="18">
        <v>15.7615</v>
      </c>
      <c r="BE299" s="1" t="str">
        <f t="shared" si="4"/>
        <v>No</v>
      </c>
    </row>
    <row r="300" spans="1:57" ht="11.25" customHeight="1">
      <c r="A300" s="1" t="s">
        <v>268</v>
      </c>
      <c r="B300" s="1" t="s">
        <v>953</v>
      </c>
      <c r="C300" s="26" t="s">
        <v>12</v>
      </c>
      <c r="D300" s="269">
        <v>9012</v>
      </c>
      <c r="E300" s="270">
        <v>90012</v>
      </c>
      <c r="F300" s="21" t="s">
        <v>135</v>
      </c>
      <c r="G300" s="2" t="s">
        <v>132</v>
      </c>
      <c r="H300" s="25">
        <v>370583</v>
      </c>
      <c r="I300" s="25">
        <v>81</v>
      </c>
      <c r="J300" s="26" t="s">
        <v>6</v>
      </c>
      <c r="K300" s="26" t="s">
        <v>133</v>
      </c>
      <c r="L300" s="5">
        <v>30</v>
      </c>
      <c r="M300" s="5">
        <v>142888</v>
      </c>
      <c r="N300" s="3"/>
      <c r="O300" s="5">
        <v>53370</v>
      </c>
      <c r="P300" s="3"/>
      <c r="Q300" s="5">
        <v>27160</v>
      </c>
      <c r="R300" s="3"/>
      <c r="S300" s="5">
        <v>75653</v>
      </c>
      <c r="T300" s="3"/>
      <c r="U300" s="5">
        <v>0</v>
      </c>
      <c r="V300" s="3"/>
      <c r="W300" s="6">
        <v>299071</v>
      </c>
      <c r="X300" s="3"/>
      <c r="Y300" s="14">
        <v>87</v>
      </c>
      <c r="AA300" s="14">
        <v>28</v>
      </c>
      <c r="AB300" s="3"/>
      <c r="AC300" s="14">
        <v>15</v>
      </c>
      <c r="AD300" s="3"/>
      <c r="AE300" s="14">
        <v>46</v>
      </c>
      <c r="AF300" s="3"/>
      <c r="AG300" s="14">
        <v>0</v>
      </c>
      <c r="AI300" s="24">
        <v>176</v>
      </c>
      <c r="AK300" s="16">
        <v>4143563</v>
      </c>
      <c r="AM300" s="16">
        <v>1652670</v>
      </c>
      <c r="AO300" s="16">
        <v>417281</v>
      </c>
      <c r="AQ300" s="16">
        <v>2081213</v>
      </c>
      <c r="AS300" s="20">
        <v>8294727</v>
      </c>
      <c r="AU300" s="17">
        <v>28.998699999999999</v>
      </c>
      <c r="AW300" s="17">
        <v>30.9663</v>
      </c>
      <c r="AY300" s="17">
        <v>15.363799999999999</v>
      </c>
      <c r="BA300" s="17">
        <v>27.51</v>
      </c>
      <c r="BC300" s="18">
        <v>27.734999999999999</v>
      </c>
      <c r="BE300" s="1" t="str">
        <f t="shared" si="4"/>
        <v>No</v>
      </c>
    </row>
    <row r="301" spans="1:57" ht="11.25" customHeight="1">
      <c r="A301" s="1" t="s">
        <v>271</v>
      </c>
      <c r="B301" s="1" t="s">
        <v>954</v>
      </c>
      <c r="C301" s="26" t="s">
        <v>12</v>
      </c>
      <c r="D301" s="269">
        <v>9006</v>
      </c>
      <c r="E301" s="270">
        <v>90006</v>
      </c>
      <c r="F301" s="21" t="s">
        <v>135</v>
      </c>
      <c r="G301" s="2" t="s">
        <v>132</v>
      </c>
      <c r="H301" s="25">
        <v>163703</v>
      </c>
      <c r="I301" s="25">
        <v>80</v>
      </c>
      <c r="J301" s="26" t="s">
        <v>13</v>
      </c>
      <c r="K301" s="26" t="s">
        <v>133</v>
      </c>
      <c r="L301" s="5">
        <v>8</v>
      </c>
      <c r="M301" s="5">
        <v>38457</v>
      </c>
      <c r="N301" s="3"/>
      <c r="O301" s="5">
        <v>8570</v>
      </c>
      <c r="P301" s="3"/>
      <c r="Q301" s="5">
        <v>4653</v>
      </c>
      <c r="R301" s="3"/>
      <c r="S301" s="5">
        <v>12536</v>
      </c>
      <c r="T301" s="3"/>
      <c r="U301" s="5">
        <v>0</v>
      </c>
      <c r="V301" s="3"/>
      <c r="W301" s="6">
        <v>64216</v>
      </c>
      <c r="X301" s="3"/>
      <c r="Y301" s="14">
        <v>23.72</v>
      </c>
      <c r="AA301" s="14">
        <v>5.03</v>
      </c>
      <c r="AB301" s="3"/>
      <c r="AC301" s="14">
        <v>2.42</v>
      </c>
      <c r="AD301" s="3"/>
      <c r="AE301" s="14">
        <v>6.65</v>
      </c>
      <c r="AF301" s="3"/>
      <c r="AG301" s="14">
        <v>0</v>
      </c>
      <c r="AI301" s="24">
        <v>37.82</v>
      </c>
      <c r="AK301" s="16">
        <v>1305106</v>
      </c>
      <c r="AM301" s="16">
        <v>309477</v>
      </c>
      <c r="AO301" s="16">
        <v>134181</v>
      </c>
      <c r="AQ301" s="16">
        <v>537213</v>
      </c>
      <c r="AS301" s="20">
        <v>2285977</v>
      </c>
      <c r="AU301" s="17">
        <v>33.936799999999998</v>
      </c>
      <c r="AW301" s="17">
        <v>36.111699999999999</v>
      </c>
      <c r="AY301" s="17">
        <v>28.837499999999999</v>
      </c>
      <c r="BA301" s="17">
        <v>42.8536</v>
      </c>
      <c r="BC301" s="18">
        <v>35.598199999999999</v>
      </c>
      <c r="BE301" s="1" t="str">
        <f t="shared" si="4"/>
        <v>No</v>
      </c>
    </row>
    <row r="302" spans="1:57" ht="11.25" customHeight="1">
      <c r="A302" s="1" t="s">
        <v>271</v>
      </c>
      <c r="B302" s="1" t="s">
        <v>954</v>
      </c>
      <c r="C302" s="26" t="s">
        <v>12</v>
      </c>
      <c r="D302" s="269">
        <v>9006</v>
      </c>
      <c r="E302" s="270">
        <v>90006</v>
      </c>
      <c r="F302" s="21" t="s">
        <v>135</v>
      </c>
      <c r="G302" s="2" t="s">
        <v>132</v>
      </c>
      <c r="H302" s="25">
        <v>163703</v>
      </c>
      <c r="I302" s="25">
        <v>80</v>
      </c>
      <c r="J302" s="26" t="s">
        <v>6</v>
      </c>
      <c r="K302" s="26" t="s">
        <v>133</v>
      </c>
      <c r="L302" s="5">
        <v>46</v>
      </c>
      <c r="M302" s="5">
        <v>208953</v>
      </c>
      <c r="N302" s="3"/>
      <c r="O302" s="5">
        <v>46619</v>
      </c>
      <c r="P302" s="3"/>
      <c r="Q302" s="5">
        <v>25291</v>
      </c>
      <c r="R302" s="3"/>
      <c r="S302" s="5">
        <v>68242</v>
      </c>
      <c r="T302" s="3"/>
      <c r="U302" s="5">
        <v>0</v>
      </c>
      <c r="V302" s="3"/>
      <c r="W302" s="6">
        <v>349105</v>
      </c>
      <c r="X302" s="3"/>
      <c r="Y302" s="14">
        <v>129.29</v>
      </c>
      <c r="AA302" s="14">
        <v>27.43</v>
      </c>
      <c r="AB302" s="3"/>
      <c r="AC302" s="14">
        <v>13.19</v>
      </c>
      <c r="AD302" s="3"/>
      <c r="AE302" s="14">
        <v>36.25</v>
      </c>
      <c r="AF302" s="3"/>
      <c r="AG302" s="14">
        <v>0</v>
      </c>
      <c r="AI302" s="24">
        <v>206.16</v>
      </c>
      <c r="AK302" s="16">
        <v>7114933</v>
      </c>
      <c r="AM302" s="16">
        <v>1687147</v>
      </c>
      <c r="AO302" s="16">
        <v>731502</v>
      </c>
      <c r="AQ302" s="16">
        <v>2928678</v>
      </c>
      <c r="AS302" s="20">
        <v>12462260</v>
      </c>
      <c r="AU302" s="17">
        <v>34.050400000000003</v>
      </c>
      <c r="AW302" s="17">
        <v>36.190100000000001</v>
      </c>
      <c r="AY302" s="17">
        <v>28.923400000000001</v>
      </c>
      <c r="BA302" s="17">
        <v>42.9161</v>
      </c>
      <c r="BC302" s="18">
        <v>35.697699999999998</v>
      </c>
      <c r="BE302" s="1" t="str">
        <f t="shared" si="4"/>
        <v>No</v>
      </c>
    </row>
    <row r="303" spans="1:57" ht="11.25" customHeight="1">
      <c r="A303" s="1" t="s">
        <v>271</v>
      </c>
      <c r="B303" s="1" t="s">
        <v>954</v>
      </c>
      <c r="C303" s="26" t="s">
        <v>12</v>
      </c>
      <c r="D303" s="269">
        <v>9006</v>
      </c>
      <c r="E303" s="270">
        <v>90006</v>
      </c>
      <c r="F303" s="21" t="s">
        <v>135</v>
      </c>
      <c r="G303" s="2" t="s">
        <v>132</v>
      </c>
      <c r="H303" s="25">
        <v>163703</v>
      </c>
      <c r="I303" s="25">
        <v>80</v>
      </c>
      <c r="J303" s="26" t="s">
        <v>9</v>
      </c>
      <c r="K303" s="26" t="s">
        <v>133</v>
      </c>
      <c r="L303" s="5">
        <v>26</v>
      </c>
      <c r="M303" s="5">
        <v>60095</v>
      </c>
      <c r="N303" s="3"/>
      <c r="O303" s="5">
        <v>2871</v>
      </c>
      <c r="P303" s="3"/>
      <c r="Q303" s="5">
        <v>1004</v>
      </c>
      <c r="R303" s="3"/>
      <c r="S303" s="5">
        <v>13261</v>
      </c>
      <c r="T303" s="3"/>
      <c r="U303" s="5">
        <v>0</v>
      </c>
      <c r="V303" s="3"/>
      <c r="W303" s="6">
        <v>77231</v>
      </c>
      <c r="X303" s="3"/>
      <c r="Y303" s="14">
        <v>36</v>
      </c>
      <c r="AA303" s="14">
        <v>1.53</v>
      </c>
      <c r="AB303" s="3"/>
      <c r="AC303" s="14">
        <v>0.39</v>
      </c>
      <c r="AD303" s="3"/>
      <c r="AE303" s="14">
        <v>9.1</v>
      </c>
      <c r="AF303" s="3"/>
      <c r="AG303" s="14">
        <v>0</v>
      </c>
      <c r="AI303" s="24">
        <v>47.02</v>
      </c>
      <c r="AK303" s="16">
        <v>1633056</v>
      </c>
      <c r="AM303" s="16">
        <v>87172</v>
      </c>
      <c r="AO303" s="16">
        <v>30777</v>
      </c>
      <c r="AQ303" s="16">
        <v>375003</v>
      </c>
      <c r="AS303" s="20">
        <v>2126008</v>
      </c>
      <c r="AU303" s="17">
        <v>27.174600000000002</v>
      </c>
      <c r="AW303" s="17">
        <v>30.3629</v>
      </c>
      <c r="AY303" s="17">
        <v>30.654399999999999</v>
      </c>
      <c r="BA303" s="17">
        <v>28.278600000000001</v>
      </c>
      <c r="BC303" s="18">
        <v>27.527899999999999</v>
      </c>
      <c r="BE303" s="1" t="str">
        <f t="shared" si="4"/>
        <v>No</v>
      </c>
    </row>
    <row r="304" spans="1:57" ht="11.25" customHeight="1">
      <c r="A304" s="1" t="s">
        <v>693</v>
      </c>
      <c r="B304" s="1" t="s">
        <v>955</v>
      </c>
      <c r="C304" s="26" t="s">
        <v>69</v>
      </c>
      <c r="D304" s="269">
        <v>3071</v>
      </c>
      <c r="E304" s="270">
        <v>30071</v>
      </c>
      <c r="F304" s="21" t="s">
        <v>134</v>
      </c>
      <c r="G304" s="2" t="s">
        <v>132</v>
      </c>
      <c r="H304" s="25">
        <v>4586770</v>
      </c>
      <c r="I304" s="25">
        <v>78</v>
      </c>
      <c r="J304" s="26" t="s">
        <v>6</v>
      </c>
      <c r="K304" s="26" t="s">
        <v>133</v>
      </c>
      <c r="L304" s="5">
        <v>67</v>
      </c>
      <c r="M304" s="5">
        <v>334840</v>
      </c>
      <c r="N304" s="3"/>
      <c r="O304" s="5">
        <v>66241</v>
      </c>
      <c r="P304" s="3"/>
      <c r="Q304" s="5">
        <v>2536</v>
      </c>
      <c r="R304" s="3"/>
      <c r="S304" s="5">
        <v>41901</v>
      </c>
      <c r="T304" s="3"/>
      <c r="U304" s="5">
        <v>0</v>
      </c>
      <c r="V304" s="3"/>
      <c r="W304" s="6">
        <v>445518</v>
      </c>
      <c r="X304" s="3"/>
      <c r="Y304" s="14">
        <v>199</v>
      </c>
      <c r="AA304" s="14">
        <v>31</v>
      </c>
      <c r="AB304" s="3"/>
      <c r="AC304" s="14">
        <v>1</v>
      </c>
      <c r="AD304" s="3"/>
      <c r="AE304" s="14">
        <v>20</v>
      </c>
      <c r="AF304" s="3"/>
      <c r="AG304" s="14">
        <v>0</v>
      </c>
      <c r="AI304" s="24">
        <v>251</v>
      </c>
      <c r="AK304" s="16">
        <v>10162947</v>
      </c>
      <c r="AM304" s="16">
        <v>2021672</v>
      </c>
      <c r="AO304" s="16">
        <v>108365</v>
      </c>
      <c r="AQ304" s="16">
        <v>1559557</v>
      </c>
      <c r="AS304" s="20">
        <v>13852541</v>
      </c>
      <c r="AU304" s="17">
        <v>30.351700000000001</v>
      </c>
      <c r="AW304" s="17">
        <v>30.5199</v>
      </c>
      <c r="AY304" s="17">
        <v>42.730699999999999</v>
      </c>
      <c r="BA304" s="17">
        <v>37.22</v>
      </c>
      <c r="BC304" s="18">
        <v>31.0931</v>
      </c>
      <c r="BE304" s="1" t="str">
        <f t="shared" si="4"/>
        <v>No</v>
      </c>
    </row>
    <row r="305" spans="1:57" ht="11.25" customHeight="1">
      <c r="A305" s="1" t="s">
        <v>718</v>
      </c>
      <c r="B305" s="1" t="s">
        <v>956</v>
      </c>
      <c r="C305" s="26" t="s">
        <v>26</v>
      </c>
      <c r="D305" s="269">
        <v>4038</v>
      </c>
      <c r="E305" s="270">
        <v>40038</v>
      </c>
      <c r="F305" s="21" t="s">
        <v>134</v>
      </c>
      <c r="G305" s="2" t="s">
        <v>132</v>
      </c>
      <c r="H305" s="25">
        <v>340067</v>
      </c>
      <c r="I305" s="25">
        <v>78</v>
      </c>
      <c r="J305" s="26" t="s">
        <v>6</v>
      </c>
      <c r="K305" s="26" t="s">
        <v>133</v>
      </c>
      <c r="L305" s="5">
        <v>39</v>
      </c>
      <c r="M305" s="5">
        <v>156837</v>
      </c>
      <c r="N305" s="3"/>
      <c r="O305" s="5">
        <v>24017</v>
      </c>
      <c r="P305" s="3"/>
      <c r="Q305" s="5">
        <v>3838</v>
      </c>
      <c r="R305" s="3"/>
      <c r="S305" s="5">
        <v>11587</v>
      </c>
      <c r="T305" s="3"/>
      <c r="U305" s="5">
        <v>0</v>
      </c>
      <c r="V305" s="3"/>
      <c r="W305" s="6">
        <v>196279</v>
      </c>
      <c r="X305" s="3"/>
      <c r="Y305" s="14">
        <v>86</v>
      </c>
      <c r="AA305" s="14">
        <v>13</v>
      </c>
      <c r="AB305" s="3"/>
      <c r="AC305" s="14">
        <v>2</v>
      </c>
      <c r="AD305" s="3"/>
      <c r="AE305" s="14">
        <v>9</v>
      </c>
      <c r="AF305" s="3"/>
      <c r="AG305" s="14">
        <v>0</v>
      </c>
      <c r="AI305" s="24">
        <v>110</v>
      </c>
      <c r="AK305" s="16">
        <v>2829817</v>
      </c>
      <c r="AM305" s="16">
        <v>680031</v>
      </c>
      <c r="AO305" s="16">
        <v>77865</v>
      </c>
      <c r="AQ305" s="16">
        <v>230552</v>
      </c>
      <c r="AS305" s="20">
        <v>3818265</v>
      </c>
      <c r="AU305" s="17">
        <v>18.042999999999999</v>
      </c>
      <c r="AW305" s="17">
        <v>28.314599999999999</v>
      </c>
      <c r="AY305" s="17">
        <v>20.2879</v>
      </c>
      <c r="BA305" s="17">
        <v>19.897500000000001</v>
      </c>
      <c r="BC305" s="18">
        <v>19.453299999999999</v>
      </c>
      <c r="BE305" s="1" t="str">
        <f t="shared" si="4"/>
        <v>No</v>
      </c>
    </row>
    <row r="306" spans="1:57" ht="11.25" customHeight="1">
      <c r="A306" s="1" t="s">
        <v>705</v>
      </c>
      <c r="B306" s="1" t="s">
        <v>957</v>
      </c>
      <c r="C306" s="26" t="s">
        <v>66</v>
      </c>
      <c r="D306" s="269">
        <v>4002</v>
      </c>
      <c r="E306" s="270">
        <v>40002</v>
      </c>
      <c r="F306" s="21" t="s">
        <v>134</v>
      </c>
      <c r="G306" s="2" t="s">
        <v>132</v>
      </c>
      <c r="H306" s="25">
        <v>558696</v>
      </c>
      <c r="I306" s="25">
        <v>76</v>
      </c>
      <c r="J306" s="26" t="s">
        <v>6</v>
      </c>
      <c r="K306" s="26" t="s">
        <v>133</v>
      </c>
      <c r="L306" s="5">
        <v>58</v>
      </c>
      <c r="M306" s="5">
        <v>416969</v>
      </c>
      <c r="N306" s="3"/>
      <c r="O306" s="5">
        <v>103229</v>
      </c>
      <c r="P306" s="3"/>
      <c r="Q306" s="5">
        <v>1990</v>
      </c>
      <c r="R306" s="3"/>
      <c r="S306" s="5">
        <v>30474</v>
      </c>
      <c r="T306" s="3"/>
      <c r="U306" s="5">
        <v>0</v>
      </c>
      <c r="V306" s="3"/>
      <c r="W306" s="6">
        <v>552662</v>
      </c>
      <c r="X306" s="3"/>
      <c r="Y306" s="14">
        <v>169.15</v>
      </c>
      <c r="AA306" s="14">
        <v>46.01</v>
      </c>
      <c r="AB306" s="3"/>
      <c r="AC306" s="14">
        <v>0.9</v>
      </c>
      <c r="AD306" s="3"/>
      <c r="AE306" s="14">
        <v>12.22</v>
      </c>
      <c r="AF306" s="3"/>
      <c r="AG306" s="14">
        <v>0</v>
      </c>
      <c r="AI306" s="24">
        <v>228.28</v>
      </c>
      <c r="AK306" s="16">
        <v>5942280</v>
      </c>
      <c r="AM306" s="16">
        <v>1944088</v>
      </c>
      <c r="AO306" s="16">
        <v>31761</v>
      </c>
      <c r="AQ306" s="16">
        <v>529678</v>
      </c>
      <c r="AS306" s="20">
        <v>8447807</v>
      </c>
      <c r="AU306" s="17">
        <v>14.251099999999999</v>
      </c>
      <c r="AW306" s="17">
        <v>18.832799999999999</v>
      </c>
      <c r="AY306" s="17">
        <v>15.9603</v>
      </c>
      <c r="BA306" s="17">
        <v>17.3813</v>
      </c>
      <c r="BC306" s="18">
        <v>15.2857</v>
      </c>
      <c r="BE306" s="1" t="str">
        <f t="shared" si="4"/>
        <v>No</v>
      </c>
    </row>
    <row r="307" spans="1:57" ht="11.25" customHeight="1">
      <c r="A307" s="1" t="s">
        <v>166</v>
      </c>
      <c r="B307" s="1" t="s">
        <v>958</v>
      </c>
      <c r="C307" s="26" t="s">
        <v>66</v>
      </c>
      <c r="D307" s="269">
        <v>4001</v>
      </c>
      <c r="E307" s="270">
        <v>40001</v>
      </c>
      <c r="F307" s="21" t="s">
        <v>134</v>
      </c>
      <c r="G307" s="2" t="s">
        <v>132</v>
      </c>
      <c r="H307" s="25">
        <v>381112</v>
      </c>
      <c r="I307" s="25">
        <v>76</v>
      </c>
      <c r="J307" s="26" t="s">
        <v>6</v>
      </c>
      <c r="K307" s="26" t="s">
        <v>133</v>
      </c>
      <c r="L307" s="5">
        <v>56</v>
      </c>
      <c r="M307" s="5">
        <v>180322</v>
      </c>
      <c r="N307" s="3"/>
      <c r="O307" s="5">
        <v>47221</v>
      </c>
      <c r="P307" s="3"/>
      <c r="Q307" s="5">
        <v>3488</v>
      </c>
      <c r="R307" s="3"/>
      <c r="S307" s="5">
        <v>15557</v>
      </c>
      <c r="T307" s="3"/>
      <c r="U307" s="5">
        <v>588</v>
      </c>
      <c r="V307" s="3"/>
      <c r="W307" s="6">
        <v>247176</v>
      </c>
      <c r="X307" s="3"/>
      <c r="Y307" s="14">
        <v>105</v>
      </c>
      <c r="AA307" s="14">
        <v>23.4</v>
      </c>
      <c r="AB307" s="3"/>
      <c r="AC307" s="14">
        <v>2</v>
      </c>
      <c r="AD307" s="3"/>
      <c r="AE307" s="14">
        <v>9.25</v>
      </c>
      <c r="AF307" s="3"/>
      <c r="AG307" s="14">
        <v>0.33</v>
      </c>
      <c r="AI307" s="24">
        <v>139.97999999999999</v>
      </c>
      <c r="AK307" s="16">
        <v>4624446</v>
      </c>
      <c r="AM307" s="16">
        <v>1535406</v>
      </c>
      <c r="AO307" s="16">
        <v>102425</v>
      </c>
      <c r="AQ307" s="16">
        <v>542191</v>
      </c>
      <c r="AS307" s="20">
        <v>6804468</v>
      </c>
      <c r="AU307" s="17">
        <v>25.645499999999998</v>
      </c>
      <c r="AW307" s="17">
        <v>32.515300000000003</v>
      </c>
      <c r="AY307" s="17">
        <v>29.364999999999998</v>
      </c>
      <c r="BA307" s="17">
        <v>34.851900000000001</v>
      </c>
      <c r="BC307" s="18">
        <v>27.5288</v>
      </c>
      <c r="BE307" s="1" t="str">
        <f t="shared" si="4"/>
        <v>No</v>
      </c>
    </row>
    <row r="308" spans="1:57" ht="11.25" customHeight="1">
      <c r="A308" s="1" t="s">
        <v>166</v>
      </c>
      <c r="B308" s="1" t="s">
        <v>958</v>
      </c>
      <c r="C308" s="26" t="s">
        <v>66</v>
      </c>
      <c r="D308" s="269">
        <v>4001</v>
      </c>
      <c r="E308" s="270">
        <v>40001</v>
      </c>
      <c r="F308" s="21" t="s">
        <v>134</v>
      </c>
      <c r="G308" s="2" t="s">
        <v>132</v>
      </c>
      <c r="H308" s="25">
        <v>381112</v>
      </c>
      <c r="I308" s="25">
        <v>76</v>
      </c>
      <c r="J308" s="26" t="s">
        <v>61</v>
      </c>
      <c r="K308" s="26" t="s">
        <v>133</v>
      </c>
      <c r="L308" s="5">
        <v>2</v>
      </c>
      <c r="M308" s="5">
        <v>22346</v>
      </c>
      <c r="N308" s="3"/>
      <c r="O308" s="5">
        <v>3878</v>
      </c>
      <c r="P308" s="3"/>
      <c r="Q308" s="5">
        <v>1557</v>
      </c>
      <c r="R308" s="3"/>
      <c r="S308" s="5">
        <v>3921</v>
      </c>
      <c r="T308" s="3"/>
      <c r="U308" s="5">
        <v>588</v>
      </c>
      <c r="V308" s="3"/>
      <c r="W308" s="6">
        <v>32290</v>
      </c>
      <c r="X308" s="3"/>
      <c r="Y308" s="14">
        <v>6.5</v>
      </c>
      <c r="AA308" s="14">
        <v>1</v>
      </c>
      <c r="AB308" s="3"/>
      <c r="AC308" s="14">
        <v>1</v>
      </c>
      <c r="AD308" s="3"/>
      <c r="AE308" s="14">
        <v>2.42</v>
      </c>
      <c r="AF308" s="3"/>
      <c r="AG308" s="14">
        <v>0.32</v>
      </c>
      <c r="AI308" s="24">
        <v>11.24</v>
      </c>
      <c r="AK308" s="16">
        <v>649310</v>
      </c>
      <c r="AM308" s="16">
        <v>90048</v>
      </c>
      <c r="AO308" s="16">
        <v>22074</v>
      </c>
      <c r="AQ308" s="16">
        <v>186269</v>
      </c>
      <c r="AS308" s="20">
        <v>947701</v>
      </c>
      <c r="AU308" s="17">
        <v>29.057099999999998</v>
      </c>
      <c r="AW308" s="17">
        <v>23.220199999999998</v>
      </c>
      <c r="AY308" s="17">
        <v>14.177300000000001</v>
      </c>
      <c r="BA308" s="17">
        <v>47.505499999999998</v>
      </c>
      <c r="BC308" s="18">
        <v>29.349699999999999</v>
      </c>
      <c r="BE308" s="1" t="str">
        <f t="shared" si="4"/>
        <v>No</v>
      </c>
    </row>
    <row r="309" spans="1:57" ht="11.25" customHeight="1">
      <c r="A309" s="1" t="s">
        <v>166</v>
      </c>
      <c r="B309" s="1" t="s">
        <v>958</v>
      </c>
      <c r="C309" s="26" t="s">
        <v>66</v>
      </c>
      <c r="D309" s="269">
        <v>4001</v>
      </c>
      <c r="E309" s="270">
        <v>40001</v>
      </c>
      <c r="F309" s="21" t="s">
        <v>134</v>
      </c>
      <c r="G309" s="2" t="s">
        <v>132</v>
      </c>
      <c r="H309" s="25">
        <v>381112</v>
      </c>
      <c r="I309" s="25">
        <v>76</v>
      </c>
      <c r="J309" s="26" t="s">
        <v>9</v>
      </c>
      <c r="K309" s="26" t="s">
        <v>133</v>
      </c>
      <c r="L309" s="5">
        <v>18</v>
      </c>
      <c r="M309" s="5">
        <v>60384</v>
      </c>
      <c r="N309" s="3"/>
      <c r="O309" s="5">
        <v>5248</v>
      </c>
      <c r="P309" s="3"/>
      <c r="Q309" s="5">
        <v>0</v>
      </c>
      <c r="R309" s="3"/>
      <c r="S309" s="5">
        <v>3809</v>
      </c>
      <c r="T309" s="3"/>
      <c r="U309" s="5">
        <v>588</v>
      </c>
      <c r="V309" s="3"/>
      <c r="W309" s="6">
        <v>70029</v>
      </c>
      <c r="X309" s="3"/>
      <c r="Y309" s="14">
        <v>42.5</v>
      </c>
      <c r="AA309" s="14">
        <v>2.6</v>
      </c>
      <c r="AB309" s="3"/>
      <c r="AC309" s="14">
        <v>0</v>
      </c>
      <c r="AD309" s="3"/>
      <c r="AE309" s="14">
        <v>2.44</v>
      </c>
      <c r="AF309" s="3"/>
      <c r="AG309" s="14">
        <v>0.32</v>
      </c>
      <c r="AI309" s="24">
        <v>47.86</v>
      </c>
      <c r="AK309" s="16">
        <v>1229502</v>
      </c>
      <c r="AM309" s="16">
        <v>160923</v>
      </c>
      <c r="AO309" s="16">
        <v>0</v>
      </c>
      <c r="AQ309" s="16">
        <v>243320</v>
      </c>
      <c r="AS309" s="20">
        <v>1633745</v>
      </c>
      <c r="AU309" s="17">
        <v>20.3614</v>
      </c>
      <c r="AW309" s="17">
        <v>30.663699999999999</v>
      </c>
      <c r="BA309" s="17">
        <v>63.880299999999998</v>
      </c>
      <c r="BC309" s="18">
        <v>23.329499999999999</v>
      </c>
      <c r="BE309" s="1" t="str">
        <f t="shared" si="4"/>
        <v>No</v>
      </c>
    </row>
    <row r="310" spans="1:57" ht="11.25" customHeight="1">
      <c r="A310" s="1" t="s">
        <v>705</v>
      </c>
      <c r="B310" s="1" t="s">
        <v>957</v>
      </c>
      <c r="C310" s="26" t="s">
        <v>66</v>
      </c>
      <c r="D310" s="269">
        <v>4002</v>
      </c>
      <c r="E310" s="270">
        <v>40002</v>
      </c>
      <c r="F310" s="21" t="s">
        <v>134</v>
      </c>
      <c r="G310" s="2" t="s">
        <v>132</v>
      </c>
      <c r="H310" s="25">
        <v>558696</v>
      </c>
      <c r="I310" s="25">
        <v>76</v>
      </c>
      <c r="J310" s="26" t="s">
        <v>9</v>
      </c>
      <c r="K310" s="26" t="s">
        <v>133</v>
      </c>
      <c r="L310" s="5">
        <v>18</v>
      </c>
      <c r="M310" s="5">
        <v>64890</v>
      </c>
      <c r="N310" s="3"/>
      <c r="O310" s="5">
        <v>11152</v>
      </c>
      <c r="P310" s="3"/>
      <c r="Q310" s="5">
        <v>215</v>
      </c>
      <c r="R310" s="3"/>
      <c r="S310" s="5">
        <v>3386</v>
      </c>
      <c r="T310" s="3"/>
      <c r="U310" s="5">
        <v>0</v>
      </c>
      <c r="V310" s="3"/>
      <c r="W310" s="6">
        <v>79643</v>
      </c>
      <c r="X310" s="3"/>
      <c r="Y310" s="14">
        <v>28.85</v>
      </c>
      <c r="AA310" s="14">
        <v>4.8099999999999996</v>
      </c>
      <c r="AB310" s="3"/>
      <c r="AC310" s="14">
        <v>0.1</v>
      </c>
      <c r="AD310" s="3"/>
      <c r="AE310" s="14">
        <v>3.25</v>
      </c>
      <c r="AF310" s="3"/>
      <c r="AG310" s="14">
        <v>0</v>
      </c>
      <c r="AI310" s="24">
        <v>37.01</v>
      </c>
      <c r="AK310" s="16">
        <v>1542739</v>
      </c>
      <c r="AM310" s="16">
        <v>210026</v>
      </c>
      <c r="AO310" s="16">
        <v>3431</v>
      </c>
      <c r="AQ310" s="16">
        <v>58853</v>
      </c>
      <c r="AS310" s="20">
        <v>1815049</v>
      </c>
      <c r="AU310" s="17">
        <v>23.774699999999999</v>
      </c>
      <c r="AW310" s="17">
        <v>18.832999999999998</v>
      </c>
      <c r="AY310" s="17">
        <v>15.9581</v>
      </c>
      <c r="BA310" s="17">
        <v>17.3813</v>
      </c>
      <c r="BC310" s="18">
        <v>22.7898</v>
      </c>
      <c r="BE310" s="1" t="str">
        <f t="shared" si="4"/>
        <v>No</v>
      </c>
    </row>
    <row r="311" spans="1:57" ht="11.25" customHeight="1">
      <c r="A311" s="1" t="s">
        <v>269</v>
      </c>
      <c r="B311" s="1" t="s">
        <v>959</v>
      </c>
      <c r="C311" s="26" t="s">
        <v>12</v>
      </c>
      <c r="D311" s="269">
        <v>9020</v>
      </c>
      <c r="E311" s="270">
        <v>90020</v>
      </c>
      <c r="F311" s="21" t="s">
        <v>135</v>
      </c>
      <c r="G311" s="2" t="s">
        <v>132</v>
      </c>
      <c r="H311" s="25">
        <v>195861</v>
      </c>
      <c r="I311" s="25">
        <v>74</v>
      </c>
      <c r="J311" s="26" t="s">
        <v>6</v>
      </c>
      <c r="K311" s="26" t="s">
        <v>133</v>
      </c>
      <c r="L311" s="5">
        <v>74</v>
      </c>
      <c r="M311" s="5">
        <v>272448</v>
      </c>
      <c r="N311" s="3"/>
      <c r="O311" s="5">
        <v>47539</v>
      </c>
      <c r="P311" s="3"/>
      <c r="Q311" s="5">
        <v>5487</v>
      </c>
      <c r="R311" s="3"/>
      <c r="S311" s="5">
        <v>32013</v>
      </c>
      <c r="T311" s="3"/>
      <c r="U311" s="5">
        <v>950</v>
      </c>
      <c r="V311" s="3"/>
      <c r="W311" s="6">
        <v>358437</v>
      </c>
      <c r="X311" s="3"/>
      <c r="Y311" s="14">
        <v>146</v>
      </c>
      <c r="AA311" s="14">
        <v>26.5</v>
      </c>
      <c r="AB311" s="3"/>
      <c r="AC311" s="14">
        <v>3</v>
      </c>
      <c r="AD311" s="3"/>
      <c r="AE311" s="14">
        <v>22</v>
      </c>
      <c r="AF311" s="3"/>
      <c r="AG311" s="14">
        <v>0.5</v>
      </c>
      <c r="AI311" s="24">
        <v>198</v>
      </c>
      <c r="AK311" s="16">
        <v>7747078</v>
      </c>
      <c r="AM311" s="16">
        <v>1535850</v>
      </c>
      <c r="AO311" s="16">
        <v>184262</v>
      </c>
      <c r="AQ311" s="16">
        <v>1403366</v>
      </c>
      <c r="AS311" s="20">
        <v>10870556</v>
      </c>
      <c r="AU311" s="17">
        <v>28.435099999999998</v>
      </c>
      <c r="AW311" s="17">
        <v>32.307200000000002</v>
      </c>
      <c r="AY311" s="17">
        <v>33.581600000000002</v>
      </c>
      <c r="BA311" s="17">
        <v>43.837400000000002</v>
      </c>
      <c r="BC311" s="18">
        <v>30.3277</v>
      </c>
      <c r="BE311" s="1" t="str">
        <f t="shared" si="4"/>
        <v>No</v>
      </c>
    </row>
    <row r="312" spans="1:57" ht="11.25" customHeight="1">
      <c r="A312" s="1" t="s">
        <v>703</v>
      </c>
      <c r="B312" s="1" t="s">
        <v>960</v>
      </c>
      <c r="C312" s="26" t="s">
        <v>46</v>
      </c>
      <c r="D312" s="269">
        <v>7001</v>
      </c>
      <c r="E312" s="270">
        <v>70001</v>
      </c>
      <c r="F312" s="21" t="s">
        <v>134</v>
      </c>
      <c r="G312" s="2" t="s">
        <v>132</v>
      </c>
      <c r="H312" s="25">
        <v>258719</v>
      </c>
      <c r="I312" s="25">
        <v>73</v>
      </c>
      <c r="J312" s="26" t="s">
        <v>6</v>
      </c>
      <c r="K312" s="26" t="s">
        <v>133</v>
      </c>
      <c r="L312" s="5">
        <v>56</v>
      </c>
      <c r="M312" s="5">
        <v>151128</v>
      </c>
      <c r="N312" s="3"/>
      <c r="O312" s="5">
        <v>25914</v>
      </c>
      <c r="P312" s="3"/>
      <c r="Q312" s="5">
        <v>0</v>
      </c>
      <c r="R312" s="3"/>
      <c r="S312" s="5">
        <v>11433</v>
      </c>
      <c r="T312" s="3"/>
      <c r="U312" s="5">
        <v>0</v>
      </c>
      <c r="V312" s="3"/>
      <c r="W312" s="6">
        <v>188475</v>
      </c>
      <c r="X312" s="3"/>
      <c r="Y312" s="14">
        <v>87.6</v>
      </c>
      <c r="AA312" s="14">
        <v>15.4</v>
      </c>
      <c r="AB312" s="3"/>
      <c r="AC312" s="14">
        <v>0</v>
      </c>
      <c r="AD312" s="3"/>
      <c r="AE312" s="14">
        <v>6.2</v>
      </c>
      <c r="AF312" s="3"/>
      <c r="AG312" s="14">
        <v>0</v>
      </c>
      <c r="AI312" s="24">
        <v>109.2</v>
      </c>
      <c r="AK312" s="16">
        <v>3305734</v>
      </c>
      <c r="AM312" s="16">
        <v>774195</v>
      </c>
      <c r="AO312" s="16">
        <v>0</v>
      </c>
      <c r="AQ312" s="16">
        <v>394592</v>
      </c>
      <c r="AS312" s="20">
        <v>4474521</v>
      </c>
      <c r="AU312" s="17">
        <v>21.873699999999999</v>
      </c>
      <c r="AW312" s="17">
        <v>29.875499999999999</v>
      </c>
      <c r="BA312" s="17">
        <v>34.513399999999997</v>
      </c>
      <c r="BC312" s="18">
        <v>23.7407</v>
      </c>
      <c r="BE312" s="1" t="str">
        <f t="shared" si="4"/>
        <v>No</v>
      </c>
    </row>
    <row r="313" spans="1:57" ht="11.25" customHeight="1">
      <c r="A313" s="1" t="s">
        <v>719</v>
      </c>
      <c r="B313" s="1" t="s">
        <v>961</v>
      </c>
      <c r="C313" s="26" t="s">
        <v>26</v>
      </c>
      <c r="D313" s="269">
        <v>4031</v>
      </c>
      <c r="E313" s="270">
        <v>40031</v>
      </c>
      <c r="F313" s="21" t="s">
        <v>135</v>
      </c>
      <c r="G313" s="2" t="s">
        <v>132</v>
      </c>
      <c r="H313" s="25">
        <v>262596</v>
      </c>
      <c r="I313" s="25">
        <v>73</v>
      </c>
      <c r="J313" s="26" t="s">
        <v>6</v>
      </c>
      <c r="K313" s="26" t="s">
        <v>133</v>
      </c>
      <c r="L313" s="5">
        <v>35</v>
      </c>
      <c r="M313" s="5">
        <v>173028</v>
      </c>
      <c r="N313" s="3"/>
      <c r="O313" s="5">
        <v>21207</v>
      </c>
      <c r="P313" s="3"/>
      <c r="Q313" s="5">
        <v>13091</v>
      </c>
      <c r="R313" s="3"/>
      <c r="S313" s="5">
        <v>48774</v>
      </c>
      <c r="T313" s="3"/>
      <c r="U313" s="5">
        <v>0</v>
      </c>
      <c r="V313" s="3"/>
      <c r="W313" s="6">
        <v>256100</v>
      </c>
      <c r="X313" s="3"/>
      <c r="Y313" s="14">
        <v>114</v>
      </c>
      <c r="AA313" s="14">
        <v>10</v>
      </c>
      <c r="AB313" s="3"/>
      <c r="AC313" s="14">
        <v>9</v>
      </c>
      <c r="AD313" s="3"/>
      <c r="AE313" s="14">
        <v>31</v>
      </c>
      <c r="AF313" s="3"/>
      <c r="AG313" s="14">
        <v>0</v>
      </c>
      <c r="AI313" s="24">
        <v>164</v>
      </c>
      <c r="AK313" s="16">
        <v>3007151</v>
      </c>
      <c r="AM313" s="16">
        <v>464304</v>
      </c>
      <c r="AO313" s="16">
        <v>198197</v>
      </c>
      <c r="AQ313" s="16">
        <v>912502</v>
      </c>
      <c r="AS313" s="20">
        <v>4582154</v>
      </c>
      <c r="AU313" s="17">
        <v>17.3796</v>
      </c>
      <c r="AW313" s="17">
        <v>21.893899999999999</v>
      </c>
      <c r="AY313" s="17">
        <v>15.139900000000001</v>
      </c>
      <c r="BA313" s="17">
        <v>18.7088</v>
      </c>
      <c r="BC313" s="18">
        <v>17.891999999999999</v>
      </c>
      <c r="BE313" s="1" t="str">
        <f t="shared" si="4"/>
        <v>No</v>
      </c>
    </row>
    <row r="314" spans="1:57" ht="11.25" customHeight="1">
      <c r="A314" s="1" t="s">
        <v>719</v>
      </c>
      <c r="B314" s="1" t="s">
        <v>961</v>
      </c>
      <c r="C314" s="26" t="s">
        <v>26</v>
      </c>
      <c r="D314" s="269">
        <v>4031</v>
      </c>
      <c r="E314" s="270">
        <v>40031</v>
      </c>
      <c r="F314" s="21" t="s">
        <v>135</v>
      </c>
      <c r="G314" s="2" t="s">
        <v>132</v>
      </c>
      <c r="H314" s="25">
        <v>262596</v>
      </c>
      <c r="I314" s="25">
        <v>73</v>
      </c>
      <c r="J314" s="26" t="s">
        <v>9</v>
      </c>
      <c r="K314" s="26" t="s">
        <v>133</v>
      </c>
      <c r="L314" s="5">
        <v>31</v>
      </c>
      <c r="M314" s="5">
        <v>117314</v>
      </c>
      <c r="N314" s="3"/>
      <c r="O314" s="5">
        <v>18065</v>
      </c>
      <c r="P314" s="3"/>
      <c r="Q314" s="5">
        <v>11152</v>
      </c>
      <c r="R314" s="3"/>
      <c r="S314" s="5">
        <v>46146</v>
      </c>
      <c r="T314" s="3"/>
      <c r="U314" s="5">
        <v>0</v>
      </c>
      <c r="V314" s="3"/>
      <c r="W314" s="6">
        <v>192677</v>
      </c>
      <c r="X314" s="3"/>
      <c r="Y314" s="14">
        <v>68</v>
      </c>
      <c r="AA314" s="14">
        <v>10</v>
      </c>
      <c r="AB314" s="3"/>
      <c r="AC314" s="14">
        <v>7</v>
      </c>
      <c r="AD314" s="3"/>
      <c r="AE314" s="14">
        <v>20</v>
      </c>
      <c r="AF314" s="3"/>
      <c r="AG314" s="14">
        <v>0</v>
      </c>
      <c r="AI314" s="24">
        <v>105</v>
      </c>
      <c r="AK314" s="16">
        <v>2606011</v>
      </c>
      <c r="AM314" s="16">
        <v>395518</v>
      </c>
      <c r="AO314" s="16">
        <v>168835</v>
      </c>
      <c r="AQ314" s="16">
        <v>777317</v>
      </c>
      <c r="AS314" s="20">
        <v>3947681</v>
      </c>
      <c r="AU314" s="17">
        <v>22.213999999999999</v>
      </c>
      <c r="AW314" s="17">
        <v>21.894200000000001</v>
      </c>
      <c r="AY314" s="17">
        <v>15.1394</v>
      </c>
      <c r="BA314" s="17">
        <v>16.8447</v>
      </c>
      <c r="BC314" s="18">
        <v>20.488600000000002</v>
      </c>
      <c r="BE314" s="1" t="str">
        <f t="shared" si="4"/>
        <v>No</v>
      </c>
    </row>
    <row r="315" spans="1:57" ht="11.25" customHeight="1">
      <c r="A315" s="1" t="s">
        <v>181</v>
      </c>
      <c r="B315" s="1" t="s">
        <v>962</v>
      </c>
      <c r="C315" s="26" t="s">
        <v>60</v>
      </c>
      <c r="D315" s="269">
        <v>3025</v>
      </c>
      <c r="E315" s="270">
        <v>30025</v>
      </c>
      <c r="F315" s="21" t="s">
        <v>135</v>
      </c>
      <c r="G315" s="2" t="s">
        <v>132</v>
      </c>
      <c r="H315" s="25">
        <v>381502</v>
      </c>
      <c r="I315" s="25">
        <v>73</v>
      </c>
      <c r="J315" s="26" t="s">
        <v>9</v>
      </c>
      <c r="K315" s="26" t="s">
        <v>133</v>
      </c>
      <c r="L315" s="5">
        <v>26</v>
      </c>
      <c r="M315" s="5">
        <v>54999</v>
      </c>
      <c r="N315" s="3"/>
      <c r="O315" s="5">
        <v>7942</v>
      </c>
      <c r="P315" s="3"/>
      <c r="Q315" s="5">
        <v>5378</v>
      </c>
      <c r="R315" s="3"/>
      <c r="S315" s="5">
        <v>14465</v>
      </c>
      <c r="T315" s="3"/>
      <c r="U315" s="5">
        <v>0</v>
      </c>
      <c r="V315" s="3"/>
      <c r="W315" s="6">
        <v>82784</v>
      </c>
      <c r="X315" s="3"/>
      <c r="Y315" s="14">
        <v>35</v>
      </c>
      <c r="AA315" s="14">
        <v>4</v>
      </c>
      <c r="AB315" s="3"/>
      <c r="AC315" s="14">
        <v>3</v>
      </c>
      <c r="AD315" s="3"/>
      <c r="AE315" s="14">
        <v>8</v>
      </c>
      <c r="AF315" s="3"/>
      <c r="AG315" s="14">
        <v>0</v>
      </c>
      <c r="AI315" s="24">
        <v>50</v>
      </c>
      <c r="AK315" s="16">
        <v>1123140</v>
      </c>
      <c r="AM315" s="16">
        <v>173852</v>
      </c>
      <c r="AO315" s="16">
        <v>133656</v>
      </c>
      <c r="AQ315" s="16">
        <v>378413</v>
      </c>
      <c r="AS315" s="20">
        <v>1809061</v>
      </c>
      <c r="AU315" s="17">
        <v>20.421099999999999</v>
      </c>
      <c r="AW315" s="17">
        <v>21.8902</v>
      </c>
      <c r="AY315" s="17">
        <v>24.852399999999999</v>
      </c>
      <c r="BA315" s="17">
        <v>26.160599999999999</v>
      </c>
      <c r="BC315" s="18">
        <v>21.852799999999998</v>
      </c>
      <c r="BE315" s="1" t="str">
        <f t="shared" si="4"/>
        <v>No</v>
      </c>
    </row>
    <row r="316" spans="1:57" ht="11.25" customHeight="1">
      <c r="A316" s="1" t="s">
        <v>181</v>
      </c>
      <c r="B316" s="1" t="s">
        <v>962</v>
      </c>
      <c r="C316" s="26" t="s">
        <v>60</v>
      </c>
      <c r="D316" s="269">
        <v>3025</v>
      </c>
      <c r="E316" s="270">
        <v>30025</v>
      </c>
      <c r="F316" s="21" t="s">
        <v>135</v>
      </c>
      <c r="G316" s="2" t="s">
        <v>132</v>
      </c>
      <c r="H316" s="25">
        <v>381502</v>
      </c>
      <c r="I316" s="25">
        <v>73</v>
      </c>
      <c r="J316" s="26" t="s">
        <v>6</v>
      </c>
      <c r="K316" s="26" t="s">
        <v>133</v>
      </c>
      <c r="L316" s="5">
        <v>26</v>
      </c>
      <c r="M316" s="5">
        <v>111943</v>
      </c>
      <c r="N316" s="3"/>
      <c r="O316" s="5">
        <v>20113</v>
      </c>
      <c r="P316" s="3"/>
      <c r="Q316" s="5">
        <v>8655</v>
      </c>
      <c r="R316" s="3"/>
      <c r="S316" s="5">
        <v>27648</v>
      </c>
      <c r="T316" s="3"/>
      <c r="U316" s="5">
        <v>0</v>
      </c>
      <c r="V316" s="3"/>
      <c r="W316" s="6">
        <v>168359</v>
      </c>
      <c r="X316" s="3"/>
      <c r="Y316" s="14">
        <v>60</v>
      </c>
      <c r="AA316" s="14">
        <v>11</v>
      </c>
      <c r="AB316" s="3"/>
      <c r="AC316" s="14">
        <v>5</v>
      </c>
      <c r="AD316" s="3"/>
      <c r="AE316" s="14">
        <v>15</v>
      </c>
      <c r="AF316" s="3"/>
      <c r="AG316" s="14">
        <v>0</v>
      </c>
      <c r="AI316" s="24">
        <v>91</v>
      </c>
      <c r="AK316" s="16">
        <v>2576190</v>
      </c>
      <c r="AM316" s="16">
        <v>440279</v>
      </c>
      <c r="AO316" s="16">
        <v>168864</v>
      </c>
      <c r="AQ316" s="16">
        <v>327632</v>
      </c>
      <c r="AS316" s="20">
        <v>3512965</v>
      </c>
      <c r="AU316" s="17">
        <v>23.013400000000001</v>
      </c>
      <c r="AW316" s="17">
        <v>21.8903</v>
      </c>
      <c r="AY316" s="17">
        <v>19.5106</v>
      </c>
      <c r="BA316" s="17">
        <v>11.850099999999999</v>
      </c>
      <c r="BC316" s="18">
        <v>20.8659</v>
      </c>
      <c r="BE316" s="1" t="str">
        <f t="shared" si="4"/>
        <v>No</v>
      </c>
    </row>
    <row r="317" spans="1:57" ht="11.25" customHeight="1">
      <c r="A317" s="1" t="s">
        <v>703</v>
      </c>
      <c r="B317" s="1" t="s">
        <v>960</v>
      </c>
      <c r="C317" s="26" t="s">
        <v>46</v>
      </c>
      <c r="D317" s="269">
        <v>7001</v>
      </c>
      <c r="E317" s="270">
        <v>70001</v>
      </c>
      <c r="F317" s="21" t="s">
        <v>134</v>
      </c>
      <c r="G317" s="2" t="s">
        <v>132</v>
      </c>
      <c r="H317" s="25">
        <v>258719</v>
      </c>
      <c r="I317" s="25">
        <v>73</v>
      </c>
      <c r="J317" s="26" t="s">
        <v>9</v>
      </c>
      <c r="K317" s="26" t="s">
        <v>133</v>
      </c>
      <c r="L317" s="5">
        <v>17</v>
      </c>
      <c r="M317" s="5">
        <v>49937</v>
      </c>
      <c r="N317" s="3"/>
      <c r="O317" s="5">
        <v>6863</v>
      </c>
      <c r="P317" s="3"/>
      <c r="Q317" s="5">
        <v>0</v>
      </c>
      <c r="R317" s="3"/>
      <c r="S317" s="5">
        <v>3356</v>
      </c>
      <c r="T317" s="3"/>
      <c r="U317" s="5">
        <v>0</v>
      </c>
      <c r="V317" s="3"/>
      <c r="W317" s="6">
        <v>60156</v>
      </c>
      <c r="X317" s="3"/>
      <c r="Y317" s="14">
        <v>26.8</v>
      </c>
      <c r="AA317" s="14">
        <v>4</v>
      </c>
      <c r="AB317" s="3"/>
      <c r="AC317" s="14">
        <v>0</v>
      </c>
      <c r="AD317" s="3"/>
      <c r="AE317" s="14">
        <v>1.9</v>
      </c>
      <c r="AF317" s="3"/>
      <c r="AG317" s="14">
        <v>0</v>
      </c>
      <c r="AI317" s="24">
        <v>32.700000000000003</v>
      </c>
      <c r="AK317" s="16">
        <v>966574</v>
      </c>
      <c r="AM317" s="16">
        <v>205022</v>
      </c>
      <c r="AO317" s="16">
        <v>0</v>
      </c>
      <c r="AQ317" s="16">
        <v>113181</v>
      </c>
      <c r="AS317" s="20">
        <v>1284777</v>
      </c>
      <c r="AU317" s="17">
        <v>19.355899999999998</v>
      </c>
      <c r="AW317" s="17">
        <v>29.8735</v>
      </c>
      <c r="BA317" s="17">
        <v>33.725000000000001</v>
      </c>
      <c r="BC317" s="18">
        <v>21.357399999999998</v>
      </c>
      <c r="BE317" s="1" t="str">
        <f t="shared" si="4"/>
        <v>No</v>
      </c>
    </row>
    <row r="318" spans="1:57" ht="11.25" customHeight="1">
      <c r="A318" s="1" t="s">
        <v>706</v>
      </c>
      <c r="B318" s="1" t="s">
        <v>963</v>
      </c>
      <c r="C318" s="26" t="s">
        <v>58</v>
      </c>
      <c r="D318" s="269">
        <v>6017</v>
      </c>
      <c r="E318" s="270">
        <v>60017</v>
      </c>
      <c r="F318" s="21" t="s">
        <v>134</v>
      </c>
      <c r="G318" s="2" t="s">
        <v>132</v>
      </c>
      <c r="H318" s="25">
        <v>861505</v>
      </c>
      <c r="I318" s="25">
        <v>71</v>
      </c>
      <c r="J318" s="26" t="s">
        <v>6</v>
      </c>
      <c r="K318" s="26" t="s">
        <v>133</v>
      </c>
      <c r="L318" s="5">
        <v>49</v>
      </c>
      <c r="M318" s="5">
        <v>281940</v>
      </c>
      <c r="N318" s="3"/>
      <c r="O318" s="5">
        <v>90277</v>
      </c>
      <c r="P318" s="3"/>
      <c r="Q318" s="5">
        <v>25571</v>
      </c>
      <c r="R318" s="3"/>
      <c r="S318" s="5">
        <v>53486</v>
      </c>
      <c r="T318" s="3"/>
      <c r="U318" s="5">
        <v>0</v>
      </c>
      <c r="V318" s="3"/>
      <c r="W318" s="6">
        <v>451274</v>
      </c>
      <c r="X318" s="3"/>
      <c r="Y318" s="14">
        <v>157</v>
      </c>
      <c r="AA318" s="14">
        <v>45</v>
      </c>
      <c r="AB318" s="3"/>
      <c r="AC318" s="14">
        <v>16</v>
      </c>
      <c r="AD318" s="3"/>
      <c r="AE318" s="14">
        <v>31</v>
      </c>
      <c r="AF318" s="3"/>
      <c r="AG318" s="14">
        <v>0</v>
      </c>
      <c r="AI318" s="24">
        <v>249</v>
      </c>
      <c r="AK318" s="16">
        <v>7431518</v>
      </c>
      <c r="AM318" s="16">
        <v>2106480</v>
      </c>
      <c r="AO318" s="16">
        <v>625465</v>
      </c>
      <c r="AQ318" s="16">
        <v>1954607</v>
      </c>
      <c r="AS318" s="20">
        <v>12118070</v>
      </c>
      <c r="AU318" s="17">
        <v>26.358499999999999</v>
      </c>
      <c r="AW318" s="17">
        <v>23.333500000000001</v>
      </c>
      <c r="AY318" s="17">
        <v>24.459900000000001</v>
      </c>
      <c r="BA318" s="17">
        <v>36.5443</v>
      </c>
      <c r="BC318" s="18">
        <v>26.853000000000002</v>
      </c>
      <c r="BE318" s="1" t="str">
        <f t="shared" si="4"/>
        <v>No</v>
      </c>
    </row>
    <row r="319" spans="1:57" ht="11.25" customHeight="1">
      <c r="A319" s="1" t="s">
        <v>189</v>
      </c>
      <c r="B319" s="1" t="s">
        <v>964</v>
      </c>
      <c r="C319" s="26" t="s">
        <v>60</v>
      </c>
      <c r="D319" s="269">
        <v>3013</v>
      </c>
      <c r="E319" s="270">
        <v>30013</v>
      </c>
      <c r="F319" s="21" t="s">
        <v>135</v>
      </c>
      <c r="G319" s="2" t="s">
        <v>132</v>
      </c>
      <c r="H319" s="25">
        <v>196611</v>
      </c>
      <c r="I319" s="25">
        <v>71</v>
      </c>
      <c r="J319" s="26" t="s">
        <v>6</v>
      </c>
      <c r="K319" s="26" t="s">
        <v>133</v>
      </c>
      <c r="L319" s="5">
        <v>43</v>
      </c>
      <c r="M319" s="5">
        <v>158437</v>
      </c>
      <c r="N319" s="3"/>
      <c r="O319" s="5">
        <v>49130</v>
      </c>
      <c r="P319" s="3"/>
      <c r="Q319" s="5">
        <v>2813</v>
      </c>
      <c r="R319" s="3"/>
      <c r="S319" s="5">
        <v>19217</v>
      </c>
      <c r="T319" s="3"/>
      <c r="U319" s="5">
        <v>0</v>
      </c>
      <c r="V319" s="3"/>
      <c r="W319" s="6">
        <v>229597</v>
      </c>
      <c r="X319" s="3"/>
      <c r="Y319" s="14">
        <v>114</v>
      </c>
      <c r="AA319" s="14">
        <v>25</v>
      </c>
      <c r="AB319" s="3"/>
      <c r="AC319" s="14">
        <v>2</v>
      </c>
      <c r="AD319" s="3"/>
      <c r="AE319" s="14">
        <v>10</v>
      </c>
      <c r="AF319" s="3"/>
      <c r="AG319" s="14">
        <v>0</v>
      </c>
      <c r="AI319" s="24">
        <v>151</v>
      </c>
      <c r="AK319" s="16">
        <v>4494922</v>
      </c>
      <c r="AM319" s="16">
        <v>1325872</v>
      </c>
      <c r="AO319" s="16">
        <v>59378</v>
      </c>
      <c r="AQ319" s="16">
        <v>450036</v>
      </c>
      <c r="AS319" s="20">
        <v>6330208</v>
      </c>
      <c r="AU319" s="17">
        <v>28.3704</v>
      </c>
      <c r="AW319" s="17">
        <v>26.986999999999998</v>
      </c>
      <c r="AY319" s="17">
        <v>21.1084</v>
      </c>
      <c r="BA319" s="17">
        <v>23.418600000000001</v>
      </c>
      <c r="BC319" s="18">
        <v>27.571000000000002</v>
      </c>
      <c r="BE319" s="1" t="str">
        <f t="shared" si="4"/>
        <v>No</v>
      </c>
    </row>
    <row r="320" spans="1:57" ht="11.25" customHeight="1">
      <c r="A320" s="1" t="s">
        <v>819</v>
      </c>
      <c r="B320" s="1" t="s">
        <v>965</v>
      </c>
      <c r="C320" s="26" t="s">
        <v>5</v>
      </c>
      <c r="D320" s="269">
        <v>6033</v>
      </c>
      <c r="E320" s="270">
        <v>60033</v>
      </c>
      <c r="F320" s="21" t="s">
        <v>135</v>
      </c>
      <c r="G320" s="2" t="s">
        <v>132</v>
      </c>
      <c r="H320" s="25">
        <v>431388</v>
      </c>
      <c r="I320" s="25">
        <v>71</v>
      </c>
      <c r="J320" s="26" t="s">
        <v>6</v>
      </c>
      <c r="K320" s="26" t="s">
        <v>133</v>
      </c>
      <c r="L320" s="5">
        <v>34</v>
      </c>
      <c r="M320" s="5">
        <v>177633</v>
      </c>
      <c r="N320" s="3"/>
      <c r="O320" s="5">
        <v>52800</v>
      </c>
      <c r="P320" s="3"/>
      <c r="Q320" s="5">
        <v>0</v>
      </c>
      <c r="R320" s="3"/>
      <c r="S320" s="5">
        <v>26001</v>
      </c>
      <c r="T320" s="3"/>
      <c r="U320" s="5">
        <v>1858</v>
      </c>
      <c r="V320" s="3"/>
      <c r="W320" s="6">
        <v>258292</v>
      </c>
      <c r="X320" s="3"/>
      <c r="Y320" s="14">
        <v>100.35</v>
      </c>
      <c r="AA320" s="14">
        <v>22.6</v>
      </c>
      <c r="AB320" s="3"/>
      <c r="AC320" s="14">
        <v>0</v>
      </c>
      <c r="AD320" s="3"/>
      <c r="AE320" s="14">
        <v>13.3</v>
      </c>
      <c r="AF320" s="3"/>
      <c r="AG320" s="14">
        <v>1</v>
      </c>
      <c r="AI320" s="24">
        <v>137.25</v>
      </c>
      <c r="AK320" s="16">
        <v>5415118</v>
      </c>
      <c r="AM320" s="16">
        <v>1571438</v>
      </c>
      <c r="AO320" s="16">
        <v>0</v>
      </c>
      <c r="AQ320" s="16">
        <v>862750</v>
      </c>
      <c r="AS320" s="20">
        <v>7849306</v>
      </c>
      <c r="AU320" s="17">
        <v>30.4849</v>
      </c>
      <c r="AW320" s="17">
        <v>29.7621</v>
      </c>
      <c r="BA320" s="17">
        <v>33.181399999999996</v>
      </c>
      <c r="BC320" s="18">
        <v>30.389299999999999</v>
      </c>
      <c r="BE320" s="1" t="str">
        <f t="shared" si="4"/>
        <v>No</v>
      </c>
    </row>
    <row r="321" spans="1:57" ht="11.25" customHeight="1">
      <c r="A321" s="1" t="s">
        <v>189</v>
      </c>
      <c r="B321" s="1" t="s">
        <v>964</v>
      </c>
      <c r="C321" s="26" t="s">
        <v>60</v>
      </c>
      <c r="D321" s="269">
        <v>3013</v>
      </c>
      <c r="E321" s="270">
        <v>30013</v>
      </c>
      <c r="F321" s="21" t="s">
        <v>135</v>
      </c>
      <c r="G321" s="2" t="s">
        <v>132</v>
      </c>
      <c r="H321" s="25">
        <v>196611</v>
      </c>
      <c r="I321" s="25">
        <v>71</v>
      </c>
      <c r="J321" s="26" t="s">
        <v>9</v>
      </c>
      <c r="K321" s="26" t="s">
        <v>133</v>
      </c>
      <c r="L321" s="5">
        <v>28</v>
      </c>
      <c r="M321" s="5">
        <v>61207</v>
      </c>
      <c r="N321" s="3"/>
      <c r="O321" s="5">
        <v>14548</v>
      </c>
      <c r="P321" s="3"/>
      <c r="Q321" s="5">
        <v>955</v>
      </c>
      <c r="R321" s="3"/>
      <c r="S321" s="5">
        <v>11472</v>
      </c>
      <c r="T321" s="3"/>
      <c r="U321" s="5">
        <v>0</v>
      </c>
      <c r="V321" s="3"/>
      <c r="W321" s="6">
        <v>88182</v>
      </c>
      <c r="X321" s="3"/>
      <c r="Y321" s="14">
        <v>40</v>
      </c>
      <c r="AA321" s="14">
        <v>6</v>
      </c>
      <c r="AB321" s="3"/>
      <c r="AC321" s="14">
        <v>0.5</v>
      </c>
      <c r="AD321" s="3"/>
      <c r="AE321" s="14">
        <v>6</v>
      </c>
      <c r="AF321" s="3"/>
      <c r="AG321" s="14">
        <v>0</v>
      </c>
      <c r="AI321" s="24">
        <v>52.5</v>
      </c>
      <c r="AK321" s="16">
        <v>1178391</v>
      </c>
      <c r="AM321" s="16">
        <v>393598</v>
      </c>
      <c r="AO321" s="16">
        <v>24863</v>
      </c>
      <c r="AQ321" s="16">
        <v>362438</v>
      </c>
      <c r="AS321" s="20">
        <v>1959290</v>
      </c>
      <c r="AU321" s="17">
        <v>19.252600000000001</v>
      </c>
      <c r="AW321" s="17">
        <v>27.055099999999999</v>
      </c>
      <c r="AY321" s="17">
        <v>26.034600000000001</v>
      </c>
      <c r="BA321" s="17">
        <v>31.593299999999999</v>
      </c>
      <c r="BC321" s="18">
        <v>22.218699999999998</v>
      </c>
      <c r="BE321" s="1" t="str">
        <f t="shared" si="4"/>
        <v>No</v>
      </c>
    </row>
    <row r="322" spans="1:57" ht="11.25" customHeight="1">
      <c r="A322" s="1" t="s">
        <v>819</v>
      </c>
      <c r="B322" s="1" t="s">
        <v>965</v>
      </c>
      <c r="C322" s="26" t="s">
        <v>5</v>
      </c>
      <c r="D322" s="269">
        <v>6033</v>
      </c>
      <c r="E322" s="270">
        <v>60033</v>
      </c>
      <c r="F322" s="21" t="s">
        <v>135</v>
      </c>
      <c r="G322" s="2" t="s">
        <v>132</v>
      </c>
      <c r="H322" s="25">
        <v>431388</v>
      </c>
      <c r="I322" s="25">
        <v>71</v>
      </c>
      <c r="J322" s="26" t="s">
        <v>9</v>
      </c>
      <c r="K322" s="26" t="s">
        <v>133</v>
      </c>
      <c r="L322" s="5">
        <v>21</v>
      </c>
      <c r="M322" s="5">
        <v>65044</v>
      </c>
      <c r="N322" s="3"/>
      <c r="O322" s="5">
        <v>5451</v>
      </c>
      <c r="P322" s="3"/>
      <c r="Q322" s="5">
        <v>0</v>
      </c>
      <c r="R322" s="3"/>
      <c r="S322" s="5">
        <v>8430</v>
      </c>
      <c r="T322" s="3"/>
      <c r="U322" s="5">
        <v>0</v>
      </c>
      <c r="V322" s="3"/>
      <c r="W322" s="6">
        <v>78925</v>
      </c>
      <c r="X322" s="3"/>
      <c r="Y322" s="14">
        <v>36.4</v>
      </c>
      <c r="AA322" s="14">
        <v>2.9</v>
      </c>
      <c r="AB322" s="3"/>
      <c r="AC322" s="14">
        <v>0</v>
      </c>
      <c r="AD322" s="3"/>
      <c r="AE322" s="14">
        <v>4.0999999999999996</v>
      </c>
      <c r="AF322" s="3"/>
      <c r="AG322" s="14">
        <v>0</v>
      </c>
      <c r="AI322" s="24">
        <v>43.4</v>
      </c>
      <c r="AK322" s="16">
        <v>1346913</v>
      </c>
      <c r="AM322" s="16">
        <v>149270</v>
      </c>
      <c r="AO322" s="16">
        <v>0</v>
      </c>
      <c r="AQ322" s="16">
        <v>167137</v>
      </c>
      <c r="AS322" s="20">
        <v>1663320</v>
      </c>
      <c r="AU322" s="17">
        <v>20.707699999999999</v>
      </c>
      <c r="AW322" s="17">
        <v>27.384</v>
      </c>
      <c r="BA322" s="17">
        <v>19.826499999999999</v>
      </c>
      <c r="BC322" s="18">
        <v>21.0747</v>
      </c>
      <c r="BE322" s="1" t="str">
        <f t="shared" ref="BE322:BE385" si="5">IF(BD322&amp;BB322&amp;AZ322&amp;AX322&amp;AV322&amp;AT322&amp;AR322&amp;AP322&amp;AN322&amp;AL322&amp;AJ322&amp;AH322&amp;AF322&amp;AD322&amp;AB322&amp;Z322&amp;X322&amp;V322&amp;T322&amp;R322&amp;P322&amp;N322&lt;&gt;"","Yes","No")</f>
        <v>No</v>
      </c>
    </row>
    <row r="323" spans="1:57" ht="11.25" customHeight="1">
      <c r="A323" s="1" t="s">
        <v>819</v>
      </c>
      <c r="B323" s="1" t="s">
        <v>965</v>
      </c>
      <c r="C323" s="26" t="s">
        <v>5</v>
      </c>
      <c r="D323" s="269">
        <v>6033</v>
      </c>
      <c r="E323" s="270">
        <v>60033</v>
      </c>
      <c r="F323" s="21" t="s">
        <v>135</v>
      </c>
      <c r="G323" s="2" t="s">
        <v>132</v>
      </c>
      <c r="H323" s="25">
        <v>431388</v>
      </c>
      <c r="I323" s="25">
        <v>71</v>
      </c>
      <c r="J323" s="26" t="s">
        <v>10</v>
      </c>
      <c r="K323" s="26" t="s">
        <v>133</v>
      </c>
      <c r="L323" s="5">
        <v>2</v>
      </c>
      <c r="M323" s="5">
        <v>11851</v>
      </c>
      <c r="N323" s="3"/>
      <c r="O323" s="5">
        <v>2528</v>
      </c>
      <c r="P323" s="3"/>
      <c r="Q323" s="5">
        <v>0</v>
      </c>
      <c r="R323" s="3"/>
      <c r="S323" s="5">
        <v>3090</v>
      </c>
      <c r="T323" s="3"/>
      <c r="U323" s="5">
        <v>0</v>
      </c>
      <c r="V323" s="3"/>
      <c r="W323" s="6">
        <v>17469</v>
      </c>
      <c r="X323" s="3"/>
      <c r="Y323" s="14">
        <v>6.8</v>
      </c>
      <c r="AA323" s="14">
        <v>1.5</v>
      </c>
      <c r="AB323" s="3"/>
      <c r="AC323" s="14">
        <v>0</v>
      </c>
      <c r="AD323" s="3"/>
      <c r="AE323" s="14">
        <v>1.7</v>
      </c>
      <c r="AF323" s="3"/>
      <c r="AG323" s="14">
        <v>0</v>
      </c>
      <c r="AI323" s="24">
        <v>10</v>
      </c>
      <c r="AK323" s="16">
        <v>359228</v>
      </c>
      <c r="AM323" s="16">
        <v>76220</v>
      </c>
      <c r="AO323" s="16">
        <v>0</v>
      </c>
      <c r="AQ323" s="16">
        <v>99191</v>
      </c>
      <c r="AS323" s="20">
        <v>534639</v>
      </c>
      <c r="AU323" s="17">
        <v>30.312000000000001</v>
      </c>
      <c r="AW323" s="17">
        <v>30.150300000000001</v>
      </c>
      <c r="BA323" s="17">
        <v>32.1006</v>
      </c>
      <c r="BC323" s="18">
        <v>30.605</v>
      </c>
      <c r="BE323" s="1" t="str">
        <f t="shared" si="5"/>
        <v>No</v>
      </c>
    </row>
    <row r="324" spans="1:57" ht="11.25" customHeight="1">
      <c r="A324" s="1" t="s">
        <v>706</v>
      </c>
      <c r="B324" s="1" t="s">
        <v>963</v>
      </c>
      <c r="C324" s="26" t="s">
        <v>58</v>
      </c>
      <c r="D324" s="269">
        <v>6017</v>
      </c>
      <c r="E324" s="270">
        <v>60017</v>
      </c>
      <c r="F324" s="21" t="s">
        <v>134</v>
      </c>
      <c r="G324" s="2" t="s">
        <v>132</v>
      </c>
      <c r="H324" s="25">
        <v>861505</v>
      </c>
      <c r="I324" s="25">
        <v>71</v>
      </c>
      <c r="J324" s="26" t="s">
        <v>9</v>
      </c>
      <c r="K324" s="26" t="s">
        <v>133</v>
      </c>
      <c r="L324" s="5">
        <v>17</v>
      </c>
      <c r="M324" s="5">
        <v>46438</v>
      </c>
      <c r="N324" s="3"/>
      <c r="O324" s="5">
        <v>23908</v>
      </c>
      <c r="P324" s="3"/>
      <c r="Q324" s="5">
        <v>3640</v>
      </c>
      <c r="R324" s="3"/>
      <c r="S324" s="5">
        <v>1732</v>
      </c>
      <c r="T324" s="3"/>
      <c r="U324" s="5">
        <v>0</v>
      </c>
      <c r="V324" s="3"/>
      <c r="W324" s="6">
        <v>75718</v>
      </c>
      <c r="X324" s="3"/>
      <c r="Y324" s="14">
        <v>28</v>
      </c>
      <c r="AA324" s="14">
        <v>12</v>
      </c>
      <c r="AB324" s="3"/>
      <c r="AC324" s="14">
        <v>2</v>
      </c>
      <c r="AD324" s="3"/>
      <c r="AE324" s="14">
        <v>1</v>
      </c>
      <c r="AF324" s="3"/>
      <c r="AG324" s="14">
        <v>0</v>
      </c>
      <c r="AI324" s="24">
        <v>43</v>
      </c>
      <c r="AK324" s="16">
        <v>1126046</v>
      </c>
      <c r="AM324" s="16">
        <v>560664</v>
      </c>
      <c r="AO324" s="16">
        <v>125482</v>
      </c>
      <c r="AQ324" s="16">
        <v>84103</v>
      </c>
      <c r="AS324" s="20">
        <v>1896295</v>
      </c>
      <c r="AU324" s="17">
        <v>24.2484</v>
      </c>
      <c r="AW324" s="17">
        <v>23.450900000000001</v>
      </c>
      <c r="AY324" s="17">
        <v>34.473100000000002</v>
      </c>
      <c r="BA324" s="17">
        <v>48.558300000000003</v>
      </c>
      <c r="BC324" s="18">
        <v>25.0442</v>
      </c>
      <c r="BE324" s="1" t="str">
        <f t="shared" si="5"/>
        <v>No</v>
      </c>
    </row>
    <row r="325" spans="1:57" ht="11.25" customHeight="1">
      <c r="A325" s="1" t="s">
        <v>244</v>
      </c>
      <c r="B325" s="1" t="s">
        <v>966</v>
      </c>
      <c r="C325" s="26" t="s">
        <v>32</v>
      </c>
      <c r="D325" s="269">
        <v>5104</v>
      </c>
      <c r="E325" s="270">
        <v>50104</v>
      </c>
      <c r="F325" s="21" t="s">
        <v>135</v>
      </c>
      <c r="G325" s="2" t="s">
        <v>132</v>
      </c>
      <c r="H325" s="25">
        <v>8608208</v>
      </c>
      <c r="I325" s="25">
        <v>70</v>
      </c>
      <c r="J325" s="26" t="s">
        <v>31</v>
      </c>
      <c r="K325" s="26" t="s">
        <v>133</v>
      </c>
      <c r="L325" s="5">
        <v>70</v>
      </c>
      <c r="M325" s="5">
        <v>242434</v>
      </c>
      <c r="N325" s="3"/>
      <c r="O325" s="5">
        <v>273850</v>
      </c>
      <c r="P325" s="3"/>
      <c r="Q325" s="5">
        <v>110818</v>
      </c>
      <c r="R325" s="3"/>
      <c r="S325" s="5">
        <v>49783</v>
      </c>
      <c r="T325" s="3"/>
      <c r="U325" s="5">
        <v>87845</v>
      </c>
      <c r="V325" s="3"/>
      <c r="W325" s="6">
        <v>764730</v>
      </c>
      <c r="X325" s="3"/>
      <c r="Y325" s="14">
        <v>125.35</v>
      </c>
      <c r="AA325" s="14">
        <v>147.41999999999999</v>
      </c>
      <c r="AB325" s="3"/>
      <c r="AC325" s="14">
        <v>68.7</v>
      </c>
      <c r="AD325" s="3"/>
      <c r="AE325" s="14">
        <v>27.7</v>
      </c>
      <c r="AF325" s="3"/>
      <c r="AG325" s="14">
        <v>42.2</v>
      </c>
      <c r="AI325" s="24">
        <v>411.37</v>
      </c>
      <c r="AK325" s="16">
        <v>7090256</v>
      </c>
      <c r="AM325" s="16">
        <v>7206838</v>
      </c>
      <c r="AO325" s="16">
        <v>1967738</v>
      </c>
      <c r="AQ325" s="16">
        <v>1993937</v>
      </c>
      <c r="AS325" s="20">
        <v>18258769</v>
      </c>
      <c r="AU325" s="17">
        <v>29.246099999999998</v>
      </c>
      <c r="AW325" s="17">
        <v>26.316700000000001</v>
      </c>
      <c r="AY325" s="17">
        <v>17.756499999999999</v>
      </c>
      <c r="BA325" s="17">
        <v>40.052599999999998</v>
      </c>
      <c r="BC325" s="18">
        <v>23.876100000000001</v>
      </c>
      <c r="BE325" s="1" t="str">
        <f t="shared" si="5"/>
        <v>No</v>
      </c>
    </row>
    <row r="326" spans="1:57" ht="11.25" customHeight="1">
      <c r="A326" s="1" t="s">
        <v>709</v>
      </c>
      <c r="B326" s="1" t="s">
        <v>861</v>
      </c>
      <c r="C326" s="26" t="s">
        <v>59</v>
      </c>
      <c r="D326" s="269" t="s">
        <v>710</v>
      </c>
      <c r="E326" s="270">
        <v>376</v>
      </c>
      <c r="F326" s="21" t="s">
        <v>140</v>
      </c>
      <c r="G326" s="2" t="s">
        <v>132</v>
      </c>
      <c r="H326" s="25">
        <v>1849898</v>
      </c>
      <c r="I326" s="25">
        <v>70</v>
      </c>
      <c r="J326" s="26" t="s">
        <v>6</v>
      </c>
      <c r="K326" s="26" t="s">
        <v>133</v>
      </c>
      <c r="L326" s="5">
        <v>7</v>
      </c>
      <c r="M326" s="5">
        <v>26631</v>
      </c>
      <c r="N326" s="3"/>
      <c r="O326" s="5">
        <v>0</v>
      </c>
      <c r="P326" s="3"/>
      <c r="Q326" s="5">
        <v>0</v>
      </c>
      <c r="R326" s="3"/>
      <c r="S326" s="5">
        <v>935</v>
      </c>
      <c r="T326" s="3"/>
      <c r="U326" s="5">
        <v>0</v>
      </c>
      <c r="V326" s="3"/>
      <c r="W326" s="6">
        <v>27566</v>
      </c>
      <c r="X326" s="3"/>
      <c r="Y326" s="14">
        <v>26</v>
      </c>
      <c r="AA326" s="14">
        <v>0</v>
      </c>
      <c r="AB326" s="3"/>
      <c r="AC326" s="14">
        <v>0</v>
      </c>
      <c r="AD326" s="3"/>
      <c r="AE326" s="14">
        <v>1</v>
      </c>
      <c r="AF326" s="3"/>
      <c r="AG326" s="14">
        <v>0</v>
      </c>
      <c r="AI326" s="24">
        <v>27</v>
      </c>
      <c r="AK326" s="16">
        <v>615977</v>
      </c>
      <c r="AM326" s="16">
        <v>0</v>
      </c>
      <c r="AO326" s="16">
        <v>0</v>
      </c>
      <c r="AQ326" s="16">
        <v>23446</v>
      </c>
      <c r="AS326" s="20">
        <v>639423</v>
      </c>
      <c r="AU326" s="17">
        <v>23.130099999999999</v>
      </c>
      <c r="BA326" s="17">
        <v>25.075900000000001</v>
      </c>
      <c r="BC326" s="18">
        <v>23.196100000000001</v>
      </c>
      <c r="BE326" s="1" t="str">
        <f t="shared" si="5"/>
        <v>No</v>
      </c>
    </row>
    <row r="327" spans="1:57" ht="11.25" customHeight="1">
      <c r="A327" s="1" t="s">
        <v>820</v>
      </c>
      <c r="B327" s="1" t="s">
        <v>967</v>
      </c>
      <c r="C327" s="26" t="s">
        <v>12</v>
      </c>
      <c r="D327" s="269">
        <v>9035</v>
      </c>
      <c r="E327" s="270">
        <v>90035</v>
      </c>
      <c r="F327" s="21" t="s">
        <v>135</v>
      </c>
      <c r="G327" s="2" t="s">
        <v>132</v>
      </c>
      <c r="H327" s="25">
        <v>367260</v>
      </c>
      <c r="I327" s="25">
        <v>70</v>
      </c>
      <c r="J327" s="26" t="s">
        <v>6</v>
      </c>
      <c r="K327" s="26" t="s">
        <v>133</v>
      </c>
      <c r="L327" s="5">
        <v>48</v>
      </c>
      <c r="M327" s="5">
        <v>301903</v>
      </c>
      <c r="N327" s="3"/>
      <c r="O327" s="5">
        <v>42520</v>
      </c>
      <c r="P327" s="3"/>
      <c r="Q327" s="5">
        <v>11833</v>
      </c>
      <c r="R327" s="3"/>
      <c r="S327" s="5">
        <v>48640</v>
      </c>
      <c r="T327" s="3"/>
      <c r="U327" s="5">
        <v>0</v>
      </c>
      <c r="V327" s="3"/>
      <c r="W327" s="6">
        <v>404896</v>
      </c>
      <c r="X327" s="3"/>
      <c r="Y327" s="14">
        <v>150</v>
      </c>
      <c r="AA327" s="14">
        <v>25</v>
      </c>
      <c r="AB327" s="3"/>
      <c r="AC327" s="14">
        <v>8</v>
      </c>
      <c r="AD327" s="3"/>
      <c r="AE327" s="14">
        <v>28</v>
      </c>
      <c r="AF327" s="3"/>
      <c r="AG327" s="14">
        <v>0</v>
      </c>
      <c r="AI327" s="24">
        <v>211</v>
      </c>
      <c r="AK327" s="16">
        <v>6613684</v>
      </c>
      <c r="AM327" s="16">
        <v>1302435</v>
      </c>
      <c r="AO327" s="16">
        <v>272276</v>
      </c>
      <c r="AQ327" s="16">
        <v>1833009</v>
      </c>
      <c r="AS327" s="20">
        <v>10021404</v>
      </c>
      <c r="AU327" s="17">
        <v>21.906700000000001</v>
      </c>
      <c r="AW327" s="17">
        <v>30.6311</v>
      </c>
      <c r="AY327" s="17">
        <v>23.009899999999998</v>
      </c>
      <c r="BA327" s="17">
        <v>37.685200000000002</v>
      </c>
      <c r="BC327" s="18">
        <v>24.750599999999999</v>
      </c>
      <c r="BE327" s="1" t="str">
        <f t="shared" si="5"/>
        <v>No</v>
      </c>
    </row>
    <row r="328" spans="1:57" ht="11.25" customHeight="1">
      <c r="A328" s="1" t="s">
        <v>821</v>
      </c>
      <c r="B328" s="1" t="s">
        <v>968</v>
      </c>
      <c r="C328" s="26" t="s">
        <v>60</v>
      </c>
      <c r="D328" s="269">
        <v>3044</v>
      </c>
      <c r="E328" s="270">
        <v>30044</v>
      </c>
      <c r="F328" s="21" t="s">
        <v>134</v>
      </c>
      <c r="G328" s="2" t="s">
        <v>132</v>
      </c>
      <c r="H328" s="25">
        <v>1733853</v>
      </c>
      <c r="I328" s="25">
        <v>70</v>
      </c>
      <c r="J328" s="26" t="s">
        <v>9</v>
      </c>
      <c r="K328" s="26" t="s">
        <v>133</v>
      </c>
      <c r="L328" s="5">
        <v>39</v>
      </c>
      <c r="M328" s="5">
        <v>97368</v>
      </c>
      <c r="N328" s="3"/>
      <c r="O328" s="5">
        <v>9662</v>
      </c>
      <c r="P328" s="3"/>
      <c r="Q328" s="5">
        <v>6316</v>
      </c>
      <c r="R328" s="3"/>
      <c r="S328" s="5">
        <v>18117</v>
      </c>
      <c r="T328" s="3"/>
      <c r="U328" s="5">
        <v>0</v>
      </c>
      <c r="V328" s="3"/>
      <c r="W328" s="6">
        <v>131463</v>
      </c>
      <c r="X328" s="3"/>
      <c r="Y328" s="14">
        <v>73.5</v>
      </c>
      <c r="AA328" s="14">
        <v>6</v>
      </c>
      <c r="AB328" s="3"/>
      <c r="AC328" s="14">
        <v>4</v>
      </c>
      <c r="AD328" s="3"/>
      <c r="AE328" s="14">
        <v>9.5</v>
      </c>
      <c r="AF328" s="3"/>
      <c r="AG328" s="14">
        <v>0</v>
      </c>
      <c r="AI328" s="24">
        <v>93</v>
      </c>
      <c r="AK328" s="16">
        <v>1440298</v>
      </c>
      <c r="AM328" s="16">
        <v>217497</v>
      </c>
      <c r="AO328" s="16">
        <v>86935</v>
      </c>
      <c r="AQ328" s="16">
        <v>354217</v>
      </c>
      <c r="AS328" s="20">
        <v>2098947</v>
      </c>
      <c r="AU328" s="17">
        <v>14.792299999999999</v>
      </c>
      <c r="AW328" s="17">
        <v>22.5106</v>
      </c>
      <c r="AY328" s="17">
        <v>13.764200000000001</v>
      </c>
      <c r="BA328" s="17">
        <v>19.551600000000001</v>
      </c>
      <c r="BC328" s="18">
        <v>15.966100000000001</v>
      </c>
      <c r="BE328" s="1" t="str">
        <f t="shared" si="5"/>
        <v>No</v>
      </c>
    </row>
    <row r="329" spans="1:57" ht="11.25" customHeight="1">
      <c r="A329" s="1" t="s">
        <v>821</v>
      </c>
      <c r="B329" s="1" t="s">
        <v>968</v>
      </c>
      <c r="C329" s="26" t="s">
        <v>60</v>
      </c>
      <c r="D329" s="269">
        <v>3044</v>
      </c>
      <c r="E329" s="270">
        <v>30044</v>
      </c>
      <c r="F329" s="21" t="s">
        <v>134</v>
      </c>
      <c r="G329" s="2" t="s">
        <v>132</v>
      </c>
      <c r="H329" s="25">
        <v>1733853</v>
      </c>
      <c r="I329" s="25">
        <v>70</v>
      </c>
      <c r="J329" s="26" t="s">
        <v>6</v>
      </c>
      <c r="K329" s="26" t="s">
        <v>133</v>
      </c>
      <c r="L329" s="5">
        <v>31</v>
      </c>
      <c r="M329" s="5">
        <v>89270</v>
      </c>
      <c r="N329" s="3"/>
      <c r="O329" s="5">
        <v>9919</v>
      </c>
      <c r="P329" s="3"/>
      <c r="Q329" s="5">
        <v>7250</v>
      </c>
      <c r="R329" s="3"/>
      <c r="S329" s="5">
        <v>11423</v>
      </c>
      <c r="T329" s="3"/>
      <c r="U329" s="5">
        <v>0</v>
      </c>
      <c r="V329" s="3"/>
      <c r="W329" s="6">
        <v>117862</v>
      </c>
      <c r="X329" s="3"/>
      <c r="Y329" s="14">
        <v>65.5</v>
      </c>
      <c r="AA329" s="14">
        <v>6</v>
      </c>
      <c r="AB329" s="3"/>
      <c r="AC329" s="14">
        <v>6</v>
      </c>
      <c r="AD329" s="3"/>
      <c r="AE329" s="14">
        <v>8.5</v>
      </c>
      <c r="AF329" s="3"/>
      <c r="AG329" s="14">
        <v>0</v>
      </c>
      <c r="AI329" s="24">
        <v>86</v>
      </c>
      <c r="AK329" s="16">
        <v>2059607</v>
      </c>
      <c r="AM329" s="16">
        <v>241317</v>
      </c>
      <c r="AO329" s="16">
        <v>104913</v>
      </c>
      <c r="AQ329" s="16">
        <v>241028</v>
      </c>
      <c r="AS329" s="20">
        <v>2646865</v>
      </c>
      <c r="AU329" s="17">
        <v>23.0717</v>
      </c>
      <c r="AW329" s="17">
        <v>24.328800000000001</v>
      </c>
      <c r="AY329" s="17">
        <v>14.470800000000001</v>
      </c>
      <c r="BA329" s="17">
        <v>21.100200000000001</v>
      </c>
      <c r="BC329" s="18">
        <v>22.4573</v>
      </c>
      <c r="BE329" s="1" t="str">
        <f t="shared" si="5"/>
        <v>No</v>
      </c>
    </row>
    <row r="330" spans="1:57" ht="11.25" customHeight="1">
      <c r="A330" s="1" t="s">
        <v>709</v>
      </c>
      <c r="B330" s="1" t="s">
        <v>861</v>
      </c>
      <c r="C330" s="26" t="s">
        <v>59</v>
      </c>
      <c r="D330" s="269" t="s">
        <v>710</v>
      </c>
      <c r="E330" s="270">
        <v>376</v>
      </c>
      <c r="F330" s="21" t="s">
        <v>140</v>
      </c>
      <c r="G330" s="2" t="s">
        <v>132</v>
      </c>
      <c r="H330" s="25">
        <v>1849898</v>
      </c>
      <c r="I330" s="25">
        <v>70</v>
      </c>
      <c r="J330" s="26" t="s">
        <v>9</v>
      </c>
      <c r="K330" s="26" t="s">
        <v>133</v>
      </c>
      <c r="L330" s="5">
        <v>22</v>
      </c>
      <c r="M330" s="5">
        <v>143256</v>
      </c>
      <c r="N330" s="3"/>
      <c r="O330" s="5">
        <v>0</v>
      </c>
      <c r="P330" s="3"/>
      <c r="Q330" s="5">
        <v>0</v>
      </c>
      <c r="R330" s="3"/>
      <c r="S330" s="5">
        <v>22847</v>
      </c>
      <c r="T330" s="3"/>
      <c r="U330" s="5">
        <v>0</v>
      </c>
      <c r="V330" s="3"/>
      <c r="W330" s="6">
        <v>166103</v>
      </c>
      <c r="X330" s="3"/>
      <c r="Y330" s="14">
        <v>98</v>
      </c>
      <c r="AA330" s="14">
        <v>0</v>
      </c>
      <c r="AB330" s="3"/>
      <c r="AC330" s="14">
        <v>0</v>
      </c>
      <c r="AD330" s="3"/>
      <c r="AE330" s="14">
        <v>17</v>
      </c>
      <c r="AF330" s="3"/>
      <c r="AG330" s="14">
        <v>0</v>
      </c>
      <c r="AI330" s="24">
        <v>115</v>
      </c>
      <c r="AK330" s="16">
        <v>3291976</v>
      </c>
      <c r="AM330" s="16">
        <v>0</v>
      </c>
      <c r="AO330" s="16">
        <v>0</v>
      </c>
      <c r="AQ330" s="16">
        <v>838416</v>
      </c>
      <c r="AS330" s="20">
        <v>4130392</v>
      </c>
      <c r="AU330" s="17">
        <v>22.979700000000001</v>
      </c>
      <c r="BA330" s="17">
        <v>36.697000000000003</v>
      </c>
      <c r="BC330" s="18">
        <v>24.866499999999998</v>
      </c>
      <c r="BE330" s="1" t="str">
        <f t="shared" si="5"/>
        <v>No</v>
      </c>
    </row>
    <row r="331" spans="1:57" ht="11.25" customHeight="1">
      <c r="A331" s="1" t="s">
        <v>74</v>
      </c>
      <c r="B331" s="1" t="s">
        <v>914</v>
      </c>
      <c r="C331" s="26" t="s">
        <v>72</v>
      </c>
      <c r="D331" s="269">
        <v>44</v>
      </c>
      <c r="E331" s="270">
        <v>44</v>
      </c>
      <c r="F331" s="21" t="s">
        <v>135</v>
      </c>
      <c r="G331" s="2" t="s">
        <v>132</v>
      </c>
      <c r="H331" s="25">
        <v>62966</v>
      </c>
      <c r="I331" s="25">
        <v>69</v>
      </c>
      <c r="J331" s="26" t="s">
        <v>13</v>
      </c>
      <c r="K331" s="26" t="s">
        <v>133</v>
      </c>
      <c r="L331" s="5">
        <v>6</v>
      </c>
      <c r="M331" s="5">
        <v>19945</v>
      </c>
      <c r="N331" s="3"/>
      <c r="O331" s="5">
        <v>4501</v>
      </c>
      <c r="P331" s="3"/>
      <c r="Q331" s="5">
        <v>1904</v>
      </c>
      <c r="R331" s="3"/>
      <c r="S331" s="5">
        <v>3610</v>
      </c>
      <c r="T331" s="3"/>
      <c r="U331" s="5">
        <v>33</v>
      </c>
      <c r="V331" s="3"/>
      <c r="W331" s="6">
        <v>29993</v>
      </c>
      <c r="X331" s="3"/>
      <c r="Y331" s="14">
        <v>10.34</v>
      </c>
      <c r="AA331" s="14">
        <v>2.72</v>
      </c>
      <c r="AB331" s="3"/>
      <c r="AC331" s="14">
        <v>1.1399999999999999</v>
      </c>
      <c r="AD331" s="3"/>
      <c r="AE331" s="14">
        <v>1.63</v>
      </c>
      <c r="AF331" s="3"/>
      <c r="AG331" s="14">
        <v>0.75</v>
      </c>
      <c r="AI331" s="24">
        <v>16.579999999999998</v>
      </c>
      <c r="AK331" s="16">
        <v>567831</v>
      </c>
      <c r="AM331" s="16">
        <v>129821</v>
      </c>
      <c r="AO331" s="16">
        <v>50915</v>
      </c>
      <c r="AQ331" s="16">
        <v>131379</v>
      </c>
      <c r="AS331" s="20">
        <v>879946</v>
      </c>
      <c r="AU331" s="17">
        <v>28.469799999999999</v>
      </c>
      <c r="AW331" s="17">
        <v>28.842700000000001</v>
      </c>
      <c r="AY331" s="17">
        <v>26.741099999999999</v>
      </c>
      <c r="BA331" s="17">
        <v>36.393099999999997</v>
      </c>
      <c r="BC331" s="18">
        <v>29.3384</v>
      </c>
      <c r="BE331" s="1" t="str">
        <f t="shared" si="5"/>
        <v>No</v>
      </c>
    </row>
    <row r="332" spans="1:57" ht="11.25" customHeight="1">
      <c r="A332" s="1" t="s">
        <v>74</v>
      </c>
      <c r="B332" s="1" t="s">
        <v>914</v>
      </c>
      <c r="C332" s="26" t="s">
        <v>72</v>
      </c>
      <c r="D332" s="269">
        <v>44</v>
      </c>
      <c r="E332" s="270">
        <v>44</v>
      </c>
      <c r="F332" s="21" t="s">
        <v>135</v>
      </c>
      <c r="G332" s="2" t="s">
        <v>132</v>
      </c>
      <c r="H332" s="25">
        <v>62966</v>
      </c>
      <c r="I332" s="25">
        <v>69</v>
      </c>
      <c r="J332" s="26" t="s">
        <v>7</v>
      </c>
      <c r="K332" s="26" t="s">
        <v>133</v>
      </c>
      <c r="L332" s="5">
        <v>30</v>
      </c>
      <c r="M332" s="5">
        <v>0</v>
      </c>
      <c r="N332" s="3"/>
      <c r="O332" s="5">
        <v>2474</v>
      </c>
      <c r="P332" s="3"/>
      <c r="Q332" s="5">
        <v>899</v>
      </c>
      <c r="R332" s="3"/>
      <c r="S332" s="5">
        <v>2292</v>
      </c>
      <c r="T332" s="3"/>
      <c r="U332" s="5">
        <v>14</v>
      </c>
      <c r="V332" s="3"/>
      <c r="W332" s="6">
        <v>5679</v>
      </c>
      <c r="X332" s="3"/>
      <c r="Y332" s="14">
        <v>0</v>
      </c>
      <c r="AA332" s="14">
        <v>1.2</v>
      </c>
      <c r="AB332" s="3"/>
      <c r="AC332" s="14">
        <v>0.54</v>
      </c>
      <c r="AD332" s="3"/>
      <c r="AE332" s="14">
        <v>1.69</v>
      </c>
      <c r="AF332" s="3"/>
      <c r="AG332" s="14">
        <v>0.26</v>
      </c>
      <c r="AI332" s="24">
        <v>3.69</v>
      </c>
      <c r="AK332" s="16">
        <v>0</v>
      </c>
      <c r="AM332" s="16">
        <v>71915</v>
      </c>
      <c r="AO332" s="16">
        <v>24059</v>
      </c>
      <c r="AQ332" s="16">
        <v>75260</v>
      </c>
      <c r="AS332" s="20">
        <v>171234</v>
      </c>
      <c r="AW332" s="17">
        <v>29.068300000000001</v>
      </c>
      <c r="AY332" s="17">
        <v>26.762</v>
      </c>
      <c r="BA332" s="17">
        <v>32.835999999999999</v>
      </c>
      <c r="BC332" s="18">
        <v>30.152100000000001</v>
      </c>
      <c r="BE332" s="1" t="str">
        <f t="shared" si="5"/>
        <v>No</v>
      </c>
    </row>
    <row r="333" spans="1:57" ht="11.25" customHeight="1">
      <c r="A333" s="1" t="s">
        <v>713</v>
      </c>
      <c r="B333" s="1" t="s">
        <v>969</v>
      </c>
      <c r="C333" s="26" t="s">
        <v>39</v>
      </c>
      <c r="D333" s="269">
        <v>5035</v>
      </c>
      <c r="E333" s="270">
        <v>50035</v>
      </c>
      <c r="F333" s="21" t="s">
        <v>135</v>
      </c>
      <c r="G333" s="2" t="s">
        <v>132</v>
      </c>
      <c r="H333" s="25">
        <v>209703</v>
      </c>
      <c r="I333" s="25">
        <v>69</v>
      </c>
      <c r="J333" s="26" t="s">
        <v>6</v>
      </c>
      <c r="K333" s="26" t="s">
        <v>133</v>
      </c>
      <c r="L333" s="5">
        <v>28</v>
      </c>
      <c r="M333" s="5">
        <v>127358</v>
      </c>
      <c r="N333" s="3"/>
      <c r="O333" s="5">
        <v>37666</v>
      </c>
      <c r="P333" s="3"/>
      <c r="Q333" s="5">
        <v>3857</v>
      </c>
      <c r="R333" s="3"/>
      <c r="S333" s="5">
        <v>12969</v>
      </c>
      <c r="T333" s="3"/>
      <c r="U333" s="5">
        <v>2888</v>
      </c>
      <c r="V333" s="3"/>
      <c r="W333" s="6">
        <v>184738</v>
      </c>
      <c r="X333" s="3"/>
      <c r="Y333" s="14">
        <v>65.3</v>
      </c>
      <c r="AA333" s="14">
        <v>21.5</v>
      </c>
      <c r="AB333" s="3"/>
      <c r="AC333" s="14">
        <v>2.7</v>
      </c>
      <c r="AD333" s="3"/>
      <c r="AE333" s="14">
        <v>7.6</v>
      </c>
      <c r="AF333" s="3"/>
      <c r="AG333" s="14">
        <v>2.2999999999999998</v>
      </c>
      <c r="AI333" s="24">
        <v>99.4</v>
      </c>
      <c r="AK333" s="16">
        <v>3317461</v>
      </c>
      <c r="AM333" s="16">
        <v>989379</v>
      </c>
      <c r="AO333" s="16">
        <v>58828</v>
      </c>
      <c r="AQ333" s="16">
        <v>386974</v>
      </c>
      <c r="AS333" s="20">
        <v>4752642</v>
      </c>
      <c r="AU333" s="17">
        <v>26.048300000000001</v>
      </c>
      <c r="AW333" s="17">
        <v>26.267199999999999</v>
      </c>
      <c r="AY333" s="17">
        <v>15.2523</v>
      </c>
      <c r="BA333" s="17">
        <v>29.8384</v>
      </c>
      <c r="BC333" s="18">
        <v>25.726400000000002</v>
      </c>
      <c r="BE333" s="1" t="str">
        <f t="shared" si="5"/>
        <v>No</v>
      </c>
    </row>
    <row r="334" spans="1:57" ht="11.25" customHeight="1">
      <c r="A334" s="1" t="s">
        <v>74</v>
      </c>
      <c r="B334" s="1" t="s">
        <v>914</v>
      </c>
      <c r="C334" s="26" t="s">
        <v>72</v>
      </c>
      <c r="D334" s="269">
        <v>44</v>
      </c>
      <c r="E334" s="270">
        <v>44</v>
      </c>
      <c r="F334" s="21" t="s">
        <v>135</v>
      </c>
      <c r="G334" s="2" t="s">
        <v>132</v>
      </c>
      <c r="H334" s="25">
        <v>62966</v>
      </c>
      <c r="I334" s="25">
        <v>69</v>
      </c>
      <c r="J334" s="26" t="s">
        <v>9</v>
      </c>
      <c r="K334" s="26" t="s">
        <v>133</v>
      </c>
      <c r="L334" s="5">
        <v>18</v>
      </c>
      <c r="M334" s="5">
        <v>52490</v>
      </c>
      <c r="N334" s="3"/>
      <c r="O334" s="5">
        <v>5974</v>
      </c>
      <c r="P334" s="3"/>
      <c r="Q334" s="5">
        <v>1334</v>
      </c>
      <c r="R334" s="3"/>
      <c r="S334" s="5">
        <v>9901</v>
      </c>
      <c r="T334" s="3"/>
      <c r="U334" s="5">
        <v>82</v>
      </c>
      <c r="V334" s="3"/>
      <c r="W334" s="6">
        <v>69781</v>
      </c>
      <c r="X334" s="3"/>
      <c r="Y334" s="14">
        <v>31.02</v>
      </c>
      <c r="AA334" s="14">
        <v>3.63</v>
      </c>
      <c r="AB334" s="3"/>
      <c r="AC334" s="14">
        <v>0.8</v>
      </c>
      <c r="AD334" s="3"/>
      <c r="AE334" s="14">
        <v>5.14</v>
      </c>
      <c r="AF334" s="3"/>
      <c r="AG334" s="14">
        <v>2.29</v>
      </c>
      <c r="AI334" s="24">
        <v>42.88</v>
      </c>
      <c r="AK334" s="16">
        <v>1673729</v>
      </c>
      <c r="AM334" s="16">
        <v>161461</v>
      </c>
      <c r="AO334" s="16">
        <v>35685</v>
      </c>
      <c r="AQ334" s="16">
        <v>370221</v>
      </c>
      <c r="AS334" s="20">
        <v>2241096</v>
      </c>
      <c r="AU334" s="17">
        <v>31.886600000000001</v>
      </c>
      <c r="AW334" s="17">
        <v>27.0273</v>
      </c>
      <c r="AY334" s="17">
        <v>26.750399999999999</v>
      </c>
      <c r="BA334" s="17">
        <v>37.392299999999999</v>
      </c>
      <c r="BC334" s="18">
        <v>32.116100000000003</v>
      </c>
      <c r="BE334" s="1" t="str">
        <f t="shared" si="5"/>
        <v>No</v>
      </c>
    </row>
    <row r="335" spans="1:57" ht="11.25" customHeight="1">
      <c r="A335" s="1" t="s">
        <v>74</v>
      </c>
      <c r="B335" s="1" t="s">
        <v>914</v>
      </c>
      <c r="C335" s="26" t="s">
        <v>72</v>
      </c>
      <c r="D335" s="269">
        <v>44</v>
      </c>
      <c r="E335" s="270">
        <v>44</v>
      </c>
      <c r="F335" s="21" t="s">
        <v>135</v>
      </c>
      <c r="G335" s="2" t="s">
        <v>132</v>
      </c>
      <c r="H335" s="25">
        <v>62966</v>
      </c>
      <c r="I335" s="25">
        <v>69</v>
      </c>
      <c r="J335" s="26" t="s">
        <v>6</v>
      </c>
      <c r="K335" s="26" t="s">
        <v>133</v>
      </c>
      <c r="L335" s="5">
        <v>15</v>
      </c>
      <c r="M335" s="5">
        <v>78392</v>
      </c>
      <c r="N335" s="3"/>
      <c r="O335" s="5">
        <v>14578</v>
      </c>
      <c r="P335" s="3"/>
      <c r="Q335" s="5">
        <v>10237</v>
      </c>
      <c r="R335" s="3"/>
      <c r="S335" s="5">
        <v>15828</v>
      </c>
      <c r="T335" s="3"/>
      <c r="U335" s="5">
        <v>160</v>
      </c>
      <c r="V335" s="3"/>
      <c r="W335" s="6">
        <v>119195</v>
      </c>
      <c r="X335" s="3"/>
      <c r="Y335" s="14">
        <v>49.42</v>
      </c>
      <c r="AA335" s="14">
        <v>8.8699999999999992</v>
      </c>
      <c r="AB335" s="3"/>
      <c r="AC335" s="14">
        <v>6.1</v>
      </c>
      <c r="AD335" s="3"/>
      <c r="AE335" s="14">
        <v>8.44</v>
      </c>
      <c r="AF335" s="3"/>
      <c r="AG335" s="14">
        <v>3.7</v>
      </c>
      <c r="AI335" s="24">
        <v>76.53</v>
      </c>
      <c r="AK335" s="16">
        <v>2194727</v>
      </c>
      <c r="AM335" s="16">
        <v>415811</v>
      </c>
      <c r="AO335" s="16">
        <v>273341</v>
      </c>
      <c r="AQ335" s="16">
        <v>581751</v>
      </c>
      <c r="AS335" s="20">
        <v>3465630</v>
      </c>
      <c r="AU335" s="17">
        <v>27.9968</v>
      </c>
      <c r="AW335" s="17">
        <v>28.523199999999999</v>
      </c>
      <c r="AY335" s="17">
        <v>26.7013</v>
      </c>
      <c r="BA335" s="17">
        <v>36.7545</v>
      </c>
      <c r="BC335" s="18">
        <v>29.075299999999999</v>
      </c>
      <c r="BE335" s="1" t="str">
        <f t="shared" si="5"/>
        <v>No</v>
      </c>
    </row>
    <row r="336" spans="1:57" ht="11.25" customHeight="1">
      <c r="A336" s="1" t="s">
        <v>165</v>
      </c>
      <c r="B336" s="1" t="s">
        <v>970</v>
      </c>
      <c r="C336" s="26" t="s">
        <v>28</v>
      </c>
      <c r="D336" s="269">
        <v>4025</v>
      </c>
      <c r="E336" s="270">
        <v>40025</v>
      </c>
      <c r="F336" s="21" t="s">
        <v>135</v>
      </c>
      <c r="G336" s="2" t="s">
        <v>132</v>
      </c>
      <c r="H336" s="25">
        <v>260677</v>
      </c>
      <c r="I336" s="25">
        <v>66</v>
      </c>
      <c r="J336" s="26" t="s">
        <v>6</v>
      </c>
      <c r="K336" s="26" t="s">
        <v>133</v>
      </c>
      <c r="L336" s="5">
        <v>36</v>
      </c>
      <c r="M336" s="5">
        <v>181503</v>
      </c>
      <c r="N336" s="3"/>
      <c r="O336" s="5">
        <v>64035</v>
      </c>
      <c r="P336" s="3"/>
      <c r="Q336" s="5">
        <v>20169</v>
      </c>
      <c r="R336" s="3"/>
      <c r="S336" s="5">
        <v>80959</v>
      </c>
      <c r="T336" s="3"/>
      <c r="U336" s="5">
        <v>320</v>
      </c>
      <c r="V336" s="3"/>
      <c r="W336" s="6">
        <v>346986</v>
      </c>
      <c r="X336" s="3"/>
      <c r="Y336" s="14">
        <v>128</v>
      </c>
      <c r="AA336" s="14">
        <v>40</v>
      </c>
      <c r="AB336" s="3"/>
      <c r="AC336" s="14">
        <v>18</v>
      </c>
      <c r="AD336" s="3"/>
      <c r="AE336" s="14">
        <v>42</v>
      </c>
      <c r="AF336" s="3"/>
      <c r="AG336" s="14">
        <v>0.17</v>
      </c>
      <c r="AI336" s="24">
        <v>228.17</v>
      </c>
      <c r="AK336" s="16">
        <v>4954768</v>
      </c>
      <c r="AM336" s="16">
        <v>1461114</v>
      </c>
      <c r="AO336" s="16">
        <v>398719</v>
      </c>
      <c r="AQ336" s="16">
        <v>2199116</v>
      </c>
      <c r="AS336" s="20">
        <v>9013717</v>
      </c>
      <c r="AU336" s="17">
        <v>27.298500000000001</v>
      </c>
      <c r="AW336" s="17">
        <v>22.817399999999999</v>
      </c>
      <c r="AY336" s="17">
        <v>19.768899999999999</v>
      </c>
      <c r="BA336" s="17">
        <v>27.1633</v>
      </c>
      <c r="BC336" s="18">
        <v>25.9772</v>
      </c>
      <c r="BE336" s="1" t="str">
        <f t="shared" si="5"/>
        <v>No</v>
      </c>
    </row>
    <row r="337" spans="1:57" ht="11.25" customHeight="1">
      <c r="A337" s="1" t="s">
        <v>277</v>
      </c>
      <c r="B337" s="1" t="s">
        <v>971</v>
      </c>
      <c r="C337" s="26" t="s">
        <v>56</v>
      </c>
      <c r="D337" s="269">
        <v>5011</v>
      </c>
      <c r="E337" s="270">
        <v>50011</v>
      </c>
      <c r="F337" s="21" t="s">
        <v>135</v>
      </c>
      <c r="G337" s="2" t="s">
        <v>132</v>
      </c>
      <c r="H337" s="25">
        <v>279245</v>
      </c>
      <c r="I337" s="25">
        <v>66</v>
      </c>
      <c r="J337" s="26" t="s">
        <v>6</v>
      </c>
      <c r="K337" s="26" t="s">
        <v>133</v>
      </c>
      <c r="L337" s="5">
        <v>36</v>
      </c>
      <c r="M337" s="5">
        <v>181435</v>
      </c>
      <c r="N337" s="3"/>
      <c r="O337" s="5">
        <v>34460</v>
      </c>
      <c r="P337" s="3"/>
      <c r="Q337" s="5">
        <v>4327</v>
      </c>
      <c r="R337" s="3"/>
      <c r="S337" s="5">
        <v>33572</v>
      </c>
      <c r="T337" s="3"/>
      <c r="U337" s="5">
        <v>0</v>
      </c>
      <c r="V337" s="3"/>
      <c r="W337" s="6">
        <v>253794</v>
      </c>
      <c r="X337" s="3"/>
      <c r="Y337" s="14">
        <v>86</v>
      </c>
      <c r="AA337" s="14">
        <v>30</v>
      </c>
      <c r="AB337" s="3"/>
      <c r="AC337" s="14">
        <v>3</v>
      </c>
      <c r="AD337" s="3"/>
      <c r="AE337" s="14">
        <v>22</v>
      </c>
      <c r="AF337" s="3"/>
      <c r="AG337" s="14">
        <v>0</v>
      </c>
      <c r="AI337" s="24">
        <v>141</v>
      </c>
      <c r="AK337" s="16">
        <v>4180735</v>
      </c>
      <c r="AM337" s="16">
        <v>886465</v>
      </c>
      <c r="AO337" s="16">
        <v>97197</v>
      </c>
      <c r="AQ337" s="16">
        <v>916167</v>
      </c>
      <c r="AS337" s="20">
        <v>6080564</v>
      </c>
      <c r="AU337" s="17">
        <v>23.0426</v>
      </c>
      <c r="AW337" s="17">
        <v>25.724499999999999</v>
      </c>
      <c r="AY337" s="17">
        <v>22.462900000000001</v>
      </c>
      <c r="BA337" s="17">
        <v>27.2896</v>
      </c>
      <c r="BC337" s="18">
        <v>23.9587</v>
      </c>
      <c r="BE337" s="1" t="str">
        <f t="shared" si="5"/>
        <v>No</v>
      </c>
    </row>
    <row r="338" spans="1:57" ht="11.25" customHeight="1">
      <c r="A338" s="1" t="s">
        <v>277</v>
      </c>
      <c r="B338" s="1" t="s">
        <v>971</v>
      </c>
      <c r="C338" s="26" t="s">
        <v>56</v>
      </c>
      <c r="D338" s="269">
        <v>5011</v>
      </c>
      <c r="E338" s="270">
        <v>50011</v>
      </c>
      <c r="F338" s="21" t="s">
        <v>135</v>
      </c>
      <c r="G338" s="2" t="s">
        <v>132</v>
      </c>
      <c r="H338" s="25">
        <v>279245</v>
      </c>
      <c r="I338" s="25">
        <v>66</v>
      </c>
      <c r="J338" s="26" t="s">
        <v>9</v>
      </c>
      <c r="K338" s="26" t="s">
        <v>133</v>
      </c>
      <c r="L338" s="5">
        <v>30</v>
      </c>
      <c r="M338" s="5">
        <v>86671</v>
      </c>
      <c r="N338" s="3"/>
      <c r="O338" s="5">
        <v>17752</v>
      </c>
      <c r="P338" s="3"/>
      <c r="Q338" s="5">
        <v>2229</v>
      </c>
      <c r="R338" s="3"/>
      <c r="S338" s="5">
        <v>17295</v>
      </c>
      <c r="T338" s="3"/>
      <c r="U338" s="5">
        <v>0</v>
      </c>
      <c r="V338" s="3"/>
      <c r="W338" s="6">
        <v>123947</v>
      </c>
      <c r="X338" s="3"/>
      <c r="Y338" s="14">
        <v>60</v>
      </c>
      <c r="AA338" s="14">
        <v>10</v>
      </c>
      <c r="AB338" s="3"/>
      <c r="AC338" s="14">
        <v>1</v>
      </c>
      <c r="AD338" s="3"/>
      <c r="AE338" s="14">
        <v>11</v>
      </c>
      <c r="AF338" s="3"/>
      <c r="AG338" s="14">
        <v>0</v>
      </c>
      <c r="AI338" s="24">
        <v>82</v>
      </c>
      <c r="AK338" s="16">
        <v>1867137</v>
      </c>
      <c r="AM338" s="16">
        <v>456599</v>
      </c>
      <c r="AO338" s="16">
        <v>50071</v>
      </c>
      <c r="AQ338" s="16">
        <v>564917</v>
      </c>
      <c r="AS338" s="20">
        <v>2938724</v>
      </c>
      <c r="AU338" s="17">
        <v>21.5428</v>
      </c>
      <c r="AW338" s="17">
        <v>25.721</v>
      </c>
      <c r="AY338" s="17">
        <v>22.4634</v>
      </c>
      <c r="BA338" s="17">
        <v>32.663600000000002</v>
      </c>
      <c r="BC338" s="18">
        <v>23.709499999999998</v>
      </c>
      <c r="BE338" s="1" t="str">
        <f t="shared" si="5"/>
        <v>No</v>
      </c>
    </row>
    <row r="339" spans="1:57" ht="11.25" customHeight="1">
      <c r="A339" s="1" t="s">
        <v>165</v>
      </c>
      <c r="B339" s="1" t="s">
        <v>970</v>
      </c>
      <c r="C339" s="26" t="s">
        <v>28</v>
      </c>
      <c r="D339" s="269">
        <v>4025</v>
      </c>
      <c r="E339" s="270">
        <v>40025</v>
      </c>
      <c r="F339" s="21" t="s">
        <v>135</v>
      </c>
      <c r="G339" s="2" t="s">
        <v>132</v>
      </c>
      <c r="H339" s="25">
        <v>260677</v>
      </c>
      <c r="I339" s="25">
        <v>66</v>
      </c>
      <c r="J339" s="26" t="s">
        <v>9</v>
      </c>
      <c r="K339" s="26" t="s">
        <v>133</v>
      </c>
      <c r="L339" s="5">
        <v>28</v>
      </c>
      <c r="M339" s="5">
        <v>77802</v>
      </c>
      <c r="N339" s="3"/>
      <c r="O339" s="5">
        <v>13812</v>
      </c>
      <c r="P339" s="3"/>
      <c r="Q339" s="5">
        <v>7378</v>
      </c>
      <c r="R339" s="3"/>
      <c r="S339" s="5">
        <v>3979</v>
      </c>
      <c r="T339" s="3"/>
      <c r="U339" s="5">
        <v>135</v>
      </c>
      <c r="V339" s="3"/>
      <c r="W339" s="6">
        <v>103106</v>
      </c>
      <c r="X339" s="3"/>
      <c r="Y339" s="14">
        <v>44</v>
      </c>
      <c r="AA339" s="14">
        <v>10</v>
      </c>
      <c r="AB339" s="3"/>
      <c r="AC339" s="14">
        <v>5</v>
      </c>
      <c r="AD339" s="3"/>
      <c r="AE339" s="14">
        <v>3</v>
      </c>
      <c r="AF339" s="3"/>
      <c r="AG339" s="14">
        <v>0.06</v>
      </c>
      <c r="AI339" s="24">
        <v>62.06</v>
      </c>
      <c r="AK339" s="16">
        <v>1025438</v>
      </c>
      <c r="AM339" s="16">
        <v>374221</v>
      </c>
      <c r="AO339" s="16">
        <v>109913</v>
      </c>
      <c r="AQ339" s="16">
        <v>58697</v>
      </c>
      <c r="AS339" s="20">
        <v>1568269</v>
      </c>
      <c r="AU339" s="17">
        <v>13.180099999999999</v>
      </c>
      <c r="AW339" s="17">
        <v>27.093900000000001</v>
      </c>
      <c r="AY339" s="17">
        <v>14.897399999999999</v>
      </c>
      <c r="BA339" s="17">
        <v>14.7517</v>
      </c>
      <c r="BC339" s="18">
        <v>15.2103</v>
      </c>
      <c r="BE339" s="1" t="str">
        <f t="shared" si="5"/>
        <v>No</v>
      </c>
    </row>
    <row r="340" spans="1:57" ht="11.25" customHeight="1">
      <c r="A340" s="1" t="s">
        <v>165</v>
      </c>
      <c r="B340" s="1" t="s">
        <v>970</v>
      </c>
      <c r="C340" s="26" t="s">
        <v>28</v>
      </c>
      <c r="D340" s="269">
        <v>4025</v>
      </c>
      <c r="E340" s="270">
        <v>40025</v>
      </c>
      <c r="F340" s="21" t="s">
        <v>135</v>
      </c>
      <c r="G340" s="2" t="s">
        <v>132</v>
      </c>
      <c r="H340" s="25">
        <v>260677</v>
      </c>
      <c r="I340" s="25">
        <v>66</v>
      </c>
      <c r="J340" s="26" t="s">
        <v>14</v>
      </c>
      <c r="K340" s="26" t="s">
        <v>133</v>
      </c>
      <c r="L340" s="5">
        <v>2</v>
      </c>
      <c r="M340" s="5">
        <v>14590</v>
      </c>
      <c r="N340" s="3"/>
      <c r="O340" s="5">
        <v>1919</v>
      </c>
      <c r="P340" s="3"/>
      <c r="Q340" s="5">
        <v>632</v>
      </c>
      <c r="R340" s="3"/>
      <c r="S340" s="5">
        <v>2194</v>
      </c>
      <c r="T340" s="3"/>
      <c r="U340" s="5">
        <v>0</v>
      </c>
      <c r="V340" s="3"/>
      <c r="W340" s="6">
        <v>19335</v>
      </c>
      <c r="X340" s="3"/>
      <c r="Y340" s="14">
        <v>12</v>
      </c>
      <c r="AA340" s="14">
        <v>1</v>
      </c>
      <c r="AB340" s="3"/>
      <c r="AC340" s="14">
        <v>1</v>
      </c>
      <c r="AD340" s="3"/>
      <c r="AE340" s="14">
        <v>2</v>
      </c>
      <c r="AF340" s="3"/>
      <c r="AG340" s="14">
        <v>0</v>
      </c>
      <c r="AI340" s="24">
        <v>16</v>
      </c>
      <c r="AK340" s="16">
        <v>231212</v>
      </c>
      <c r="AM340" s="16">
        <v>52657</v>
      </c>
      <c r="AO340" s="16">
        <v>9946</v>
      </c>
      <c r="AQ340" s="16">
        <v>79350</v>
      </c>
      <c r="AS340" s="20">
        <v>373165</v>
      </c>
      <c r="AU340" s="17">
        <v>15.847300000000001</v>
      </c>
      <c r="AW340" s="17">
        <v>27.439800000000002</v>
      </c>
      <c r="AY340" s="17">
        <v>15.737299999999999</v>
      </c>
      <c r="BA340" s="17">
        <v>36.166800000000002</v>
      </c>
      <c r="BC340" s="18">
        <v>19.3</v>
      </c>
      <c r="BE340" s="1" t="str">
        <f t="shared" si="5"/>
        <v>No</v>
      </c>
    </row>
    <row r="341" spans="1:57" ht="11.25" customHeight="1">
      <c r="A341" s="1" t="s">
        <v>696</v>
      </c>
      <c r="B341" s="1" t="s">
        <v>972</v>
      </c>
      <c r="C341" s="26" t="s">
        <v>44</v>
      </c>
      <c r="D341" s="269">
        <v>4051</v>
      </c>
      <c r="E341" s="270">
        <v>40051</v>
      </c>
      <c r="F341" s="21" t="s">
        <v>134</v>
      </c>
      <c r="G341" s="2" t="s">
        <v>132</v>
      </c>
      <c r="H341" s="25">
        <v>347602</v>
      </c>
      <c r="I341" s="25">
        <v>65</v>
      </c>
      <c r="J341" s="26" t="s">
        <v>6</v>
      </c>
      <c r="K341" s="26" t="s">
        <v>133</v>
      </c>
      <c r="L341" s="5">
        <v>51</v>
      </c>
      <c r="M341" s="5">
        <v>285829</v>
      </c>
      <c r="N341" s="3"/>
      <c r="O341" s="5">
        <v>52887</v>
      </c>
      <c r="P341" s="3"/>
      <c r="Q341" s="5">
        <v>3494</v>
      </c>
      <c r="R341" s="3"/>
      <c r="S341" s="5">
        <v>24865</v>
      </c>
      <c r="T341" s="3"/>
      <c r="U341" s="5">
        <v>0</v>
      </c>
      <c r="V341" s="3"/>
      <c r="W341" s="6">
        <v>367075</v>
      </c>
      <c r="X341" s="3"/>
      <c r="Y341" s="14">
        <v>133.80000000000001</v>
      </c>
      <c r="AA341" s="14">
        <v>26</v>
      </c>
      <c r="AB341" s="3"/>
      <c r="AC341" s="14">
        <v>1.9</v>
      </c>
      <c r="AD341" s="3"/>
      <c r="AE341" s="14">
        <v>13</v>
      </c>
      <c r="AF341" s="3"/>
      <c r="AG341" s="14">
        <v>0</v>
      </c>
      <c r="AI341" s="24">
        <v>174.7</v>
      </c>
      <c r="AK341" s="16">
        <v>4982260</v>
      </c>
      <c r="AM341" s="16">
        <v>1281904</v>
      </c>
      <c r="AO341" s="16">
        <v>114085</v>
      </c>
      <c r="AQ341" s="16">
        <v>777176</v>
      </c>
      <c r="AS341" s="20">
        <v>7155425</v>
      </c>
      <c r="AU341" s="17">
        <v>17.430900000000001</v>
      </c>
      <c r="AW341" s="17">
        <v>24.238499999999998</v>
      </c>
      <c r="AY341" s="17">
        <v>32.651699999999998</v>
      </c>
      <c r="BA341" s="17">
        <v>31.255800000000001</v>
      </c>
      <c r="BC341" s="18">
        <v>19.493099999999998</v>
      </c>
      <c r="BE341" s="1" t="str">
        <f t="shared" si="5"/>
        <v>No</v>
      </c>
    </row>
    <row r="342" spans="1:57" ht="11.25" customHeight="1">
      <c r="A342" s="1" t="s">
        <v>152</v>
      </c>
      <c r="B342" s="1" t="s">
        <v>973</v>
      </c>
      <c r="C342" s="26" t="s">
        <v>67</v>
      </c>
      <c r="D342" s="269">
        <v>6059</v>
      </c>
      <c r="E342" s="270">
        <v>60059</v>
      </c>
      <c r="F342" s="21" t="s">
        <v>135</v>
      </c>
      <c r="G342" s="2" t="s">
        <v>132</v>
      </c>
      <c r="H342" s="25">
        <v>171345</v>
      </c>
      <c r="I342" s="25">
        <v>65</v>
      </c>
      <c r="J342" s="26" t="s">
        <v>9</v>
      </c>
      <c r="K342" s="26" t="s">
        <v>133</v>
      </c>
      <c r="L342" s="5">
        <v>48</v>
      </c>
      <c r="M342" s="5">
        <v>62098</v>
      </c>
      <c r="N342" s="3"/>
      <c r="O342" s="5">
        <v>6263</v>
      </c>
      <c r="P342" s="3"/>
      <c r="Q342" s="5">
        <v>2486</v>
      </c>
      <c r="R342" s="3"/>
      <c r="S342" s="5">
        <v>15876</v>
      </c>
      <c r="T342" s="3"/>
      <c r="U342" s="5">
        <v>0</v>
      </c>
      <c r="V342" s="3"/>
      <c r="W342" s="6">
        <v>86723</v>
      </c>
      <c r="X342" s="3"/>
      <c r="Y342" s="14">
        <v>27</v>
      </c>
      <c r="AA342" s="14">
        <v>4</v>
      </c>
      <c r="AB342" s="3"/>
      <c r="AC342" s="14">
        <v>1.5</v>
      </c>
      <c r="AD342" s="3"/>
      <c r="AE342" s="14">
        <v>8</v>
      </c>
      <c r="AF342" s="3"/>
      <c r="AG342" s="14">
        <v>0</v>
      </c>
      <c r="AI342" s="24">
        <v>40.5</v>
      </c>
      <c r="AK342" s="16">
        <v>618135</v>
      </c>
      <c r="AM342" s="16">
        <v>84456</v>
      </c>
      <c r="AO342" s="16">
        <v>49742</v>
      </c>
      <c r="AQ342" s="16">
        <v>419041</v>
      </c>
      <c r="AS342" s="20">
        <v>1171374</v>
      </c>
      <c r="AU342" s="17">
        <v>9.9542000000000002</v>
      </c>
      <c r="AW342" s="17">
        <v>13.4849</v>
      </c>
      <c r="AY342" s="17">
        <v>20.008800000000001</v>
      </c>
      <c r="BA342" s="17">
        <v>26.394600000000001</v>
      </c>
      <c r="BC342" s="18">
        <v>13.507099999999999</v>
      </c>
      <c r="BE342" s="1" t="str">
        <f t="shared" si="5"/>
        <v>No</v>
      </c>
    </row>
    <row r="343" spans="1:57" ht="11.25" customHeight="1">
      <c r="A343" s="1" t="s">
        <v>717</v>
      </c>
      <c r="B343" s="1" t="s">
        <v>974</v>
      </c>
      <c r="C343" s="26" t="s">
        <v>33</v>
      </c>
      <c r="D343" s="269">
        <v>7015</v>
      </c>
      <c r="E343" s="270">
        <v>70015</v>
      </c>
      <c r="F343" s="21" t="s">
        <v>134</v>
      </c>
      <c r="G343" s="2" t="s">
        <v>132</v>
      </c>
      <c r="H343" s="25">
        <v>472870</v>
      </c>
      <c r="I343" s="25">
        <v>65</v>
      </c>
      <c r="J343" s="26" t="s">
        <v>6</v>
      </c>
      <c r="K343" s="26" t="s">
        <v>133</v>
      </c>
      <c r="L343" s="5">
        <v>43</v>
      </c>
      <c r="M343" s="5">
        <v>143897</v>
      </c>
      <c r="N343" s="3"/>
      <c r="O343" s="5">
        <v>22097</v>
      </c>
      <c r="P343" s="3"/>
      <c r="Q343" s="5">
        <v>6130</v>
      </c>
      <c r="R343" s="3"/>
      <c r="S343" s="5">
        <v>14966</v>
      </c>
      <c r="T343" s="3"/>
      <c r="U343" s="5">
        <v>0</v>
      </c>
      <c r="V343" s="3"/>
      <c r="W343" s="6">
        <v>187090</v>
      </c>
      <c r="X343" s="3"/>
      <c r="Y343" s="14">
        <v>75</v>
      </c>
      <c r="AA343" s="14">
        <v>12</v>
      </c>
      <c r="AB343" s="3"/>
      <c r="AC343" s="14">
        <v>3.25</v>
      </c>
      <c r="AD343" s="3"/>
      <c r="AE343" s="14">
        <v>9</v>
      </c>
      <c r="AF343" s="3"/>
      <c r="AG343" s="14">
        <v>0</v>
      </c>
      <c r="AI343" s="24">
        <v>99.25</v>
      </c>
      <c r="AK343" s="16">
        <v>3190859</v>
      </c>
      <c r="AM343" s="16">
        <v>526876</v>
      </c>
      <c r="AO343" s="16">
        <v>119842</v>
      </c>
      <c r="AQ343" s="16">
        <v>625165</v>
      </c>
      <c r="AS343" s="20">
        <v>4462742</v>
      </c>
      <c r="AU343" s="17">
        <v>22.174600000000002</v>
      </c>
      <c r="AW343" s="17">
        <v>23.843800000000002</v>
      </c>
      <c r="AY343" s="17">
        <v>19.5501</v>
      </c>
      <c r="BA343" s="17">
        <v>41.772399999999998</v>
      </c>
      <c r="BC343" s="18">
        <v>23.8535</v>
      </c>
      <c r="BE343" s="1" t="str">
        <f t="shared" si="5"/>
        <v>No</v>
      </c>
    </row>
    <row r="344" spans="1:57" ht="11.25" customHeight="1">
      <c r="A344" s="1" t="s">
        <v>717</v>
      </c>
      <c r="B344" s="1" t="s">
        <v>974</v>
      </c>
      <c r="C344" s="26" t="s">
        <v>33</v>
      </c>
      <c r="D344" s="269">
        <v>7015</v>
      </c>
      <c r="E344" s="270">
        <v>70015</v>
      </c>
      <c r="F344" s="21" t="s">
        <v>134</v>
      </c>
      <c r="G344" s="2" t="s">
        <v>132</v>
      </c>
      <c r="H344" s="25">
        <v>472870</v>
      </c>
      <c r="I344" s="25">
        <v>65</v>
      </c>
      <c r="J344" s="26" t="s">
        <v>9</v>
      </c>
      <c r="K344" s="26" t="s">
        <v>133</v>
      </c>
      <c r="L344" s="5">
        <v>22</v>
      </c>
      <c r="M344" s="5">
        <v>50316</v>
      </c>
      <c r="N344" s="3"/>
      <c r="O344" s="5">
        <v>4340</v>
      </c>
      <c r="P344" s="3"/>
      <c r="Q344" s="5">
        <v>2112</v>
      </c>
      <c r="R344" s="3"/>
      <c r="S344" s="5">
        <v>4423</v>
      </c>
      <c r="T344" s="3"/>
      <c r="U344" s="5">
        <v>0</v>
      </c>
      <c r="V344" s="3"/>
      <c r="W344" s="6">
        <v>61191</v>
      </c>
      <c r="X344" s="3"/>
      <c r="Y344" s="14">
        <v>29</v>
      </c>
      <c r="AA344" s="14">
        <v>2.5</v>
      </c>
      <c r="AB344" s="3"/>
      <c r="AC344" s="14">
        <v>1.25</v>
      </c>
      <c r="AD344" s="3"/>
      <c r="AE344" s="14">
        <v>3.4</v>
      </c>
      <c r="AF344" s="3"/>
      <c r="AG344" s="14">
        <v>0</v>
      </c>
      <c r="AI344" s="24">
        <v>36.15</v>
      </c>
      <c r="AK344" s="16">
        <v>936472</v>
      </c>
      <c r="AM344" s="16">
        <v>69211</v>
      </c>
      <c r="AO344" s="16">
        <v>28921</v>
      </c>
      <c r="AQ344" s="16">
        <v>150379</v>
      </c>
      <c r="AS344" s="20">
        <v>1184983</v>
      </c>
      <c r="AU344" s="17">
        <v>18.611799999999999</v>
      </c>
      <c r="AW344" s="17">
        <v>15.9472</v>
      </c>
      <c r="AY344" s="17">
        <v>13.6937</v>
      </c>
      <c r="BA344" s="17">
        <v>33.999299999999998</v>
      </c>
      <c r="BC344" s="18">
        <v>19.365300000000001</v>
      </c>
      <c r="BE344" s="1" t="str">
        <f t="shared" si="5"/>
        <v>No</v>
      </c>
    </row>
    <row r="345" spans="1:57" ht="11.25" customHeight="1">
      <c r="A345" s="1" t="s">
        <v>152</v>
      </c>
      <c r="B345" s="1" t="s">
        <v>973</v>
      </c>
      <c r="C345" s="26" t="s">
        <v>67</v>
      </c>
      <c r="D345" s="269">
        <v>6059</v>
      </c>
      <c r="E345" s="270">
        <v>60059</v>
      </c>
      <c r="F345" s="21" t="s">
        <v>135</v>
      </c>
      <c r="G345" s="2" t="s">
        <v>132</v>
      </c>
      <c r="H345" s="25">
        <v>171345</v>
      </c>
      <c r="I345" s="25">
        <v>65</v>
      </c>
      <c r="J345" s="26" t="s">
        <v>6</v>
      </c>
      <c r="K345" s="26" t="s">
        <v>133</v>
      </c>
      <c r="L345" s="5">
        <v>17</v>
      </c>
      <c r="M345" s="5">
        <v>65289</v>
      </c>
      <c r="N345" s="3"/>
      <c r="O345" s="5">
        <v>7719</v>
      </c>
      <c r="P345" s="3"/>
      <c r="Q345" s="5">
        <v>2175</v>
      </c>
      <c r="R345" s="3"/>
      <c r="S345" s="5">
        <v>23882</v>
      </c>
      <c r="T345" s="3"/>
      <c r="U345" s="5">
        <v>0</v>
      </c>
      <c r="V345" s="3"/>
      <c r="W345" s="6">
        <v>99065</v>
      </c>
      <c r="X345" s="3"/>
      <c r="Y345" s="14">
        <v>38</v>
      </c>
      <c r="AA345" s="14">
        <v>7</v>
      </c>
      <c r="AB345" s="3"/>
      <c r="AC345" s="14">
        <v>1.5</v>
      </c>
      <c r="AD345" s="3"/>
      <c r="AE345" s="14">
        <v>13</v>
      </c>
      <c r="AF345" s="3"/>
      <c r="AG345" s="14">
        <v>0</v>
      </c>
      <c r="AI345" s="24">
        <v>59.5</v>
      </c>
      <c r="AK345" s="16">
        <v>927203</v>
      </c>
      <c r="AM345" s="16">
        <v>126684</v>
      </c>
      <c r="AO345" s="16">
        <v>44517</v>
      </c>
      <c r="AQ345" s="16">
        <v>628561</v>
      </c>
      <c r="AS345" s="20">
        <v>1726965</v>
      </c>
      <c r="AU345" s="17">
        <v>14.201499999999999</v>
      </c>
      <c r="AW345" s="17">
        <v>16.411999999999999</v>
      </c>
      <c r="AY345" s="17">
        <v>20.467600000000001</v>
      </c>
      <c r="BA345" s="17">
        <v>26.319400000000002</v>
      </c>
      <c r="BC345" s="18">
        <v>17.432600000000001</v>
      </c>
      <c r="BE345" s="1" t="str">
        <f t="shared" si="5"/>
        <v>No</v>
      </c>
    </row>
    <row r="346" spans="1:57" ht="11.25" customHeight="1">
      <c r="A346" s="1" t="s">
        <v>696</v>
      </c>
      <c r="B346" s="1" t="s">
        <v>972</v>
      </c>
      <c r="C346" s="26" t="s">
        <v>44</v>
      </c>
      <c r="D346" s="269">
        <v>4051</v>
      </c>
      <c r="E346" s="270">
        <v>40051</v>
      </c>
      <c r="F346" s="21" t="s">
        <v>134</v>
      </c>
      <c r="G346" s="2" t="s">
        <v>132</v>
      </c>
      <c r="H346" s="25">
        <v>347602</v>
      </c>
      <c r="I346" s="25">
        <v>65</v>
      </c>
      <c r="J346" s="26" t="s">
        <v>9</v>
      </c>
      <c r="K346" s="26" t="s">
        <v>133</v>
      </c>
      <c r="L346" s="5">
        <v>14</v>
      </c>
      <c r="M346" s="5">
        <v>53406</v>
      </c>
      <c r="N346" s="3"/>
      <c r="O346" s="5">
        <v>9775</v>
      </c>
      <c r="P346" s="3"/>
      <c r="Q346" s="5">
        <v>564</v>
      </c>
      <c r="R346" s="3"/>
      <c r="S346" s="5">
        <v>4183</v>
      </c>
      <c r="T346" s="3"/>
      <c r="U346" s="5">
        <v>0</v>
      </c>
      <c r="V346" s="3"/>
      <c r="W346" s="6">
        <v>67928</v>
      </c>
      <c r="X346" s="3"/>
      <c r="Y346" s="14">
        <v>25.9</v>
      </c>
      <c r="AA346" s="14">
        <v>5.14</v>
      </c>
      <c r="AB346" s="3"/>
      <c r="AC346" s="14">
        <v>0.33</v>
      </c>
      <c r="AD346" s="3"/>
      <c r="AE346" s="14">
        <v>2</v>
      </c>
      <c r="AF346" s="3"/>
      <c r="AG346" s="14">
        <v>0</v>
      </c>
      <c r="AI346" s="24">
        <v>33.369999999999997</v>
      </c>
      <c r="AK346" s="16">
        <v>891909</v>
      </c>
      <c r="AM346" s="16">
        <v>205105</v>
      </c>
      <c r="AO346" s="16">
        <v>13804</v>
      </c>
      <c r="AQ346" s="16">
        <v>124348</v>
      </c>
      <c r="AS346" s="20">
        <v>1235166</v>
      </c>
      <c r="AU346" s="17">
        <v>16.700500000000002</v>
      </c>
      <c r="AW346" s="17">
        <v>20.982600000000001</v>
      </c>
      <c r="AY346" s="17">
        <v>24.475200000000001</v>
      </c>
      <c r="BA346" s="17">
        <v>29.727</v>
      </c>
      <c r="BC346" s="18">
        <v>18.183499999999999</v>
      </c>
      <c r="BE346" s="1" t="str">
        <f t="shared" si="5"/>
        <v>No</v>
      </c>
    </row>
    <row r="347" spans="1:57" ht="11.25" customHeight="1">
      <c r="A347" s="1" t="s">
        <v>188</v>
      </c>
      <c r="B347" s="1" t="s">
        <v>975</v>
      </c>
      <c r="C347" s="26" t="s">
        <v>40</v>
      </c>
      <c r="D347" s="269">
        <v>5025</v>
      </c>
      <c r="E347" s="270">
        <v>50025</v>
      </c>
      <c r="F347" s="21" t="s">
        <v>135</v>
      </c>
      <c r="G347" s="2" t="s">
        <v>132</v>
      </c>
      <c r="H347" s="25">
        <v>120378</v>
      </c>
      <c r="I347" s="25">
        <v>64</v>
      </c>
      <c r="J347" s="26" t="s">
        <v>9</v>
      </c>
      <c r="K347" s="26" t="s">
        <v>133</v>
      </c>
      <c r="L347" s="5">
        <v>7</v>
      </c>
      <c r="M347" s="5">
        <v>17676</v>
      </c>
      <c r="N347" s="3"/>
      <c r="O347" s="5">
        <v>2513</v>
      </c>
      <c r="P347" s="3"/>
      <c r="Q347" s="5">
        <v>308</v>
      </c>
      <c r="R347" s="3"/>
      <c r="S347" s="5">
        <v>468</v>
      </c>
      <c r="T347" s="3"/>
      <c r="U347" s="5">
        <v>0</v>
      </c>
      <c r="V347" s="3"/>
      <c r="W347" s="6">
        <v>20965</v>
      </c>
      <c r="X347" s="3"/>
      <c r="Y347" s="14">
        <v>23</v>
      </c>
      <c r="AA347" s="14">
        <v>1.66</v>
      </c>
      <c r="AB347" s="3"/>
      <c r="AC347" s="14">
        <v>0.15</v>
      </c>
      <c r="AD347" s="3"/>
      <c r="AE347" s="14">
        <v>0.23</v>
      </c>
      <c r="AF347" s="3"/>
      <c r="AG347" s="14">
        <v>0</v>
      </c>
      <c r="AI347" s="24">
        <v>25.04</v>
      </c>
      <c r="AK347" s="16">
        <v>338741</v>
      </c>
      <c r="AM347" s="16">
        <v>62936</v>
      </c>
      <c r="AO347" s="16">
        <v>6546</v>
      </c>
      <c r="AQ347" s="16">
        <v>18000</v>
      </c>
      <c r="AS347" s="20">
        <v>426223</v>
      </c>
      <c r="AU347" s="17">
        <v>19.163900000000002</v>
      </c>
      <c r="AW347" s="17">
        <v>25.0442</v>
      </c>
      <c r="AY347" s="17">
        <v>21.2532</v>
      </c>
      <c r="BA347" s="17">
        <v>38.461500000000001</v>
      </c>
      <c r="BC347" s="18">
        <v>20.330200000000001</v>
      </c>
      <c r="BE347" s="1" t="str">
        <f t="shared" si="5"/>
        <v>No</v>
      </c>
    </row>
    <row r="348" spans="1:57" ht="11.25" customHeight="1">
      <c r="A348" s="1" t="s">
        <v>188</v>
      </c>
      <c r="B348" s="1" t="s">
        <v>975</v>
      </c>
      <c r="C348" s="26" t="s">
        <v>40</v>
      </c>
      <c r="D348" s="269">
        <v>5025</v>
      </c>
      <c r="E348" s="270">
        <v>50025</v>
      </c>
      <c r="F348" s="21" t="s">
        <v>135</v>
      </c>
      <c r="G348" s="2" t="s">
        <v>132</v>
      </c>
      <c r="H348" s="25">
        <v>120378</v>
      </c>
      <c r="I348" s="25">
        <v>64</v>
      </c>
      <c r="J348" s="26" t="s">
        <v>6</v>
      </c>
      <c r="K348" s="26" t="s">
        <v>133</v>
      </c>
      <c r="L348" s="5">
        <v>57</v>
      </c>
      <c r="M348" s="5">
        <v>247117</v>
      </c>
      <c r="N348" s="3"/>
      <c r="O348" s="5">
        <v>35307</v>
      </c>
      <c r="P348" s="3"/>
      <c r="Q348" s="5">
        <v>12710</v>
      </c>
      <c r="R348" s="3"/>
      <c r="S348" s="5">
        <v>32097</v>
      </c>
      <c r="T348" s="3"/>
      <c r="U348" s="5">
        <v>0</v>
      </c>
      <c r="V348" s="3"/>
      <c r="W348" s="6">
        <v>327231</v>
      </c>
      <c r="X348" s="3"/>
      <c r="Y348" s="14">
        <v>136</v>
      </c>
      <c r="AA348" s="14">
        <v>21</v>
      </c>
      <c r="AB348" s="3"/>
      <c r="AC348" s="14">
        <v>5.85</v>
      </c>
      <c r="AD348" s="3"/>
      <c r="AE348" s="14">
        <v>24.77</v>
      </c>
      <c r="AF348" s="3"/>
      <c r="AG348" s="14">
        <v>0</v>
      </c>
      <c r="AI348" s="24">
        <v>187.62</v>
      </c>
      <c r="AK348" s="16">
        <v>5088747</v>
      </c>
      <c r="AM348" s="16">
        <v>855816</v>
      </c>
      <c r="AO348" s="16">
        <v>280367</v>
      </c>
      <c r="AQ348" s="16">
        <v>818568</v>
      </c>
      <c r="AS348" s="20">
        <v>7043498</v>
      </c>
      <c r="AU348" s="17">
        <v>20.592500000000001</v>
      </c>
      <c r="AW348" s="17">
        <v>24.2393</v>
      </c>
      <c r="AY348" s="17">
        <v>22.058800000000002</v>
      </c>
      <c r="BA348" s="17">
        <v>25.5029</v>
      </c>
      <c r="BC348" s="18">
        <v>21.5245</v>
      </c>
      <c r="BE348" s="1" t="str">
        <f t="shared" si="5"/>
        <v>No</v>
      </c>
    </row>
    <row r="349" spans="1:57" ht="11.25" customHeight="1">
      <c r="A349" s="1" t="s">
        <v>208</v>
      </c>
      <c r="B349" s="1" t="s">
        <v>976</v>
      </c>
      <c r="C349" s="26" t="s">
        <v>48</v>
      </c>
      <c r="D349" s="269">
        <v>2126</v>
      </c>
      <c r="E349" s="270">
        <v>20126</v>
      </c>
      <c r="F349" s="21" t="s">
        <v>138</v>
      </c>
      <c r="G349" s="2" t="s">
        <v>132</v>
      </c>
      <c r="H349" s="25">
        <v>18351295</v>
      </c>
      <c r="I349" s="25">
        <v>63</v>
      </c>
      <c r="J349" s="26" t="s">
        <v>13</v>
      </c>
      <c r="K349" s="26" t="s">
        <v>133</v>
      </c>
      <c r="L349" s="5">
        <v>63</v>
      </c>
      <c r="M349" s="5">
        <v>224216</v>
      </c>
      <c r="N349" s="3"/>
      <c r="O349" s="5">
        <v>51120</v>
      </c>
      <c r="P349" s="3"/>
      <c r="Q349" s="5">
        <v>0</v>
      </c>
      <c r="R349" s="3"/>
      <c r="S349" s="5">
        <v>22824</v>
      </c>
      <c r="T349" s="3"/>
      <c r="U349" s="5">
        <v>0</v>
      </c>
      <c r="V349" s="3"/>
      <c r="W349" s="6">
        <v>298160</v>
      </c>
      <c r="X349" s="3"/>
      <c r="Y349" s="14">
        <v>134</v>
      </c>
      <c r="AA349" s="14">
        <v>30</v>
      </c>
      <c r="AB349" s="3"/>
      <c r="AC349" s="14">
        <v>0</v>
      </c>
      <c r="AD349" s="3"/>
      <c r="AE349" s="14">
        <v>13</v>
      </c>
      <c r="AF349" s="3"/>
      <c r="AG349" s="14">
        <v>0</v>
      </c>
      <c r="AI349" s="24">
        <v>177</v>
      </c>
      <c r="AK349" s="16">
        <v>6221894</v>
      </c>
      <c r="AM349" s="16">
        <v>1401528</v>
      </c>
      <c r="AO349" s="16">
        <v>0</v>
      </c>
      <c r="AQ349" s="16">
        <v>714396</v>
      </c>
      <c r="AS349" s="20">
        <v>8337818</v>
      </c>
      <c r="AU349" s="17">
        <v>27.749600000000001</v>
      </c>
      <c r="AW349" s="17">
        <v>27.416399999999999</v>
      </c>
      <c r="BA349" s="17">
        <v>31.3002</v>
      </c>
      <c r="BC349" s="18">
        <v>27.964200000000002</v>
      </c>
      <c r="BE349" s="1" t="str">
        <f t="shared" si="5"/>
        <v>No</v>
      </c>
    </row>
    <row r="350" spans="1:57" ht="11.25" customHeight="1">
      <c r="A350" s="1" t="s">
        <v>721</v>
      </c>
      <c r="B350" s="1" t="s">
        <v>977</v>
      </c>
      <c r="C350" s="26" t="s">
        <v>30</v>
      </c>
      <c r="D350" s="269">
        <v>5059</v>
      </c>
      <c r="E350" s="270">
        <v>50059</v>
      </c>
      <c r="F350" s="21" t="s">
        <v>135</v>
      </c>
      <c r="G350" s="2" t="s">
        <v>132</v>
      </c>
      <c r="H350" s="25">
        <v>161316</v>
      </c>
      <c r="I350" s="25">
        <v>63</v>
      </c>
      <c r="J350" s="26" t="s">
        <v>6</v>
      </c>
      <c r="K350" s="26" t="s">
        <v>133</v>
      </c>
      <c r="L350" s="5">
        <v>48</v>
      </c>
      <c r="M350" s="5">
        <v>189502</v>
      </c>
      <c r="N350" s="3"/>
      <c r="O350" s="5">
        <v>44105</v>
      </c>
      <c r="P350" s="3"/>
      <c r="Q350" s="5">
        <v>3199</v>
      </c>
      <c r="R350" s="3"/>
      <c r="S350" s="5">
        <v>20797</v>
      </c>
      <c r="T350" s="3"/>
      <c r="U350" s="5">
        <v>0</v>
      </c>
      <c r="V350" s="3"/>
      <c r="W350" s="6">
        <v>257603</v>
      </c>
      <c r="X350" s="3"/>
      <c r="Y350" s="14">
        <v>96.5</v>
      </c>
      <c r="AA350" s="14">
        <v>24.62</v>
      </c>
      <c r="AB350" s="3"/>
      <c r="AC350" s="14">
        <v>1.77</v>
      </c>
      <c r="AD350" s="3"/>
      <c r="AE350" s="14">
        <v>14.42</v>
      </c>
      <c r="AF350" s="3"/>
      <c r="AG350" s="14">
        <v>0</v>
      </c>
      <c r="AI350" s="24">
        <v>137.31</v>
      </c>
      <c r="AK350" s="16">
        <v>5098982</v>
      </c>
      <c r="AM350" s="16">
        <v>1196601</v>
      </c>
      <c r="AO350" s="16">
        <v>99291</v>
      </c>
      <c r="AQ350" s="16">
        <v>575901</v>
      </c>
      <c r="AS350" s="20">
        <v>6970775</v>
      </c>
      <c r="AU350" s="17">
        <v>26.907299999999999</v>
      </c>
      <c r="AW350" s="17">
        <v>27.130700000000001</v>
      </c>
      <c r="AY350" s="17">
        <v>31.0381</v>
      </c>
      <c r="BA350" s="17">
        <v>27.691500000000001</v>
      </c>
      <c r="BC350" s="18">
        <v>27.060099999999998</v>
      </c>
      <c r="BE350" s="1" t="str">
        <f t="shared" si="5"/>
        <v>No</v>
      </c>
    </row>
    <row r="351" spans="1:57" ht="11.25" customHeight="1">
      <c r="A351" s="1" t="s">
        <v>714</v>
      </c>
      <c r="B351" s="1" t="s">
        <v>978</v>
      </c>
      <c r="C351" s="26" t="s">
        <v>44</v>
      </c>
      <c r="D351" s="269">
        <v>4012</v>
      </c>
      <c r="E351" s="270">
        <v>40012</v>
      </c>
      <c r="F351" s="21" t="s">
        <v>135</v>
      </c>
      <c r="G351" s="2" t="s">
        <v>132</v>
      </c>
      <c r="H351" s="25">
        <v>391024</v>
      </c>
      <c r="I351" s="25">
        <v>63</v>
      </c>
      <c r="J351" s="26" t="s">
        <v>9</v>
      </c>
      <c r="K351" s="26" t="s">
        <v>133</v>
      </c>
      <c r="L351" s="5">
        <v>32</v>
      </c>
      <c r="M351" s="5">
        <v>94026</v>
      </c>
      <c r="N351" s="3"/>
      <c r="O351" s="5">
        <v>12364</v>
      </c>
      <c r="P351" s="3"/>
      <c r="Q351" s="5">
        <v>0</v>
      </c>
      <c r="R351" s="3"/>
      <c r="S351" s="5">
        <v>6930</v>
      </c>
      <c r="T351" s="3"/>
      <c r="U351" s="5">
        <v>0</v>
      </c>
      <c r="V351" s="3"/>
      <c r="W351" s="6">
        <v>113320</v>
      </c>
      <c r="X351" s="3"/>
      <c r="Y351" s="14">
        <v>51</v>
      </c>
      <c r="AA351" s="14">
        <v>8</v>
      </c>
      <c r="AB351" s="3"/>
      <c r="AC351" s="14">
        <v>0</v>
      </c>
      <c r="AD351" s="3"/>
      <c r="AE351" s="14">
        <v>4</v>
      </c>
      <c r="AF351" s="3"/>
      <c r="AG351" s="14">
        <v>0</v>
      </c>
      <c r="AI351" s="24">
        <v>63</v>
      </c>
      <c r="AK351" s="16">
        <v>1891959</v>
      </c>
      <c r="AM351" s="16">
        <v>284171</v>
      </c>
      <c r="AO351" s="16">
        <v>0</v>
      </c>
      <c r="AQ351" s="16">
        <v>92417</v>
      </c>
      <c r="AS351" s="20">
        <v>2268547</v>
      </c>
      <c r="AU351" s="17">
        <v>20.121700000000001</v>
      </c>
      <c r="AW351" s="17">
        <v>22.983699999999999</v>
      </c>
      <c r="BA351" s="17">
        <v>13.335800000000001</v>
      </c>
      <c r="BC351" s="18">
        <v>20.018899999999999</v>
      </c>
      <c r="BE351" s="1" t="str">
        <f t="shared" si="5"/>
        <v>No</v>
      </c>
    </row>
    <row r="352" spans="1:57" ht="11.25" customHeight="1">
      <c r="A352" s="1" t="s">
        <v>714</v>
      </c>
      <c r="B352" s="1" t="s">
        <v>978</v>
      </c>
      <c r="C352" s="26" t="s">
        <v>44</v>
      </c>
      <c r="D352" s="269">
        <v>4012</v>
      </c>
      <c r="E352" s="270">
        <v>40012</v>
      </c>
      <c r="F352" s="21" t="s">
        <v>135</v>
      </c>
      <c r="G352" s="2" t="s">
        <v>132</v>
      </c>
      <c r="H352" s="25">
        <v>391024</v>
      </c>
      <c r="I352" s="25">
        <v>63</v>
      </c>
      <c r="J352" s="26" t="s">
        <v>6</v>
      </c>
      <c r="K352" s="26" t="s">
        <v>133</v>
      </c>
      <c r="L352" s="5">
        <v>31</v>
      </c>
      <c r="M352" s="5">
        <v>200241</v>
      </c>
      <c r="N352" s="3"/>
      <c r="O352" s="5">
        <v>40097</v>
      </c>
      <c r="P352" s="3"/>
      <c r="Q352" s="5">
        <v>0</v>
      </c>
      <c r="R352" s="3"/>
      <c r="S352" s="5">
        <v>23870</v>
      </c>
      <c r="T352" s="3"/>
      <c r="U352" s="5">
        <v>0</v>
      </c>
      <c r="V352" s="3"/>
      <c r="W352" s="6">
        <v>264208</v>
      </c>
      <c r="X352" s="3"/>
      <c r="Y352" s="14">
        <v>116</v>
      </c>
      <c r="AA352" s="14">
        <v>27</v>
      </c>
      <c r="AB352" s="3"/>
      <c r="AC352" s="14">
        <v>0</v>
      </c>
      <c r="AD352" s="3"/>
      <c r="AE352" s="14">
        <v>13</v>
      </c>
      <c r="AF352" s="3"/>
      <c r="AG352" s="14">
        <v>0</v>
      </c>
      <c r="AI352" s="24">
        <v>156</v>
      </c>
      <c r="AK352" s="16">
        <v>4512753</v>
      </c>
      <c r="AM352" s="16">
        <v>922135</v>
      </c>
      <c r="AO352" s="16">
        <v>0</v>
      </c>
      <c r="AQ352" s="16">
        <v>577129</v>
      </c>
      <c r="AS352" s="20">
        <v>6012017</v>
      </c>
      <c r="AU352" s="17">
        <v>22.5366</v>
      </c>
      <c r="AW352" s="17">
        <v>22.997599999999998</v>
      </c>
      <c r="BA352" s="17">
        <v>24.178000000000001</v>
      </c>
      <c r="BC352" s="18">
        <v>22.754899999999999</v>
      </c>
      <c r="BE352" s="1" t="str">
        <f t="shared" si="5"/>
        <v>No</v>
      </c>
    </row>
    <row r="353" spans="1:57" ht="11.25" customHeight="1">
      <c r="A353" s="1" t="s">
        <v>721</v>
      </c>
      <c r="B353" s="1" t="s">
        <v>977</v>
      </c>
      <c r="C353" s="26" t="s">
        <v>30</v>
      </c>
      <c r="D353" s="269">
        <v>5059</v>
      </c>
      <c r="E353" s="270">
        <v>50059</v>
      </c>
      <c r="F353" s="21" t="s">
        <v>135</v>
      </c>
      <c r="G353" s="2" t="s">
        <v>132</v>
      </c>
      <c r="H353" s="25">
        <v>161316</v>
      </c>
      <c r="I353" s="25">
        <v>63</v>
      </c>
      <c r="J353" s="26" t="s">
        <v>9</v>
      </c>
      <c r="K353" s="26" t="s">
        <v>133</v>
      </c>
      <c r="L353" s="5">
        <v>15</v>
      </c>
      <c r="M353" s="5">
        <v>46241</v>
      </c>
      <c r="N353" s="3"/>
      <c r="O353" s="5">
        <v>2273</v>
      </c>
      <c r="P353" s="3"/>
      <c r="Q353" s="5">
        <v>417</v>
      </c>
      <c r="R353" s="3"/>
      <c r="S353" s="5">
        <v>4494</v>
      </c>
      <c r="T353" s="3"/>
      <c r="U353" s="5">
        <v>0</v>
      </c>
      <c r="V353" s="3"/>
      <c r="W353" s="6">
        <v>53425</v>
      </c>
      <c r="X353" s="3"/>
      <c r="Y353" s="14">
        <v>27</v>
      </c>
      <c r="AA353" s="14">
        <v>1.38</v>
      </c>
      <c r="AB353" s="3"/>
      <c r="AC353" s="14">
        <v>0.23</v>
      </c>
      <c r="AD353" s="3"/>
      <c r="AE353" s="14">
        <v>2.08</v>
      </c>
      <c r="AF353" s="3"/>
      <c r="AG353" s="14">
        <v>0</v>
      </c>
      <c r="AI353" s="24">
        <v>30.69</v>
      </c>
      <c r="AK353" s="16">
        <v>769832</v>
      </c>
      <c r="AM353" s="16">
        <v>64559</v>
      </c>
      <c r="AO353" s="16">
        <v>12940</v>
      </c>
      <c r="AQ353" s="16">
        <v>91120</v>
      </c>
      <c r="AS353" s="20">
        <v>938451</v>
      </c>
      <c r="AU353" s="17">
        <v>16.648299999999999</v>
      </c>
      <c r="AW353" s="17">
        <v>28.4026</v>
      </c>
      <c r="AY353" s="17">
        <v>31.031199999999998</v>
      </c>
      <c r="BA353" s="17">
        <v>20.2759</v>
      </c>
      <c r="BC353" s="18">
        <v>17.565799999999999</v>
      </c>
      <c r="BE353" s="1" t="str">
        <f t="shared" si="5"/>
        <v>No</v>
      </c>
    </row>
    <row r="354" spans="1:57" ht="11.25" customHeight="1">
      <c r="A354" s="1" t="s">
        <v>199</v>
      </c>
      <c r="B354" s="1" t="s">
        <v>979</v>
      </c>
      <c r="C354" s="26" t="s">
        <v>32</v>
      </c>
      <c r="D354" s="269">
        <v>5051</v>
      </c>
      <c r="E354" s="270">
        <v>50051</v>
      </c>
      <c r="F354" s="21" t="s">
        <v>135</v>
      </c>
      <c r="G354" s="2" t="s">
        <v>132</v>
      </c>
      <c r="H354" s="25">
        <v>147725</v>
      </c>
      <c r="I354" s="25">
        <v>62</v>
      </c>
      <c r="J354" s="26" t="s">
        <v>9</v>
      </c>
      <c r="K354" s="26" t="s">
        <v>133</v>
      </c>
      <c r="L354" s="5">
        <v>6</v>
      </c>
      <c r="M354" s="5">
        <v>15393</v>
      </c>
      <c r="N354" s="3"/>
      <c r="O354" s="5">
        <v>1937</v>
      </c>
      <c r="P354" s="3"/>
      <c r="Q354" s="5">
        <v>0</v>
      </c>
      <c r="R354" s="3"/>
      <c r="S354" s="5">
        <v>1183</v>
      </c>
      <c r="T354" s="3"/>
      <c r="U354" s="5">
        <v>57</v>
      </c>
      <c r="V354" s="3"/>
      <c r="W354" s="6">
        <v>18570</v>
      </c>
      <c r="X354" s="3"/>
      <c r="Y354" s="14">
        <v>10</v>
      </c>
      <c r="AA354" s="14">
        <v>0.93</v>
      </c>
      <c r="AB354" s="3"/>
      <c r="AC354" s="14">
        <v>0</v>
      </c>
      <c r="AD354" s="3"/>
      <c r="AE354" s="14">
        <v>0.77</v>
      </c>
      <c r="AF354" s="3"/>
      <c r="AG354" s="14">
        <v>0.03</v>
      </c>
      <c r="AI354" s="24">
        <v>11.73</v>
      </c>
      <c r="AK354" s="16">
        <v>368665</v>
      </c>
      <c r="AM354" s="16">
        <v>46234</v>
      </c>
      <c r="AO354" s="16">
        <v>0</v>
      </c>
      <c r="AQ354" s="16">
        <v>52899</v>
      </c>
      <c r="AS354" s="20">
        <v>467798</v>
      </c>
      <c r="AU354" s="17">
        <v>23.950199999999999</v>
      </c>
      <c r="AW354" s="17">
        <v>23.8689</v>
      </c>
      <c r="BA354" s="17">
        <v>44.716000000000001</v>
      </c>
      <c r="BC354" s="18">
        <v>25.191099999999999</v>
      </c>
      <c r="BE354" s="1" t="str">
        <f t="shared" si="5"/>
        <v>No</v>
      </c>
    </row>
    <row r="355" spans="1:57" ht="11.25" customHeight="1">
      <c r="A355" s="1" t="s">
        <v>199</v>
      </c>
      <c r="B355" s="1" t="s">
        <v>979</v>
      </c>
      <c r="C355" s="26" t="s">
        <v>32</v>
      </c>
      <c r="D355" s="269">
        <v>5051</v>
      </c>
      <c r="E355" s="270">
        <v>50051</v>
      </c>
      <c r="F355" s="21" t="s">
        <v>135</v>
      </c>
      <c r="G355" s="2" t="s">
        <v>132</v>
      </c>
      <c r="H355" s="25">
        <v>147725</v>
      </c>
      <c r="I355" s="25">
        <v>62</v>
      </c>
      <c r="J355" s="26" t="s">
        <v>6</v>
      </c>
      <c r="K355" s="26" t="s">
        <v>133</v>
      </c>
      <c r="L355" s="5">
        <v>56</v>
      </c>
      <c r="M355" s="5">
        <v>184742</v>
      </c>
      <c r="N355" s="3"/>
      <c r="O355" s="5">
        <v>27147</v>
      </c>
      <c r="P355" s="3"/>
      <c r="Q355" s="5">
        <v>0</v>
      </c>
      <c r="R355" s="3"/>
      <c r="S355" s="5">
        <v>16576</v>
      </c>
      <c r="T355" s="3"/>
      <c r="U355" s="5">
        <v>803</v>
      </c>
      <c r="V355" s="3"/>
      <c r="W355" s="6">
        <v>229268</v>
      </c>
      <c r="X355" s="3"/>
      <c r="Y355" s="14">
        <v>99</v>
      </c>
      <c r="AA355" s="14">
        <v>13.07</v>
      </c>
      <c r="AB355" s="3"/>
      <c r="AC355" s="14">
        <v>0</v>
      </c>
      <c r="AD355" s="3"/>
      <c r="AE355" s="14">
        <v>10.73</v>
      </c>
      <c r="AF355" s="3"/>
      <c r="AG355" s="14">
        <v>0.47</v>
      </c>
      <c r="AI355" s="24">
        <v>123.27</v>
      </c>
      <c r="AK355" s="16">
        <v>4574164</v>
      </c>
      <c r="AM355" s="16">
        <v>647876</v>
      </c>
      <c r="AO355" s="16">
        <v>0</v>
      </c>
      <c r="AQ355" s="16">
        <v>741275</v>
      </c>
      <c r="AS355" s="20">
        <v>5963315</v>
      </c>
      <c r="AU355" s="17">
        <v>24.759699999999999</v>
      </c>
      <c r="AW355" s="17">
        <v>23.865500000000001</v>
      </c>
      <c r="BA355" s="17">
        <v>44.719799999999999</v>
      </c>
      <c r="BC355" s="18">
        <v>26.010200000000001</v>
      </c>
      <c r="BE355" s="1" t="str">
        <f t="shared" si="5"/>
        <v>No</v>
      </c>
    </row>
    <row r="356" spans="1:57" ht="11.25" customHeight="1">
      <c r="A356" s="1" t="s">
        <v>223</v>
      </c>
      <c r="B356" s="1" t="s">
        <v>980</v>
      </c>
      <c r="C356" s="26" t="s">
        <v>60</v>
      </c>
      <c r="D356" s="269">
        <v>3015</v>
      </c>
      <c r="E356" s="270">
        <v>30015</v>
      </c>
      <c r="F356" s="21" t="s">
        <v>135</v>
      </c>
      <c r="G356" s="2" t="s">
        <v>132</v>
      </c>
      <c r="H356" s="25">
        <v>381502</v>
      </c>
      <c r="I356" s="25">
        <v>62</v>
      </c>
      <c r="J356" s="26" t="s">
        <v>6</v>
      </c>
      <c r="K356" s="26" t="s">
        <v>133</v>
      </c>
      <c r="L356" s="5">
        <v>32</v>
      </c>
      <c r="M356" s="5">
        <v>125397</v>
      </c>
      <c r="N356" s="3"/>
      <c r="O356" s="5">
        <v>36872</v>
      </c>
      <c r="P356" s="3"/>
      <c r="Q356" s="5">
        <v>1427</v>
      </c>
      <c r="R356" s="3"/>
      <c r="S356" s="5">
        <v>19693</v>
      </c>
      <c r="T356" s="3"/>
      <c r="U356" s="5">
        <v>0</v>
      </c>
      <c r="V356" s="3"/>
      <c r="W356" s="6">
        <v>183389</v>
      </c>
      <c r="X356" s="3"/>
      <c r="Y356" s="14">
        <v>74.2</v>
      </c>
      <c r="AA356" s="14">
        <v>19.5</v>
      </c>
      <c r="AB356" s="3"/>
      <c r="AC356" s="14">
        <v>0.98</v>
      </c>
      <c r="AD356" s="3"/>
      <c r="AE356" s="14">
        <v>13.28</v>
      </c>
      <c r="AF356" s="3"/>
      <c r="AG356" s="14">
        <v>0</v>
      </c>
      <c r="AI356" s="24">
        <v>107.96</v>
      </c>
      <c r="AK356" s="16">
        <v>3291638</v>
      </c>
      <c r="AM356" s="16">
        <v>1050606</v>
      </c>
      <c r="AO356" s="16">
        <v>34594</v>
      </c>
      <c r="AQ356" s="16">
        <v>492374</v>
      </c>
      <c r="AS356" s="20">
        <v>4869212</v>
      </c>
      <c r="AU356" s="17">
        <v>26.249700000000001</v>
      </c>
      <c r="AW356" s="17">
        <v>28.493300000000001</v>
      </c>
      <c r="AY356" s="17">
        <v>24.2425</v>
      </c>
      <c r="BA356" s="17">
        <v>25.002500000000001</v>
      </c>
      <c r="BC356" s="18">
        <v>26.551300000000001</v>
      </c>
      <c r="BE356" s="1" t="str">
        <f t="shared" si="5"/>
        <v>No</v>
      </c>
    </row>
    <row r="357" spans="1:57" ht="11.25" customHeight="1">
      <c r="A357" s="1" t="s">
        <v>223</v>
      </c>
      <c r="B357" s="1" t="s">
        <v>980</v>
      </c>
      <c r="C357" s="26" t="s">
        <v>60</v>
      </c>
      <c r="D357" s="269">
        <v>3015</v>
      </c>
      <c r="E357" s="270">
        <v>30015</v>
      </c>
      <c r="F357" s="21" t="s">
        <v>135</v>
      </c>
      <c r="G357" s="2" t="s">
        <v>132</v>
      </c>
      <c r="H357" s="25">
        <v>381502</v>
      </c>
      <c r="I357" s="25">
        <v>62</v>
      </c>
      <c r="J357" s="26" t="s">
        <v>9</v>
      </c>
      <c r="K357" s="26" t="s">
        <v>133</v>
      </c>
      <c r="L357" s="5">
        <v>30</v>
      </c>
      <c r="M357" s="5">
        <v>58462</v>
      </c>
      <c r="N357" s="3"/>
      <c r="O357" s="5">
        <v>12218</v>
      </c>
      <c r="P357" s="3"/>
      <c r="Q357" s="5">
        <v>579</v>
      </c>
      <c r="R357" s="3"/>
      <c r="S357" s="5">
        <v>12067</v>
      </c>
      <c r="T357" s="3"/>
      <c r="U357" s="5">
        <v>0</v>
      </c>
      <c r="V357" s="3"/>
      <c r="W357" s="6">
        <v>83326</v>
      </c>
      <c r="X357" s="3"/>
      <c r="Y357" s="14">
        <v>38.450000000000003</v>
      </c>
      <c r="AA357" s="14">
        <v>5.75</v>
      </c>
      <c r="AB357" s="3"/>
      <c r="AC357" s="14">
        <v>0.45</v>
      </c>
      <c r="AD357" s="3"/>
      <c r="AE357" s="14">
        <v>7.78</v>
      </c>
      <c r="AF357" s="3"/>
      <c r="AG357" s="14">
        <v>0</v>
      </c>
      <c r="AI357" s="24">
        <v>52.43</v>
      </c>
      <c r="AK357" s="16">
        <v>1098681</v>
      </c>
      <c r="AM357" s="16">
        <v>336871</v>
      </c>
      <c r="AO357" s="16">
        <v>12561</v>
      </c>
      <c r="AQ357" s="16">
        <v>272379</v>
      </c>
      <c r="AS357" s="20">
        <v>1720492</v>
      </c>
      <c r="AU357" s="17">
        <v>18.793099999999999</v>
      </c>
      <c r="AW357" s="17">
        <v>27.5717</v>
      </c>
      <c r="AY357" s="17">
        <v>21.694299999999998</v>
      </c>
      <c r="BA357" s="17">
        <v>22.572199999999999</v>
      </c>
      <c r="BC357" s="18">
        <v>20.6477</v>
      </c>
      <c r="BE357" s="1" t="str">
        <f t="shared" si="5"/>
        <v>No</v>
      </c>
    </row>
    <row r="358" spans="1:57" ht="11.25" customHeight="1">
      <c r="A358" s="1" t="s">
        <v>715</v>
      </c>
      <c r="B358" s="1" t="s">
        <v>981</v>
      </c>
      <c r="C358" s="26" t="s">
        <v>48</v>
      </c>
      <c r="D358" s="269">
        <v>2209</v>
      </c>
      <c r="E358" s="270">
        <v>20209</v>
      </c>
      <c r="F358" s="21" t="s">
        <v>134</v>
      </c>
      <c r="G358" s="2" t="s">
        <v>132</v>
      </c>
      <c r="H358" s="25">
        <v>18351295</v>
      </c>
      <c r="I358" s="25">
        <v>61</v>
      </c>
      <c r="J358" s="26" t="s">
        <v>9</v>
      </c>
      <c r="K358" s="26" t="s">
        <v>133</v>
      </c>
      <c r="L358" s="5">
        <v>51</v>
      </c>
      <c r="M358" s="5">
        <v>87367</v>
      </c>
      <c r="N358" s="3"/>
      <c r="O358" s="5">
        <v>0</v>
      </c>
      <c r="P358" s="3"/>
      <c r="Q358" s="5">
        <v>0</v>
      </c>
      <c r="R358" s="3"/>
      <c r="S358" s="5">
        <v>4555</v>
      </c>
      <c r="T358" s="3"/>
      <c r="U358" s="5">
        <v>0</v>
      </c>
      <c r="V358" s="3"/>
      <c r="W358" s="6">
        <v>91922</v>
      </c>
      <c r="X358" s="3"/>
      <c r="Y358" s="14">
        <v>54</v>
      </c>
      <c r="AA358" s="14">
        <v>0</v>
      </c>
      <c r="AB358" s="3"/>
      <c r="AC358" s="14">
        <v>0</v>
      </c>
      <c r="AD358" s="3"/>
      <c r="AE358" s="14">
        <v>4</v>
      </c>
      <c r="AF358" s="3"/>
      <c r="AG358" s="14">
        <v>0</v>
      </c>
      <c r="AI358" s="24">
        <v>58</v>
      </c>
      <c r="AK358" s="16">
        <v>2393576</v>
      </c>
      <c r="AM358" s="16">
        <v>0</v>
      </c>
      <c r="AO358" s="16">
        <v>0</v>
      </c>
      <c r="AQ358" s="16">
        <v>158641</v>
      </c>
      <c r="AS358" s="20">
        <v>2552217</v>
      </c>
      <c r="AU358" s="17">
        <v>27.396799999999999</v>
      </c>
      <c r="BA358" s="17">
        <v>34.8279</v>
      </c>
      <c r="BC358" s="18">
        <v>27.765000000000001</v>
      </c>
      <c r="BE358" s="1" t="str">
        <f t="shared" si="5"/>
        <v>No</v>
      </c>
    </row>
    <row r="359" spans="1:57" ht="11.25" customHeight="1">
      <c r="A359" s="1" t="s">
        <v>707</v>
      </c>
      <c r="B359" s="1" t="s">
        <v>982</v>
      </c>
      <c r="C359" s="26" t="s">
        <v>75</v>
      </c>
      <c r="D359" s="269">
        <v>5001</v>
      </c>
      <c r="E359" s="270">
        <v>50001</v>
      </c>
      <c r="F359" s="21" t="s">
        <v>134</v>
      </c>
      <c r="G359" s="2" t="s">
        <v>132</v>
      </c>
      <c r="H359" s="25">
        <v>216154</v>
      </c>
      <c r="I359" s="25">
        <v>61</v>
      </c>
      <c r="J359" s="26" t="s">
        <v>6</v>
      </c>
      <c r="K359" s="26" t="s">
        <v>133</v>
      </c>
      <c r="L359" s="5">
        <v>21</v>
      </c>
      <c r="M359" s="5">
        <v>72774</v>
      </c>
      <c r="N359" s="3"/>
      <c r="O359" s="5">
        <v>10799</v>
      </c>
      <c r="P359" s="3"/>
      <c r="Q359" s="5">
        <v>0</v>
      </c>
      <c r="R359" s="3"/>
      <c r="S359" s="5">
        <v>17864</v>
      </c>
      <c r="T359" s="3"/>
      <c r="U359" s="5">
        <v>0</v>
      </c>
      <c r="V359" s="3"/>
      <c r="W359" s="6">
        <v>101437</v>
      </c>
      <c r="X359" s="3"/>
      <c r="Y359" s="14">
        <v>37</v>
      </c>
      <c r="AA359" s="14">
        <v>7</v>
      </c>
      <c r="AB359" s="3"/>
      <c r="AC359" s="14">
        <v>0</v>
      </c>
      <c r="AD359" s="3"/>
      <c r="AE359" s="14">
        <v>9</v>
      </c>
      <c r="AF359" s="3"/>
      <c r="AG359" s="14">
        <v>0</v>
      </c>
      <c r="AI359" s="24">
        <v>53</v>
      </c>
      <c r="AK359" s="16">
        <v>2115306</v>
      </c>
      <c r="AM359" s="16">
        <v>303492</v>
      </c>
      <c r="AO359" s="16">
        <v>0</v>
      </c>
      <c r="AQ359" s="16">
        <v>272915</v>
      </c>
      <c r="AS359" s="20">
        <v>2691713</v>
      </c>
      <c r="AU359" s="17">
        <v>29.066800000000001</v>
      </c>
      <c r="AW359" s="17">
        <v>28.1037</v>
      </c>
      <c r="BA359" s="17">
        <v>15.2774</v>
      </c>
      <c r="BC359" s="18">
        <v>26.535799999999998</v>
      </c>
      <c r="BE359" s="1" t="str">
        <f t="shared" si="5"/>
        <v>No</v>
      </c>
    </row>
    <row r="360" spans="1:57" ht="11.25" customHeight="1">
      <c r="A360" s="1" t="s">
        <v>715</v>
      </c>
      <c r="B360" s="1" t="s">
        <v>981</v>
      </c>
      <c r="C360" s="26" t="s">
        <v>48</v>
      </c>
      <c r="D360" s="269">
        <v>2209</v>
      </c>
      <c r="E360" s="270">
        <v>20209</v>
      </c>
      <c r="F360" s="21" t="s">
        <v>134</v>
      </c>
      <c r="G360" s="2" t="s">
        <v>132</v>
      </c>
      <c r="H360" s="25">
        <v>18351295</v>
      </c>
      <c r="I360" s="25">
        <v>61</v>
      </c>
      <c r="J360" s="26" t="s">
        <v>6</v>
      </c>
      <c r="K360" s="26" t="s">
        <v>133</v>
      </c>
      <c r="L360" s="5">
        <v>10</v>
      </c>
      <c r="M360" s="5">
        <v>33078</v>
      </c>
      <c r="N360" s="3" t="s">
        <v>99</v>
      </c>
      <c r="O360" s="5">
        <v>0</v>
      </c>
      <c r="P360" s="3"/>
      <c r="Q360" s="5">
        <v>0</v>
      </c>
      <c r="R360" s="3"/>
      <c r="S360" s="5">
        <v>2626</v>
      </c>
      <c r="T360" s="3" t="s">
        <v>99</v>
      </c>
      <c r="U360" s="5">
        <v>0</v>
      </c>
      <c r="V360" s="3"/>
      <c r="W360" s="6">
        <v>35704</v>
      </c>
      <c r="X360" s="3" t="s">
        <v>99</v>
      </c>
      <c r="Y360" s="14">
        <v>24</v>
      </c>
      <c r="AA360" s="14">
        <v>0</v>
      </c>
      <c r="AB360" s="3"/>
      <c r="AC360" s="14">
        <v>0</v>
      </c>
      <c r="AD360" s="3"/>
      <c r="AE360" s="14">
        <v>4</v>
      </c>
      <c r="AF360" s="3"/>
      <c r="AG360" s="14">
        <v>0</v>
      </c>
      <c r="AI360" s="24">
        <v>28</v>
      </c>
      <c r="AK360" s="16">
        <v>919541</v>
      </c>
      <c r="AM360" s="16">
        <v>0</v>
      </c>
      <c r="AO360" s="16">
        <v>0</v>
      </c>
      <c r="AQ360" s="16">
        <v>79320</v>
      </c>
      <c r="AS360" s="20">
        <v>998861</v>
      </c>
      <c r="AU360" s="17">
        <v>27.799199999999999</v>
      </c>
      <c r="AV360" s="17" t="s">
        <v>99</v>
      </c>
      <c r="BA360" s="17">
        <v>30.2056</v>
      </c>
      <c r="BB360" s="17" t="s">
        <v>99</v>
      </c>
      <c r="BC360" s="18">
        <v>27.976199999999999</v>
      </c>
      <c r="BE360" s="1" t="str">
        <f t="shared" si="5"/>
        <v>Yes</v>
      </c>
    </row>
    <row r="361" spans="1:57" ht="11.25" customHeight="1">
      <c r="A361" s="1" t="s">
        <v>136</v>
      </c>
      <c r="B361" s="1" t="s">
        <v>983</v>
      </c>
      <c r="C361" s="26" t="s">
        <v>67</v>
      </c>
      <c r="D361" s="269">
        <v>6091</v>
      </c>
      <c r="E361" s="270">
        <v>60091</v>
      </c>
      <c r="F361" s="21" t="s">
        <v>135</v>
      </c>
      <c r="G361" s="2" t="s">
        <v>132</v>
      </c>
      <c r="H361" s="25">
        <v>217630</v>
      </c>
      <c r="I361" s="25">
        <v>60</v>
      </c>
      <c r="J361" s="26" t="s">
        <v>6</v>
      </c>
      <c r="K361" s="26" t="s">
        <v>133</v>
      </c>
      <c r="L361" s="5">
        <v>9</v>
      </c>
      <c r="M361" s="5">
        <v>51559</v>
      </c>
      <c r="N361" s="3"/>
      <c r="O361" s="5">
        <v>10117</v>
      </c>
      <c r="P361" s="3"/>
      <c r="Q361" s="5">
        <v>552</v>
      </c>
      <c r="R361" s="3"/>
      <c r="S361" s="5">
        <v>4871</v>
      </c>
      <c r="T361" s="3"/>
      <c r="U361" s="5">
        <v>0</v>
      </c>
      <c r="V361" s="3"/>
      <c r="W361" s="6">
        <v>67099</v>
      </c>
      <c r="X361" s="3"/>
      <c r="Y361" s="14">
        <v>29.2</v>
      </c>
      <c r="AA361" s="14">
        <v>5.4</v>
      </c>
      <c r="AB361" s="3"/>
      <c r="AC361" s="14">
        <v>0.36</v>
      </c>
      <c r="AD361" s="3"/>
      <c r="AE361" s="14">
        <v>2.5299999999999998</v>
      </c>
      <c r="AF361" s="3"/>
      <c r="AG361" s="14">
        <v>0</v>
      </c>
      <c r="AI361" s="24">
        <v>37.49</v>
      </c>
      <c r="AK361" s="16">
        <v>839531</v>
      </c>
      <c r="AM361" s="16">
        <v>171401</v>
      </c>
      <c r="AO361" s="16">
        <v>7248</v>
      </c>
      <c r="AQ361" s="16">
        <v>136832</v>
      </c>
      <c r="AS361" s="20">
        <v>1155012</v>
      </c>
      <c r="AU361" s="17">
        <v>16.282900000000001</v>
      </c>
      <c r="AW361" s="17">
        <v>16.9419</v>
      </c>
      <c r="AY361" s="17">
        <v>13.1304</v>
      </c>
      <c r="BA361" s="17">
        <v>28.091200000000001</v>
      </c>
      <c r="BC361" s="18">
        <v>17.2136</v>
      </c>
      <c r="BE361" s="1" t="str">
        <f t="shared" si="5"/>
        <v>No</v>
      </c>
    </row>
    <row r="362" spans="1:57" ht="11.25" customHeight="1">
      <c r="A362" s="1" t="s">
        <v>255</v>
      </c>
      <c r="B362" s="1" t="s">
        <v>984</v>
      </c>
      <c r="C362" s="26" t="s">
        <v>48</v>
      </c>
      <c r="D362" s="269">
        <v>2075</v>
      </c>
      <c r="E362" s="270">
        <v>20075</v>
      </c>
      <c r="F362" s="21" t="s">
        <v>135</v>
      </c>
      <c r="G362" s="2" t="s">
        <v>132</v>
      </c>
      <c r="H362" s="25">
        <v>5441567</v>
      </c>
      <c r="I362" s="25">
        <v>60</v>
      </c>
      <c r="J362" s="26" t="s">
        <v>15</v>
      </c>
      <c r="K362" s="26" t="s">
        <v>133</v>
      </c>
      <c r="L362" s="5">
        <v>60</v>
      </c>
      <c r="M362" s="5">
        <v>229474</v>
      </c>
      <c r="N362" s="3"/>
      <c r="O362" s="5">
        <v>113447</v>
      </c>
      <c r="P362" s="3"/>
      <c r="Q362" s="5">
        <v>194229</v>
      </c>
      <c r="R362" s="3"/>
      <c r="S362" s="5">
        <v>68928</v>
      </c>
      <c r="T362" s="3"/>
      <c r="U362" s="5">
        <v>30918</v>
      </c>
      <c r="V362" s="3"/>
      <c r="W362" s="6">
        <v>636996</v>
      </c>
      <c r="X362" s="3"/>
      <c r="Y362" s="14">
        <v>140</v>
      </c>
      <c r="AA362" s="14">
        <v>67</v>
      </c>
      <c r="AB362" s="3"/>
      <c r="AC362" s="14">
        <v>112</v>
      </c>
      <c r="AD362" s="3"/>
      <c r="AE362" s="14">
        <v>40</v>
      </c>
      <c r="AF362" s="3"/>
      <c r="AG362" s="14">
        <v>12</v>
      </c>
      <c r="AI362" s="24">
        <v>371</v>
      </c>
      <c r="AK362" s="16">
        <v>8550870</v>
      </c>
      <c r="AM362" s="16">
        <v>3979986</v>
      </c>
      <c r="AO362" s="16">
        <v>7184869</v>
      </c>
      <c r="AQ362" s="16">
        <v>2066853</v>
      </c>
      <c r="AS362" s="20">
        <v>21782578</v>
      </c>
      <c r="AU362" s="17">
        <v>37.262900000000002</v>
      </c>
      <c r="AW362" s="17">
        <v>35.082299999999996</v>
      </c>
      <c r="AY362" s="17">
        <v>36.991700000000002</v>
      </c>
      <c r="BA362" s="17">
        <v>29.985700000000001</v>
      </c>
      <c r="BC362" s="18">
        <v>34.195799999999998</v>
      </c>
      <c r="BE362" s="1" t="str">
        <f t="shared" si="5"/>
        <v>No</v>
      </c>
    </row>
    <row r="363" spans="1:57" ht="11.25" customHeight="1">
      <c r="A363" s="1" t="s">
        <v>136</v>
      </c>
      <c r="B363" s="1" t="s">
        <v>983</v>
      </c>
      <c r="C363" s="26" t="s">
        <v>67</v>
      </c>
      <c r="D363" s="269">
        <v>6091</v>
      </c>
      <c r="E363" s="270">
        <v>60091</v>
      </c>
      <c r="F363" s="21" t="s">
        <v>135</v>
      </c>
      <c r="G363" s="2" t="s">
        <v>132</v>
      </c>
      <c r="H363" s="25">
        <v>217630</v>
      </c>
      <c r="I363" s="25">
        <v>60</v>
      </c>
      <c r="J363" s="26" t="s">
        <v>9</v>
      </c>
      <c r="K363" s="26" t="s">
        <v>133</v>
      </c>
      <c r="L363" s="5">
        <v>51</v>
      </c>
      <c r="M363" s="5">
        <v>139633</v>
      </c>
      <c r="N363" s="3"/>
      <c r="O363" s="5">
        <v>17986</v>
      </c>
      <c r="P363" s="3"/>
      <c r="Q363" s="5">
        <v>980</v>
      </c>
      <c r="R363" s="3"/>
      <c r="S363" s="5">
        <v>18283</v>
      </c>
      <c r="T363" s="3"/>
      <c r="U363" s="5">
        <v>0</v>
      </c>
      <c r="V363" s="3"/>
      <c r="W363" s="6">
        <v>176882</v>
      </c>
      <c r="X363" s="3"/>
      <c r="Y363" s="14">
        <v>70.8</v>
      </c>
      <c r="AA363" s="14">
        <v>9.6</v>
      </c>
      <c r="AB363" s="3"/>
      <c r="AC363" s="14">
        <v>0.64</v>
      </c>
      <c r="AD363" s="3"/>
      <c r="AE363" s="14">
        <v>9.4700000000000006</v>
      </c>
      <c r="AF363" s="3"/>
      <c r="AG363" s="14">
        <v>0</v>
      </c>
      <c r="AI363" s="24">
        <v>90.51</v>
      </c>
      <c r="AK363" s="16">
        <v>2008559</v>
      </c>
      <c r="AM363" s="16">
        <v>302715</v>
      </c>
      <c r="AO363" s="16">
        <v>13886</v>
      </c>
      <c r="AQ363" s="16">
        <v>495283</v>
      </c>
      <c r="AS363" s="20">
        <v>2820443</v>
      </c>
      <c r="AU363" s="17">
        <v>14.384600000000001</v>
      </c>
      <c r="AW363" s="17">
        <v>16.8306</v>
      </c>
      <c r="AY363" s="17">
        <v>14.1694</v>
      </c>
      <c r="BA363" s="17">
        <v>27.0898</v>
      </c>
      <c r="BC363" s="18">
        <v>15.9453</v>
      </c>
      <c r="BE363" s="1" t="str">
        <f t="shared" si="5"/>
        <v>No</v>
      </c>
    </row>
    <row r="364" spans="1:57" ht="11.25" customHeight="1">
      <c r="A364" s="1" t="s">
        <v>158</v>
      </c>
      <c r="B364" s="1" t="s">
        <v>985</v>
      </c>
      <c r="C364" s="26" t="s">
        <v>35</v>
      </c>
      <c r="D364" s="269">
        <v>6022</v>
      </c>
      <c r="E364" s="270">
        <v>60022</v>
      </c>
      <c r="F364" s="21" t="s">
        <v>135</v>
      </c>
      <c r="G364" s="2" t="s">
        <v>132</v>
      </c>
      <c r="H364" s="25">
        <v>594309</v>
      </c>
      <c r="I364" s="25">
        <v>60</v>
      </c>
      <c r="J364" s="26" t="s">
        <v>6</v>
      </c>
      <c r="K364" s="26" t="s">
        <v>133</v>
      </c>
      <c r="L364" s="5">
        <v>44</v>
      </c>
      <c r="M364" s="5">
        <v>323320</v>
      </c>
      <c r="N364" s="3"/>
      <c r="O364" s="5">
        <v>57794</v>
      </c>
      <c r="P364" s="3"/>
      <c r="Q364" s="5">
        <v>28860</v>
      </c>
      <c r="R364" s="3"/>
      <c r="S364" s="5">
        <v>96358</v>
      </c>
      <c r="T364" s="3"/>
      <c r="U364" s="5">
        <v>0</v>
      </c>
      <c r="V364" s="3"/>
      <c r="W364" s="6">
        <v>506332</v>
      </c>
      <c r="X364" s="3"/>
      <c r="Y364" s="14">
        <v>169</v>
      </c>
      <c r="AA364" s="14">
        <v>47</v>
      </c>
      <c r="AB364" s="3"/>
      <c r="AC364" s="14">
        <v>16</v>
      </c>
      <c r="AD364" s="3"/>
      <c r="AE364" s="14">
        <v>75</v>
      </c>
      <c r="AF364" s="3"/>
      <c r="AG364" s="14">
        <v>0</v>
      </c>
      <c r="AI364" s="24">
        <v>307</v>
      </c>
      <c r="AK364" s="16">
        <v>7347043</v>
      </c>
      <c r="AM364" s="16">
        <v>1319138</v>
      </c>
      <c r="AO364" s="16">
        <v>544167</v>
      </c>
      <c r="AQ364" s="16">
        <v>2701745</v>
      </c>
      <c r="AS364" s="20">
        <v>11912093</v>
      </c>
      <c r="AU364" s="17">
        <v>22.723800000000001</v>
      </c>
      <c r="AW364" s="17">
        <v>22.8248</v>
      </c>
      <c r="AY364" s="17">
        <v>18.855399999999999</v>
      </c>
      <c r="BA364" s="17">
        <v>28.038599999999999</v>
      </c>
      <c r="BC364" s="18">
        <v>23.526199999999999</v>
      </c>
      <c r="BE364" s="1" t="str">
        <f t="shared" si="5"/>
        <v>No</v>
      </c>
    </row>
    <row r="365" spans="1:57" ht="11.25" customHeight="1">
      <c r="A365" s="1" t="s">
        <v>23</v>
      </c>
      <c r="B365" s="1" t="s">
        <v>986</v>
      </c>
      <c r="C365" s="26" t="s">
        <v>22</v>
      </c>
      <c r="D365" s="269">
        <v>1057</v>
      </c>
      <c r="E365" s="270">
        <v>10057</v>
      </c>
      <c r="F365" s="21" t="s">
        <v>135</v>
      </c>
      <c r="G365" s="2" t="s">
        <v>132</v>
      </c>
      <c r="H365" s="25">
        <v>923311</v>
      </c>
      <c r="I365" s="25">
        <v>60</v>
      </c>
      <c r="J365" s="26" t="s">
        <v>6</v>
      </c>
      <c r="K365" s="26" t="s">
        <v>133</v>
      </c>
      <c r="L365" s="5">
        <v>27</v>
      </c>
      <c r="M365" s="5">
        <v>106901</v>
      </c>
      <c r="N365" s="3"/>
      <c r="O365" s="5">
        <v>23298</v>
      </c>
      <c r="P365" s="3"/>
      <c r="Q365" s="5">
        <v>2263</v>
      </c>
      <c r="R365" s="3"/>
      <c r="S365" s="5">
        <v>20478</v>
      </c>
      <c r="T365" s="3"/>
      <c r="U365" s="5">
        <v>0</v>
      </c>
      <c r="V365" s="3"/>
      <c r="W365" s="6">
        <v>152940</v>
      </c>
      <c r="X365" s="3"/>
      <c r="Y365" s="14">
        <v>62.99</v>
      </c>
      <c r="AA365" s="14">
        <v>13.71</v>
      </c>
      <c r="AB365" s="3"/>
      <c r="AC365" s="14">
        <v>1.08</v>
      </c>
      <c r="AD365" s="3"/>
      <c r="AE365" s="14">
        <v>10.27</v>
      </c>
      <c r="AF365" s="3"/>
      <c r="AG365" s="14">
        <v>0</v>
      </c>
      <c r="AI365" s="24">
        <v>88.05</v>
      </c>
      <c r="AK365" s="16">
        <v>3197390</v>
      </c>
      <c r="AM365" s="16">
        <v>681258</v>
      </c>
      <c r="AO365" s="16">
        <v>97482</v>
      </c>
      <c r="AQ365" s="16">
        <v>938460</v>
      </c>
      <c r="AS365" s="20">
        <v>4914590</v>
      </c>
      <c r="AU365" s="17">
        <v>29.909800000000001</v>
      </c>
      <c r="AW365" s="17">
        <v>29.241099999999999</v>
      </c>
      <c r="AY365" s="17">
        <v>43.0764</v>
      </c>
      <c r="BA365" s="17">
        <v>45.8277</v>
      </c>
      <c r="BC365" s="18">
        <v>32.134099999999997</v>
      </c>
      <c r="BE365" s="1" t="str">
        <f t="shared" si="5"/>
        <v>No</v>
      </c>
    </row>
    <row r="366" spans="1:57" ht="11.25" customHeight="1">
      <c r="A366" s="1" t="s">
        <v>23</v>
      </c>
      <c r="B366" s="1" t="s">
        <v>986</v>
      </c>
      <c r="C366" s="26" t="s">
        <v>22</v>
      </c>
      <c r="D366" s="269">
        <v>1057</v>
      </c>
      <c r="E366" s="270">
        <v>10057</v>
      </c>
      <c r="F366" s="21" t="s">
        <v>135</v>
      </c>
      <c r="G366" s="2" t="s">
        <v>132</v>
      </c>
      <c r="H366" s="25">
        <v>923311</v>
      </c>
      <c r="I366" s="25">
        <v>60</v>
      </c>
      <c r="J366" s="26" t="s">
        <v>9</v>
      </c>
      <c r="K366" s="26" t="s">
        <v>133</v>
      </c>
      <c r="L366" s="5">
        <v>25</v>
      </c>
      <c r="M366" s="5">
        <v>40364</v>
      </c>
      <c r="N366" s="3"/>
      <c r="O366" s="5">
        <v>9067</v>
      </c>
      <c r="P366" s="3"/>
      <c r="Q366" s="5">
        <v>1362</v>
      </c>
      <c r="R366" s="3"/>
      <c r="S366" s="5">
        <v>9979</v>
      </c>
      <c r="T366" s="3"/>
      <c r="U366" s="5">
        <v>0</v>
      </c>
      <c r="V366" s="3"/>
      <c r="W366" s="6">
        <v>60772</v>
      </c>
      <c r="X366" s="3"/>
      <c r="Y366" s="14">
        <v>24.24</v>
      </c>
      <c r="AA366" s="14">
        <v>5.68</v>
      </c>
      <c r="AB366" s="3"/>
      <c r="AC366" s="14">
        <v>0.65</v>
      </c>
      <c r="AD366" s="3"/>
      <c r="AE366" s="14">
        <v>4.88</v>
      </c>
      <c r="AF366" s="3"/>
      <c r="AG366" s="14">
        <v>0</v>
      </c>
      <c r="AI366" s="24">
        <v>35.450000000000003</v>
      </c>
      <c r="AK366" s="16">
        <v>862262</v>
      </c>
      <c r="AM366" s="16">
        <v>209820</v>
      </c>
      <c r="AO366" s="16">
        <v>22426</v>
      </c>
      <c r="AQ366" s="16">
        <v>208655</v>
      </c>
      <c r="AS366" s="20">
        <v>1303163</v>
      </c>
      <c r="AU366" s="17">
        <v>21.362200000000001</v>
      </c>
      <c r="AW366" s="17">
        <v>23.141100000000002</v>
      </c>
      <c r="AY366" s="17">
        <v>16.465499999999999</v>
      </c>
      <c r="BA366" s="17">
        <v>20.909400000000002</v>
      </c>
      <c r="BC366" s="18">
        <v>21.4435</v>
      </c>
      <c r="BE366" s="1" t="str">
        <f t="shared" si="5"/>
        <v>No</v>
      </c>
    </row>
    <row r="367" spans="1:57" ht="11.25" customHeight="1">
      <c r="A367" s="1" t="s">
        <v>261</v>
      </c>
      <c r="B367" s="1" t="s">
        <v>987</v>
      </c>
      <c r="C367" s="26" t="s">
        <v>30</v>
      </c>
      <c r="D367" s="269">
        <v>5057</v>
      </c>
      <c r="E367" s="270">
        <v>50057</v>
      </c>
      <c r="F367" s="21" t="s">
        <v>135</v>
      </c>
      <c r="G367" s="2" t="s">
        <v>132</v>
      </c>
      <c r="H367" s="25">
        <v>280051</v>
      </c>
      <c r="I367" s="25">
        <v>59</v>
      </c>
      <c r="J367" s="26" t="s">
        <v>9</v>
      </c>
      <c r="K367" s="26" t="s">
        <v>133</v>
      </c>
      <c r="L367" s="5">
        <v>7</v>
      </c>
      <c r="M367" s="5">
        <v>16098</v>
      </c>
      <c r="N367" s="3"/>
      <c r="O367" s="5">
        <v>0</v>
      </c>
      <c r="P367" s="3"/>
      <c r="Q367" s="5">
        <v>186</v>
      </c>
      <c r="R367" s="3"/>
      <c r="S367" s="5">
        <v>1323</v>
      </c>
      <c r="T367" s="3"/>
      <c r="U367" s="5">
        <v>0</v>
      </c>
      <c r="V367" s="3"/>
      <c r="W367" s="6">
        <v>17607</v>
      </c>
      <c r="X367" s="3"/>
      <c r="Y367" s="14">
        <v>15</v>
      </c>
      <c r="AA367" s="14">
        <v>0</v>
      </c>
      <c r="AB367" s="3"/>
      <c r="AC367" s="14">
        <v>0.1</v>
      </c>
      <c r="AD367" s="3"/>
      <c r="AE367" s="14">
        <v>0.75</v>
      </c>
      <c r="AF367" s="3"/>
      <c r="AG367" s="14">
        <v>0</v>
      </c>
      <c r="AI367" s="24">
        <v>15.85</v>
      </c>
      <c r="AK367" s="16">
        <v>288897</v>
      </c>
      <c r="AM367" s="16">
        <v>0</v>
      </c>
      <c r="AO367" s="16">
        <v>7520</v>
      </c>
      <c r="AQ367" s="16">
        <v>47480</v>
      </c>
      <c r="AS367" s="20">
        <v>343897</v>
      </c>
      <c r="AU367" s="17">
        <v>17.946100000000001</v>
      </c>
      <c r="AY367" s="17">
        <v>40.430100000000003</v>
      </c>
      <c r="BA367" s="17">
        <v>35.888100000000001</v>
      </c>
      <c r="BC367" s="18">
        <v>19.5318</v>
      </c>
      <c r="BE367" s="1" t="str">
        <f t="shared" si="5"/>
        <v>No</v>
      </c>
    </row>
    <row r="368" spans="1:57" ht="11.25" customHeight="1">
      <c r="A368" s="1" t="s">
        <v>261</v>
      </c>
      <c r="B368" s="1" t="s">
        <v>987</v>
      </c>
      <c r="C368" s="26" t="s">
        <v>30</v>
      </c>
      <c r="D368" s="269">
        <v>5057</v>
      </c>
      <c r="E368" s="270">
        <v>50057</v>
      </c>
      <c r="F368" s="21" t="s">
        <v>135</v>
      </c>
      <c r="G368" s="2" t="s">
        <v>132</v>
      </c>
      <c r="H368" s="25">
        <v>280051</v>
      </c>
      <c r="I368" s="25">
        <v>59</v>
      </c>
      <c r="J368" s="26" t="s">
        <v>6</v>
      </c>
      <c r="K368" s="26" t="s">
        <v>133</v>
      </c>
      <c r="L368" s="5">
        <v>46</v>
      </c>
      <c r="M368" s="5">
        <v>195501</v>
      </c>
      <c r="N368" s="3"/>
      <c r="O368" s="5">
        <v>31198</v>
      </c>
      <c r="P368" s="3"/>
      <c r="Q368" s="5">
        <v>1398</v>
      </c>
      <c r="R368" s="3"/>
      <c r="S368" s="5">
        <v>32501</v>
      </c>
      <c r="T368" s="3"/>
      <c r="U368" s="5">
        <v>0</v>
      </c>
      <c r="V368" s="3"/>
      <c r="W368" s="6">
        <v>260598</v>
      </c>
      <c r="X368" s="3"/>
      <c r="Y368" s="14">
        <v>101.85</v>
      </c>
      <c r="AA368" s="14">
        <v>17</v>
      </c>
      <c r="AB368" s="3"/>
      <c r="AC368" s="14">
        <v>0.9</v>
      </c>
      <c r="AD368" s="3"/>
      <c r="AE368" s="14">
        <v>20</v>
      </c>
      <c r="AF368" s="3"/>
      <c r="AG368" s="14">
        <v>0</v>
      </c>
      <c r="AI368" s="24">
        <v>139.75</v>
      </c>
      <c r="AK368" s="16">
        <v>5079011</v>
      </c>
      <c r="AM368" s="16">
        <v>995659</v>
      </c>
      <c r="AO368" s="16">
        <v>58329</v>
      </c>
      <c r="AQ368" s="16">
        <v>1234972</v>
      </c>
      <c r="AS368" s="20">
        <v>7367971</v>
      </c>
      <c r="AU368" s="17">
        <v>25.979500000000002</v>
      </c>
      <c r="AW368" s="17">
        <v>31.914200000000001</v>
      </c>
      <c r="AY368" s="17">
        <v>41.723199999999999</v>
      </c>
      <c r="BA368" s="17">
        <v>37.997999999999998</v>
      </c>
      <c r="BC368" s="18">
        <v>28.273299999999999</v>
      </c>
      <c r="BE368" s="1" t="str">
        <f t="shared" si="5"/>
        <v>No</v>
      </c>
    </row>
    <row r="369" spans="1:57" ht="11.25" customHeight="1">
      <c r="A369" s="1" t="s">
        <v>316</v>
      </c>
      <c r="B369" s="1" t="s">
        <v>903</v>
      </c>
      <c r="C369" s="26" t="s">
        <v>53</v>
      </c>
      <c r="D369" s="269">
        <v>6111</v>
      </c>
      <c r="E369" s="270">
        <v>60111</v>
      </c>
      <c r="F369" s="21" t="s">
        <v>135</v>
      </c>
      <c r="G369" s="2" t="s">
        <v>132</v>
      </c>
      <c r="H369" s="25">
        <v>741318</v>
      </c>
      <c r="I369" s="25">
        <v>58</v>
      </c>
      <c r="J369" s="26" t="s">
        <v>6</v>
      </c>
      <c r="K369" s="26" t="s">
        <v>133</v>
      </c>
      <c r="L369" s="5">
        <v>5</v>
      </c>
      <c r="M369" s="5">
        <v>8733</v>
      </c>
      <c r="N369" s="3"/>
      <c r="O369" s="5">
        <v>0</v>
      </c>
      <c r="P369" s="3"/>
      <c r="Q369" s="5">
        <v>0</v>
      </c>
      <c r="R369" s="3"/>
      <c r="S369" s="5">
        <v>2650</v>
      </c>
      <c r="T369" s="3"/>
      <c r="U369" s="5">
        <v>0</v>
      </c>
      <c r="V369" s="3"/>
      <c r="W369" s="6">
        <v>11383</v>
      </c>
      <c r="X369" s="3"/>
      <c r="Y369" s="14">
        <v>11</v>
      </c>
      <c r="AA369" s="14">
        <v>0</v>
      </c>
      <c r="AB369" s="3"/>
      <c r="AC369" s="14">
        <v>0</v>
      </c>
      <c r="AD369" s="3"/>
      <c r="AE369" s="14">
        <v>2</v>
      </c>
      <c r="AF369" s="3"/>
      <c r="AG369" s="14">
        <v>0</v>
      </c>
      <c r="AI369" s="24">
        <v>13</v>
      </c>
      <c r="AK369" s="16">
        <v>130642</v>
      </c>
      <c r="AM369" s="16">
        <v>0</v>
      </c>
      <c r="AO369" s="16">
        <v>0</v>
      </c>
      <c r="AQ369" s="16">
        <v>60600</v>
      </c>
      <c r="AS369" s="20">
        <v>191242</v>
      </c>
      <c r="AU369" s="17">
        <v>14.9596</v>
      </c>
      <c r="BA369" s="17">
        <v>22.867899999999999</v>
      </c>
      <c r="BC369" s="18">
        <v>16.800699999999999</v>
      </c>
      <c r="BE369" s="1" t="str">
        <f t="shared" si="5"/>
        <v>No</v>
      </c>
    </row>
    <row r="370" spans="1:57" ht="11.25" customHeight="1">
      <c r="A370" s="1" t="s">
        <v>198</v>
      </c>
      <c r="B370" s="1" t="s">
        <v>988</v>
      </c>
      <c r="C370" s="26" t="s">
        <v>22</v>
      </c>
      <c r="D370" s="269">
        <v>1050</v>
      </c>
      <c r="E370" s="270">
        <v>10050</v>
      </c>
      <c r="F370" s="21" t="s">
        <v>135</v>
      </c>
      <c r="G370" s="2" t="s">
        <v>132</v>
      </c>
      <c r="H370" s="25">
        <v>923311</v>
      </c>
      <c r="I370" s="25">
        <v>58</v>
      </c>
      <c r="J370" s="26" t="s">
        <v>6</v>
      </c>
      <c r="K370" s="26" t="s">
        <v>133</v>
      </c>
      <c r="L370" s="5">
        <v>39</v>
      </c>
      <c r="M370" s="5">
        <v>201004</v>
      </c>
      <c r="N370" s="3"/>
      <c r="O370" s="5">
        <v>58851</v>
      </c>
      <c r="P370" s="3"/>
      <c r="Q370" s="5">
        <v>3686</v>
      </c>
      <c r="R370" s="3"/>
      <c r="S370" s="5">
        <v>23139</v>
      </c>
      <c r="T370" s="3"/>
      <c r="U370" s="5">
        <v>0</v>
      </c>
      <c r="V370" s="3"/>
      <c r="W370" s="6">
        <v>286680</v>
      </c>
      <c r="X370" s="3"/>
      <c r="Y370" s="14">
        <v>113</v>
      </c>
      <c r="AA370" s="14">
        <v>39</v>
      </c>
      <c r="AB370" s="3"/>
      <c r="AC370" s="14">
        <v>2</v>
      </c>
      <c r="AD370" s="3"/>
      <c r="AE370" s="14">
        <v>16</v>
      </c>
      <c r="AF370" s="3"/>
      <c r="AG370" s="14">
        <v>0</v>
      </c>
      <c r="AI370" s="24">
        <v>170</v>
      </c>
      <c r="AK370" s="16">
        <v>6346542</v>
      </c>
      <c r="AM370" s="16">
        <v>1700206</v>
      </c>
      <c r="AO370" s="16">
        <v>123921</v>
      </c>
      <c r="AQ370" s="16">
        <v>902863</v>
      </c>
      <c r="AS370" s="20">
        <v>9073532</v>
      </c>
      <c r="AU370" s="17">
        <v>31.574200000000001</v>
      </c>
      <c r="AW370" s="17">
        <v>28.89</v>
      </c>
      <c r="AY370" s="17">
        <v>33.619399999999999</v>
      </c>
      <c r="BA370" s="17">
        <v>39.019100000000002</v>
      </c>
      <c r="BC370" s="18">
        <v>31.650400000000001</v>
      </c>
      <c r="BE370" s="1" t="str">
        <f t="shared" si="5"/>
        <v>No</v>
      </c>
    </row>
    <row r="371" spans="1:57" ht="11.25" customHeight="1">
      <c r="A371" s="1" t="s">
        <v>316</v>
      </c>
      <c r="B371" s="1" t="s">
        <v>903</v>
      </c>
      <c r="C371" s="26" t="s">
        <v>53</v>
      </c>
      <c r="D371" s="269">
        <v>6111</v>
      </c>
      <c r="E371" s="270">
        <v>60111</v>
      </c>
      <c r="F371" s="21" t="s">
        <v>135</v>
      </c>
      <c r="G371" s="2" t="s">
        <v>132</v>
      </c>
      <c r="H371" s="25">
        <v>741318</v>
      </c>
      <c r="I371" s="25">
        <v>58</v>
      </c>
      <c r="J371" s="26" t="s">
        <v>9</v>
      </c>
      <c r="K371" s="26" t="s">
        <v>133</v>
      </c>
      <c r="L371" s="5">
        <v>22</v>
      </c>
      <c r="M371" s="5">
        <v>33600</v>
      </c>
      <c r="N371" s="3"/>
      <c r="O371" s="5">
        <v>0</v>
      </c>
      <c r="P371" s="3"/>
      <c r="Q371" s="5">
        <v>0</v>
      </c>
      <c r="R371" s="3"/>
      <c r="S371" s="5">
        <v>7100</v>
      </c>
      <c r="T371" s="3"/>
      <c r="U371" s="5">
        <v>0</v>
      </c>
      <c r="V371" s="3"/>
      <c r="W371" s="6">
        <v>40700</v>
      </c>
      <c r="X371" s="3"/>
      <c r="Y371" s="14">
        <v>28</v>
      </c>
      <c r="AA371" s="14">
        <v>0</v>
      </c>
      <c r="AB371" s="3"/>
      <c r="AC371" s="14">
        <v>0</v>
      </c>
      <c r="AD371" s="3"/>
      <c r="AE371" s="14">
        <v>4</v>
      </c>
      <c r="AF371" s="3"/>
      <c r="AG371" s="14">
        <v>0</v>
      </c>
      <c r="AI371" s="24">
        <v>32</v>
      </c>
      <c r="AK371" s="16">
        <v>615953</v>
      </c>
      <c r="AM371" s="16">
        <v>0</v>
      </c>
      <c r="AO371" s="16">
        <v>0</v>
      </c>
      <c r="AQ371" s="16">
        <v>313293</v>
      </c>
      <c r="AS371" s="20">
        <v>929246</v>
      </c>
      <c r="AU371" s="17">
        <v>18.331900000000001</v>
      </c>
      <c r="BA371" s="17">
        <v>44.125799999999998</v>
      </c>
      <c r="BC371" s="18">
        <v>22.831600000000002</v>
      </c>
      <c r="BE371" s="1" t="str">
        <f t="shared" si="5"/>
        <v>No</v>
      </c>
    </row>
    <row r="372" spans="1:57" ht="11.25" customHeight="1">
      <c r="A372" s="1" t="s">
        <v>70</v>
      </c>
      <c r="B372" s="1" t="s">
        <v>989</v>
      </c>
      <c r="C372" s="26" t="s">
        <v>69</v>
      </c>
      <c r="D372" s="269">
        <v>3045</v>
      </c>
      <c r="E372" s="270">
        <v>30045</v>
      </c>
      <c r="F372" s="21" t="s">
        <v>204</v>
      </c>
      <c r="G372" s="2" t="s">
        <v>132</v>
      </c>
      <c r="H372" s="25">
        <v>92359</v>
      </c>
      <c r="I372" s="25">
        <v>55</v>
      </c>
      <c r="J372" s="26" t="s">
        <v>13</v>
      </c>
      <c r="K372" s="26" t="s">
        <v>133</v>
      </c>
      <c r="L372" s="5">
        <v>8</v>
      </c>
      <c r="M372" s="5">
        <v>19124</v>
      </c>
      <c r="N372" s="3"/>
      <c r="O372" s="5">
        <v>674</v>
      </c>
      <c r="P372" s="3"/>
      <c r="Q372" s="5">
        <v>200</v>
      </c>
      <c r="R372" s="3"/>
      <c r="S372" s="5">
        <v>2373</v>
      </c>
      <c r="T372" s="3"/>
      <c r="U372" s="5">
        <v>0</v>
      </c>
      <c r="V372" s="3"/>
      <c r="W372" s="6">
        <v>22371</v>
      </c>
      <c r="X372" s="3"/>
      <c r="Y372" s="14">
        <v>10.45</v>
      </c>
      <c r="AA372" s="14">
        <v>0.38</v>
      </c>
      <c r="AB372" s="3"/>
      <c r="AC372" s="14">
        <v>0.11</v>
      </c>
      <c r="AD372" s="3"/>
      <c r="AE372" s="14">
        <v>1.21</v>
      </c>
      <c r="AF372" s="3"/>
      <c r="AG372" s="14">
        <v>0</v>
      </c>
      <c r="AI372" s="24">
        <v>12.15</v>
      </c>
      <c r="AK372" s="16">
        <v>421475</v>
      </c>
      <c r="AM372" s="16">
        <v>19900</v>
      </c>
      <c r="AO372" s="16">
        <v>4061</v>
      </c>
      <c r="AQ372" s="16">
        <v>98926</v>
      </c>
      <c r="AS372" s="20">
        <v>544362</v>
      </c>
      <c r="AU372" s="17">
        <v>22.039100000000001</v>
      </c>
      <c r="AW372" s="17">
        <v>29.525200000000002</v>
      </c>
      <c r="AY372" s="17">
        <v>20.305</v>
      </c>
      <c r="BA372" s="17">
        <v>41.688200000000002</v>
      </c>
      <c r="BC372" s="18">
        <v>24.333400000000001</v>
      </c>
      <c r="BE372" s="1" t="str">
        <f t="shared" si="5"/>
        <v>No</v>
      </c>
    </row>
    <row r="373" spans="1:57" ht="11.25" customHeight="1">
      <c r="A373" s="1" t="s">
        <v>698</v>
      </c>
      <c r="B373" s="1" t="s">
        <v>990</v>
      </c>
      <c r="C373" s="26" t="s">
        <v>29</v>
      </c>
      <c r="D373" s="269">
        <v>7041</v>
      </c>
      <c r="E373" s="270">
        <v>70041</v>
      </c>
      <c r="F373" s="21" t="s">
        <v>134</v>
      </c>
      <c r="G373" s="2" t="s">
        <v>132</v>
      </c>
      <c r="H373" s="25">
        <v>60438</v>
      </c>
      <c r="I373" s="25">
        <v>55</v>
      </c>
      <c r="J373" s="26" t="s">
        <v>6</v>
      </c>
      <c r="K373" s="26" t="s">
        <v>133</v>
      </c>
      <c r="L373" s="5">
        <v>55</v>
      </c>
      <c r="M373" s="5">
        <v>174137</v>
      </c>
      <c r="N373" s="3"/>
      <c r="O373" s="5">
        <v>23487</v>
      </c>
      <c r="P373" s="3"/>
      <c r="Q373" s="5">
        <v>1905</v>
      </c>
      <c r="R373" s="3"/>
      <c r="S373" s="5">
        <v>16073</v>
      </c>
      <c r="T373" s="3"/>
      <c r="U373" s="5">
        <v>3199</v>
      </c>
      <c r="V373" s="3"/>
      <c r="W373" s="6">
        <v>218801</v>
      </c>
      <c r="X373" s="3"/>
      <c r="Y373" s="14">
        <v>171</v>
      </c>
      <c r="AA373" s="14">
        <v>15.5</v>
      </c>
      <c r="AB373" s="3"/>
      <c r="AC373" s="14">
        <v>1.5</v>
      </c>
      <c r="AD373" s="3"/>
      <c r="AE373" s="14">
        <v>12.9</v>
      </c>
      <c r="AF373" s="3"/>
      <c r="AG373" s="14">
        <v>5</v>
      </c>
      <c r="AI373" s="24">
        <v>205.9</v>
      </c>
      <c r="AK373" s="16">
        <v>4087222</v>
      </c>
      <c r="AM373" s="16">
        <v>702538</v>
      </c>
      <c r="AO373" s="16">
        <v>32376</v>
      </c>
      <c r="AQ373" s="16">
        <v>527236</v>
      </c>
      <c r="AS373" s="20">
        <v>5349372</v>
      </c>
      <c r="AU373" s="17">
        <v>23.471299999999999</v>
      </c>
      <c r="AW373" s="17">
        <v>29.911799999999999</v>
      </c>
      <c r="AY373" s="17">
        <v>16.9953</v>
      </c>
      <c r="BA373" s="17">
        <v>32.802599999999998</v>
      </c>
      <c r="BC373" s="18">
        <v>24.448599999999999</v>
      </c>
      <c r="BE373" s="1" t="str">
        <f t="shared" si="5"/>
        <v>No</v>
      </c>
    </row>
    <row r="374" spans="1:57" ht="11.25" customHeight="1">
      <c r="A374" s="1" t="s">
        <v>100</v>
      </c>
      <c r="B374" s="1" t="s">
        <v>991</v>
      </c>
      <c r="C374" s="26" t="s">
        <v>54</v>
      </c>
      <c r="D374" s="269">
        <v>2217</v>
      </c>
      <c r="E374" s="270">
        <v>20217</v>
      </c>
      <c r="F374" s="21" t="s">
        <v>138</v>
      </c>
      <c r="G374" s="2" t="s">
        <v>132</v>
      </c>
      <c r="H374" s="25">
        <v>18351295</v>
      </c>
      <c r="I374" s="25">
        <v>55</v>
      </c>
      <c r="J374" s="26" t="s">
        <v>13</v>
      </c>
      <c r="K374" s="26" t="s">
        <v>133</v>
      </c>
      <c r="L374" s="5">
        <v>55</v>
      </c>
      <c r="M374" s="5">
        <v>216608</v>
      </c>
      <c r="N374" s="3"/>
      <c r="O374" s="5">
        <v>23784</v>
      </c>
      <c r="P374" s="3"/>
      <c r="Q374" s="5">
        <v>4127</v>
      </c>
      <c r="R374" s="3"/>
      <c r="S374" s="5">
        <v>46728</v>
      </c>
      <c r="T374" s="3"/>
      <c r="U374" s="5">
        <v>0</v>
      </c>
      <c r="V374" s="3"/>
      <c r="W374" s="6">
        <v>291247</v>
      </c>
      <c r="X374" s="3"/>
      <c r="Y374" s="14">
        <v>107.77</v>
      </c>
      <c r="AA374" s="14">
        <v>9</v>
      </c>
      <c r="AB374" s="3"/>
      <c r="AC374" s="14">
        <v>2.54</v>
      </c>
      <c r="AD374" s="3"/>
      <c r="AE374" s="14">
        <v>21</v>
      </c>
      <c r="AF374" s="3"/>
      <c r="AG374" s="14">
        <v>0</v>
      </c>
      <c r="AI374" s="24">
        <v>140.31</v>
      </c>
      <c r="AK374" s="16">
        <v>4824636</v>
      </c>
      <c r="AM374" s="16">
        <v>581242</v>
      </c>
      <c r="AO374" s="16">
        <v>76816</v>
      </c>
      <c r="AQ374" s="16">
        <v>1571613</v>
      </c>
      <c r="AS374" s="20">
        <v>7054307</v>
      </c>
      <c r="AU374" s="17">
        <v>22.273599999999998</v>
      </c>
      <c r="AW374" s="17">
        <v>24.438400000000001</v>
      </c>
      <c r="AY374" s="17">
        <v>18.613</v>
      </c>
      <c r="BA374" s="17">
        <v>33.633200000000002</v>
      </c>
      <c r="BC374" s="18">
        <v>24.221</v>
      </c>
      <c r="BE374" s="1" t="str">
        <f t="shared" si="5"/>
        <v>No</v>
      </c>
    </row>
    <row r="375" spans="1:57" ht="11.25" customHeight="1">
      <c r="A375" s="1" t="s">
        <v>70</v>
      </c>
      <c r="B375" s="1" t="s">
        <v>989</v>
      </c>
      <c r="C375" s="26" t="s">
        <v>69</v>
      </c>
      <c r="D375" s="269">
        <v>3045</v>
      </c>
      <c r="E375" s="270">
        <v>30045</v>
      </c>
      <c r="F375" s="21" t="s">
        <v>204</v>
      </c>
      <c r="G375" s="2" t="s">
        <v>132</v>
      </c>
      <c r="H375" s="25">
        <v>92359</v>
      </c>
      <c r="I375" s="25">
        <v>55</v>
      </c>
      <c r="J375" s="26" t="s">
        <v>9</v>
      </c>
      <c r="K375" s="26" t="s">
        <v>133</v>
      </c>
      <c r="L375" s="5">
        <v>47</v>
      </c>
      <c r="M375" s="5">
        <v>154729</v>
      </c>
      <c r="N375" s="3"/>
      <c r="O375" s="5">
        <v>4615</v>
      </c>
      <c r="P375" s="3"/>
      <c r="Q375" s="5">
        <v>1621</v>
      </c>
      <c r="R375" s="3"/>
      <c r="S375" s="5">
        <v>19202</v>
      </c>
      <c r="T375" s="3"/>
      <c r="U375" s="5">
        <v>0</v>
      </c>
      <c r="V375" s="3"/>
      <c r="W375" s="6">
        <v>180167</v>
      </c>
      <c r="X375" s="3"/>
      <c r="Y375" s="14">
        <v>84.55</v>
      </c>
      <c r="AA375" s="14">
        <v>2.62</v>
      </c>
      <c r="AB375" s="3"/>
      <c r="AC375" s="14">
        <v>0.89</v>
      </c>
      <c r="AD375" s="3"/>
      <c r="AE375" s="14">
        <v>9.7899999999999991</v>
      </c>
      <c r="AF375" s="3"/>
      <c r="AG375" s="14">
        <v>0</v>
      </c>
      <c r="AI375" s="24">
        <v>97.85</v>
      </c>
      <c r="AK375" s="16">
        <v>3427974</v>
      </c>
      <c r="AM375" s="16">
        <v>136178</v>
      </c>
      <c r="AO375" s="16">
        <v>32858</v>
      </c>
      <c r="AQ375" s="16">
        <v>806692</v>
      </c>
      <c r="AS375" s="20">
        <v>4403702</v>
      </c>
      <c r="AU375" s="17">
        <v>22.154699999999998</v>
      </c>
      <c r="AW375" s="17">
        <v>29.5077</v>
      </c>
      <c r="AY375" s="17">
        <v>20.270199999999999</v>
      </c>
      <c r="BA375" s="17">
        <v>42.010800000000003</v>
      </c>
      <c r="BC375" s="18">
        <v>24.442299999999999</v>
      </c>
      <c r="BE375" s="1" t="str">
        <f t="shared" si="5"/>
        <v>No</v>
      </c>
    </row>
    <row r="376" spans="1:57" ht="11.25" customHeight="1">
      <c r="A376" s="1" t="s">
        <v>724</v>
      </c>
      <c r="B376" s="1" t="s">
        <v>992</v>
      </c>
      <c r="C376" s="26" t="s">
        <v>75</v>
      </c>
      <c r="D376" s="269">
        <v>5003</v>
      </c>
      <c r="E376" s="270">
        <v>50003</v>
      </c>
      <c r="F376" s="21" t="s">
        <v>134</v>
      </c>
      <c r="G376" s="2" t="s">
        <v>132</v>
      </c>
      <c r="H376" s="25">
        <v>124064</v>
      </c>
      <c r="I376" s="25">
        <v>55</v>
      </c>
      <c r="J376" s="26" t="s">
        <v>6</v>
      </c>
      <c r="K376" s="26" t="s">
        <v>133</v>
      </c>
      <c r="L376" s="5">
        <v>42</v>
      </c>
      <c r="M376" s="5">
        <v>96774</v>
      </c>
      <c r="N376" s="3"/>
      <c r="O376" s="5">
        <v>21741</v>
      </c>
      <c r="P376" s="3"/>
      <c r="Q376" s="5">
        <v>2639</v>
      </c>
      <c r="R376" s="3"/>
      <c r="S376" s="5">
        <v>4457</v>
      </c>
      <c r="T376" s="3"/>
      <c r="U376" s="5">
        <v>0</v>
      </c>
      <c r="V376" s="3"/>
      <c r="W376" s="6">
        <v>125611</v>
      </c>
      <c r="X376" s="3"/>
      <c r="Y376" s="14">
        <v>64.680000000000007</v>
      </c>
      <c r="AA376" s="14">
        <v>12</v>
      </c>
      <c r="AB376" s="3"/>
      <c r="AC376" s="14">
        <v>2.0499999999999998</v>
      </c>
      <c r="AD376" s="3"/>
      <c r="AE376" s="14">
        <v>2.2000000000000002</v>
      </c>
      <c r="AF376" s="3"/>
      <c r="AG376" s="14">
        <v>0</v>
      </c>
      <c r="AI376" s="24">
        <v>80.930000000000007</v>
      </c>
      <c r="AK376" s="16">
        <v>2097631</v>
      </c>
      <c r="AM376" s="16">
        <v>472571</v>
      </c>
      <c r="AO376" s="16">
        <v>52579</v>
      </c>
      <c r="AQ376" s="16">
        <v>183941</v>
      </c>
      <c r="AS376" s="20">
        <v>2806722</v>
      </c>
      <c r="AU376" s="17">
        <v>21.675599999999999</v>
      </c>
      <c r="AW376" s="17">
        <v>21.7364</v>
      </c>
      <c r="AY376" s="17">
        <v>19.9238</v>
      </c>
      <c r="BA376" s="17">
        <v>41.270099999999999</v>
      </c>
      <c r="BC376" s="18">
        <v>22.3446</v>
      </c>
      <c r="BE376" s="1" t="str">
        <f t="shared" si="5"/>
        <v>No</v>
      </c>
    </row>
    <row r="377" spans="1:57" ht="11.25" customHeight="1">
      <c r="A377" s="1" t="s">
        <v>724</v>
      </c>
      <c r="B377" s="1" t="s">
        <v>992</v>
      </c>
      <c r="C377" s="26" t="s">
        <v>75</v>
      </c>
      <c r="D377" s="269">
        <v>5003</v>
      </c>
      <c r="E377" s="270">
        <v>50003</v>
      </c>
      <c r="F377" s="21" t="s">
        <v>134</v>
      </c>
      <c r="G377" s="2" t="s">
        <v>132</v>
      </c>
      <c r="H377" s="25">
        <v>124064</v>
      </c>
      <c r="I377" s="25">
        <v>55</v>
      </c>
      <c r="J377" s="26" t="s">
        <v>10</v>
      </c>
      <c r="K377" s="26" t="s">
        <v>133</v>
      </c>
      <c r="L377" s="5">
        <v>3</v>
      </c>
      <c r="M377" s="5">
        <v>2615</v>
      </c>
      <c r="N377" s="3"/>
      <c r="O377" s="5">
        <v>2563</v>
      </c>
      <c r="P377" s="3"/>
      <c r="Q377" s="5">
        <v>305</v>
      </c>
      <c r="R377" s="3"/>
      <c r="S377" s="5">
        <v>597</v>
      </c>
      <c r="T377" s="3"/>
      <c r="U377" s="5">
        <v>0</v>
      </c>
      <c r="V377" s="3"/>
      <c r="W377" s="6">
        <v>6080</v>
      </c>
      <c r="X377" s="3"/>
      <c r="Y377" s="14">
        <v>1.5</v>
      </c>
      <c r="AA377" s="14">
        <v>2</v>
      </c>
      <c r="AB377" s="3"/>
      <c r="AC377" s="14">
        <v>0.3</v>
      </c>
      <c r="AD377" s="3"/>
      <c r="AE377" s="14">
        <v>0.3</v>
      </c>
      <c r="AF377" s="3"/>
      <c r="AG377" s="14">
        <v>0</v>
      </c>
      <c r="AI377" s="24">
        <v>4.0999999999999996</v>
      </c>
      <c r="AK377" s="16">
        <v>77995</v>
      </c>
      <c r="AM377" s="16">
        <v>49363</v>
      </c>
      <c r="AO377" s="16">
        <v>3669</v>
      </c>
      <c r="AQ377" s="16">
        <v>13726</v>
      </c>
      <c r="AS377" s="20">
        <v>144753</v>
      </c>
      <c r="AU377" s="17">
        <v>29.826000000000001</v>
      </c>
      <c r="AW377" s="17">
        <v>19.259899999999998</v>
      </c>
      <c r="AY377" s="17">
        <v>12.029500000000001</v>
      </c>
      <c r="BA377" s="17">
        <v>22.991599999999998</v>
      </c>
      <c r="BC377" s="18">
        <v>23.8081</v>
      </c>
      <c r="BE377" s="1" t="str">
        <f t="shared" si="5"/>
        <v>No</v>
      </c>
    </row>
    <row r="378" spans="1:57" ht="11.25" customHeight="1">
      <c r="A378" s="1" t="s">
        <v>720</v>
      </c>
      <c r="B378" s="1" t="s">
        <v>993</v>
      </c>
      <c r="C378" s="26" t="s">
        <v>28</v>
      </c>
      <c r="D378" s="269">
        <v>4180</v>
      </c>
      <c r="E378" s="270">
        <v>40180</v>
      </c>
      <c r="F378" s="21" t="s">
        <v>94</v>
      </c>
      <c r="G378" s="2" t="s">
        <v>132</v>
      </c>
      <c r="H378" s="25">
        <v>128754</v>
      </c>
      <c r="I378" s="25">
        <v>54</v>
      </c>
      <c r="J378" s="26" t="s">
        <v>6</v>
      </c>
      <c r="K378" s="26" t="s">
        <v>133</v>
      </c>
      <c r="L378" s="5">
        <v>54</v>
      </c>
      <c r="M378" s="5">
        <v>132118</v>
      </c>
      <c r="N378" s="3"/>
      <c r="O378" s="5">
        <v>19525</v>
      </c>
      <c r="P378" s="3"/>
      <c r="Q378" s="5">
        <v>0</v>
      </c>
      <c r="R378" s="3"/>
      <c r="S378" s="5">
        <v>12152</v>
      </c>
      <c r="T378" s="3"/>
      <c r="U378" s="5">
        <v>0</v>
      </c>
      <c r="V378" s="3"/>
      <c r="W378" s="6">
        <v>163795</v>
      </c>
      <c r="X378" s="3"/>
      <c r="Y378" s="14">
        <v>207.5</v>
      </c>
      <c r="AA378" s="14">
        <v>11.5</v>
      </c>
      <c r="AB378" s="3"/>
      <c r="AC378" s="14">
        <v>0</v>
      </c>
      <c r="AD378" s="3"/>
      <c r="AE378" s="14">
        <v>6.5</v>
      </c>
      <c r="AF378" s="3"/>
      <c r="AG378" s="14">
        <v>0</v>
      </c>
      <c r="AI378" s="24">
        <v>225.5</v>
      </c>
      <c r="AK378" s="16">
        <v>1941095</v>
      </c>
      <c r="AM378" s="16">
        <v>426321</v>
      </c>
      <c r="AO378" s="16">
        <v>0</v>
      </c>
      <c r="AQ378" s="16">
        <v>558618</v>
      </c>
      <c r="AS378" s="20">
        <v>2926034</v>
      </c>
      <c r="AU378" s="17">
        <v>14.6921</v>
      </c>
      <c r="AW378" s="17">
        <v>21.834599999999998</v>
      </c>
      <c r="BA378" s="17">
        <v>45.969200000000001</v>
      </c>
      <c r="BC378" s="18">
        <v>17.864000000000001</v>
      </c>
      <c r="BE378" s="1" t="str">
        <f t="shared" si="5"/>
        <v>No</v>
      </c>
    </row>
    <row r="379" spans="1:57" ht="11.25" customHeight="1">
      <c r="A379" s="1" t="s">
        <v>205</v>
      </c>
      <c r="B379" s="1" t="s">
        <v>994</v>
      </c>
      <c r="C379" s="26" t="s">
        <v>69</v>
      </c>
      <c r="D379" s="269">
        <v>3007</v>
      </c>
      <c r="E379" s="270">
        <v>30007</v>
      </c>
      <c r="F379" s="21" t="s">
        <v>204</v>
      </c>
      <c r="G379" s="2" t="s">
        <v>132</v>
      </c>
      <c r="H379" s="25">
        <v>210111</v>
      </c>
      <c r="I379" s="25">
        <v>54</v>
      </c>
      <c r="J379" s="26" t="s">
        <v>6</v>
      </c>
      <c r="K379" s="26" t="s">
        <v>133</v>
      </c>
      <c r="L379" s="5">
        <v>37</v>
      </c>
      <c r="M379" s="5">
        <v>174208</v>
      </c>
      <c r="N379" s="3"/>
      <c r="O379" s="5">
        <v>25074</v>
      </c>
      <c r="P379" s="3"/>
      <c r="Q379" s="5">
        <v>8547</v>
      </c>
      <c r="R379" s="3"/>
      <c r="S379" s="5">
        <v>20968</v>
      </c>
      <c r="T379" s="3"/>
      <c r="U379" s="5">
        <v>0</v>
      </c>
      <c r="V379" s="3"/>
      <c r="W379" s="6">
        <v>228797</v>
      </c>
      <c r="X379" s="3"/>
      <c r="Y379" s="14">
        <v>81</v>
      </c>
      <c r="AA379" s="14">
        <v>15</v>
      </c>
      <c r="AB379" s="3"/>
      <c r="AC379" s="14">
        <v>4</v>
      </c>
      <c r="AD379" s="3"/>
      <c r="AE379" s="14">
        <v>12</v>
      </c>
      <c r="AF379" s="3"/>
      <c r="AG379" s="14">
        <v>0</v>
      </c>
      <c r="AI379" s="24">
        <v>112</v>
      </c>
      <c r="AK379" s="16">
        <v>3060162</v>
      </c>
      <c r="AM379" s="16">
        <v>568491</v>
      </c>
      <c r="AO379" s="16">
        <v>147880</v>
      </c>
      <c r="AQ379" s="16">
        <v>551728</v>
      </c>
      <c r="AS379" s="20">
        <v>4328261</v>
      </c>
      <c r="AU379" s="17">
        <v>17.566099999999999</v>
      </c>
      <c r="AW379" s="17">
        <v>22.672499999999999</v>
      </c>
      <c r="AY379" s="17">
        <v>17.302</v>
      </c>
      <c r="BA379" s="17">
        <v>26.312899999999999</v>
      </c>
      <c r="BC379" s="18">
        <v>18.9175</v>
      </c>
      <c r="BE379" s="1" t="str">
        <f t="shared" si="5"/>
        <v>No</v>
      </c>
    </row>
    <row r="380" spans="1:57" ht="11.25" customHeight="1">
      <c r="A380" s="1" t="s">
        <v>265</v>
      </c>
      <c r="B380" s="1" t="s">
        <v>995</v>
      </c>
      <c r="C380" s="26" t="s">
        <v>39</v>
      </c>
      <c r="D380" s="269">
        <v>5039</v>
      </c>
      <c r="E380" s="270">
        <v>50039</v>
      </c>
      <c r="F380" s="21" t="s">
        <v>135</v>
      </c>
      <c r="G380" s="2" t="s">
        <v>132</v>
      </c>
      <c r="H380" s="25">
        <v>126265</v>
      </c>
      <c r="I380" s="25">
        <v>54</v>
      </c>
      <c r="J380" s="26" t="s">
        <v>9</v>
      </c>
      <c r="K380" s="26" t="s">
        <v>133</v>
      </c>
      <c r="L380" s="5">
        <v>28</v>
      </c>
      <c r="M380" s="5">
        <v>39171</v>
      </c>
      <c r="N380" s="3"/>
      <c r="O380" s="5">
        <v>6749</v>
      </c>
      <c r="P380" s="3"/>
      <c r="Q380" s="5">
        <v>2225</v>
      </c>
      <c r="R380" s="3"/>
      <c r="S380" s="5">
        <v>8140</v>
      </c>
      <c r="T380" s="3"/>
      <c r="U380" s="5">
        <v>0</v>
      </c>
      <c r="V380" s="3"/>
      <c r="W380" s="6">
        <v>56285</v>
      </c>
      <c r="X380" s="3"/>
      <c r="Y380" s="14">
        <v>24.8</v>
      </c>
      <c r="AA380" s="14">
        <v>3.4</v>
      </c>
      <c r="AB380" s="3"/>
      <c r="AC380" s="14">
        <v>1.2</v>
      </c>
      <c r="AD380" s="3"/>
      <c r="AE380" s="14">
        <v>4.3</v>
      </c>
      <c r="AF380" s="3"/>
      <c r="AG380" s="14">
        <v>0</v>
      </c>
      <c r="AI380" s="24">
        <v>33.700000000000003</v>
      </c>
      <c r="AK380" s="16">
        <v>706351</v>
      </c>
      <c r="AM380" s="16">
        <v>219099</v>
      </c>
      <c r="AO380" s="16">
        <v>37242</v>
      </c>
      <c r="AQ380" s="16">
        <v>248871</v>
      </c>
      <c r="AS380" s="20">
        <v>1211563</v>
      </c>
      <c r="AU380" s="17">
        <v>18.032499999999999</v>
      </c>
      <c r="AW380" s="17">
        <v>32.463900000000002</v>
      </c>
      <c r="AY380" s="17">
        <v>16.738</v>
      </c>
      <c r="BA380" s="17">
        <v>30.573799999999999</v>
      </c>
      <c r="BC380" s="18">
        <v>21.525500000000001</v>
      </c>
      <c r="BE380" s="1" t="str">
        <f t="shared" si="5"/>
        <v>No</v>
      </c>
    </row>
    <row r="381" spans="1:57" ht="11.25" customHeight="1">
      <c r="A381" s="1" t="s">
        <v>265</v>
      </c>
      <c r="B381" s="1" t="s">
        <v>995</v>
      </c>
      <c r="C381" s="26" t="s">
        <v>39</v>
      </c>
      <c r="D381" s="269">
        <v>5039</v>
      </c>
      <c r="E381" s="270">
        <v>50039</v>
      </c>
      <c r="F381" s="21" t="s">
        <v>135</v>
      </c>
      <c r="G381" s="2" t="s">
        <v>132</v>
      </c>
      <c r="H381" s="25">
        <v>126265</v>
      </c>
      <c r="I381" s="25">
        <v>54</v>
      </c>
      <c r="J381" s="26" t="s">
        <v>6</v>
      </c>
      <c r="K381" s="26" t="s">
        <v>133</v>
      </c>
      <c r="L381" s="5">
        <v>26</v>
      </c>
      <c r="M381" s="5">
        <v>61761</v>
      </c>
      <c r="N381" s="3"/>
      <c r="O381" s="5">
        <v>15156</v>
      </c>
      <c r="P381" s="3"/>
      <c r="Q381" s="5">
        <v>4997</v>
      </c>
      <c r="R381" s="3"/>
      <c r="S381" s="5">
        <v>20097</v>
      </c>
      <c r="T381" s="3"/>
      <c r="U381" s="5">
        <v>0</v>
      </c>
      <c r="V381" s="3"/>
      <c r="W381" s="6">
        <v>102011</v>
      </c>
      <c r="X381" s="3"/>
      <c r="Y381" s="14">
        <v>42.2</v>
      </c>
      <c r="AA381" s="14">
        <v>7.6</v>
      </c>
      <c r="AB381" s="3"/>
      <c r="AC381" s="14">
        <v>2.8</v>
      </c>
      <c r="AD381" s="3"/>
      <c r="AE381" s="14">
        <v>11.7</v>
      </c>
      <c r="AF381" s="3"/>
      <c r="AG381" s="14">
        <v>0</v>
      </c>
      <c r="AI381" s="24">
        <v>64.3</v>
      </c>
      <c r="AK381" s="16">
        <v>1497793</v>
      </c>
      <c r="AM381" s="16">
        <v>464593</v>
      </c>
      <c r="AO381" s="16">
        <v>78972</v>
      </c>
      <c r="AQ381" s="16">
        <v>527723</v>
      </c>
      <c r="AS381" s="20">
        <v>2569081</v>
      </c>
      <c r="AU381" s="17">
        <v>24.2514</v>
      </c>
      <c r="AW381" s="17">
        <v>30.6541</v>
      </c>
      <c r="AY381" s="17">
        <v>15.803900000000001</v>
      </c>
      <c r="BA381" s="17">
        <v>26.258800000000001</v>
      </c>
      <c r="BC381" s="18">
        <v>25.1844</v>
      </c>
      <c r="BE381" s="1" t="str">
        <f t="shared" si="5"/>
        <v>No</v>
      </c>
    </row>
    <row r="382" spans="1:57" ht="11.25" customHeight="1">
      <c r="A382" s="1" t="s">
        <v>720</v>
      </c>
      <c r="B382" s="1" t="s">
        <v>993</v>
      </c>
      <c r="C382" s="26" t="s">
        <v>28</v>
      </c>
      <c r="D382" s="269">
        <v>4180</v>
      </c>
      <c r="E382" s="270">
        <v>40180</v>
      </c>
      <c r="F382" s="21" t="s">
        <v>94</v>
      </c>
      <c r="G382" s="2" t="s">
        <v>132</v>
      </c>
      <c r="H382" s="25">
        <v>128754</v>
      </c>
      <c r="I382" s="25">
        <v>54</v>
      </c>
      <c r="J382" s="26" t="s">
        <v>9</v>
      </c>
      <c r="K382" s="26" t="s">
        <v>133</v>
      </c>
      <c r="L382" s="5">
        <v>0</v>
      </c>
      <c r="M382" s="5">
        <v>0</v>
      </c>
      <c r="N382" s="3"/>
      <c r="O382" s="5">
        <v>0</v>
      </c>
      <c r="P382" s="3"/>
      <c r="Q382" s="5">
        <v>0</v>
      </c>
      <c r="R382" s="3"/>
      <c r="S382" s="5">
        <v>0</v>
      </c>
      <c r="T382" s="3"/>
      <c r="U382" s="5">
        <v>0</v>
      </c>
      <c r="V382" s="3"/>
      <c r="W382" s="6">
        <v>0</v>
      </c>
      <c r="X382" s="3"/>
      <c r="Y382" s="14">
        <v>0</v>
      </c>
      <c r="AA382" s="14">
        <v>0</v>
      </c>
      <c r="AB382" s="3"/>
      <c r="AC382" s="14">
        <v>0</v>
      </c>
      <c r="AD382" s="3"/>
      <c r="AE382" s="14">
        <v>0</v>
      </c>
      <c r="AF382" s="3"/>
      <c r="AG382" s="14">
        <v>0</v>
      </c>
      <c r="AI382" s="24">
        <v>0</v>
      </c>
      <c r="AK382" s="16">
        <v>0</v>
      </c>
      <c r="AM382" s="16">
        <v>0</v>
      </c>
      <c r="AO382" s="16">
        <v>0</v>
      </c>
      <c r="AQ382" s="16">
        <v>0</v>
      </c>
      <c r="AS382" s="20">
        <v>0</v>
      </c>
      <c r="BE382" s="1" t="str">
        <f t="shared" si="5"/>
        <v>No</v>
      </c>
    </row>
    <row r="383" spans="1:57" ht="11.25" customHeight="1">
      <c r="A383" s="1" t="s">
        <v>735</v>
      </c>
      <c r="B383" s="1" t="s">
        <v>996</v>
      </c>
      <c r="C383" s="26" t="s">
        <v>44</v>
      </c>
      <c r="D383" s="269">
        <v>4172</v>
      </c>
      <c r="E383" s="270">
        <v>40172</v>
      </c>
      <c r="F383" s="21" t="s">
        <v>135</v>
      </c>
      <c r="G383" s="2" t="s">
        <v>132</v>
      </c>
      <c r="H383" s="25">
        <v>212195</v>
      </c>
      <c r="I383" s="25">
        <v>53</v>
      </c>
      <c r="J383" s="26" t="s">
        <v>9</v>
      </c>
      <c r="K383" s="26" t="s">
        <v>133</v>
      </c>
      <c r="L383" s="5">
        <v>43</v>
      </c>
      <c r="M383" s="5">
        <v>66608</v>
      </c>
      <c r="N383" s="3"/>
      <c r="O383" s="5">
        <v>2834</v>
      </c>
      <c r="P383" s="3"/>
      <c r="Q383" s="5">
        <v>0</v>
      </c>
      <c r="R383" s="3"/>
      <c r="S383" s="5">
        <v>10760</v>
      </c>
      <c r="T383" s="3"/>
      <c r="U383" s="5">
        <v>0</v>
      </c>
      <c r="V383" s="3"/>
      <c r="W383" s="6">
        <v>80202</v>
      </c>
      <c r="X383" s="3"/>
      <c r="Y383" s="14">
        <v>35</v>
      </c>
      <c r="AA383" s="14">
        <v>1.5</v>
      </c>
      <c r="AB383" s="3"/>
      <c r="AC383" s="14">
        <v>0</v>
      </c>
      <c r="AD383" s="3"/>
      <c r="AE383" s="14">
        <v>5</v>
      </c>
      <c r="AF383" s="3"/>
      <c r="AG383" s="14">
        <v>0</v>
      </c>
      <c r="AI383" s="24">
        <v>41.5</v>
      </c>
      <c r="AK383" s="16">
        <v>908607</v>
      </c>
      <c r="AM383" s="16">
        <v>50271</v>
      </c>
      <c r="AO383" s="16">
        <v>0</v>
      </c>
      <c r="AQ383" s="16">
        <v>269217</v>
      </c>
      <c r="AS383" s="20">
        <v>1228095</v>
      </c>
      <c r="AU383" s="17">
        <v>13.6411</v>
      </c>
      <c r="AW383" s="17">
        <v>17.738499999999998</v>
      </c>
      <c r="BA383" s="17">
        <v>25.020199999999999</v>
      </c>
      <c r="BC383" s="18">
        <v>15.3125</v>
      </c>
      <c r="BE383" s="1" t="str">
        <f t="shared" si="5"/>
        <v>No</v>
      </c>
    </row>
    <row r="384" spans="1:57" ht="11.25" customHeight="1">
      <c r="A384" s="1" t="s">
        <v>299</v>
      </c>
      <c r="B384" s="1" t="s">
        <v>997</v>
      </c>
      <c r="C384" s="26" t="s">
        <v>56</v>
      </c>
      <c r="D384" s="269">
        <v>5024</v>
      </c>
      <c r="E384" s="270">
        <v>50024</v>
      </c>
      <c r="F384" s="21" t="s">
        <v>135</v>
      </c>
      <c r="G384" s="2" t="s">
        <v>132</v>
      </c>
      <c r="H384" s="25">
        <v>387550</v>
      </c>
      <c r="I384" s="25">
        <v>53</v>
      </c>
      <c r="J384" s="26" t="s">
        <v>6</v>
      </c>
      <c r="K384" s="26" t="s">
        <v>133</v>
      </c>
      <c r="L384" s="5">
        <v>38</v>
      </c>
      <c r="M384" s="5">
        <v>168094</v>
      </c>
      <c r="N384" s="3"/>
      <c r="O384" s="5">
        <v>27868</v>
      </c>
      <c r="P384" s="3"/>
      <c r="Q384" s="5">
        <v>1878</v>
      </c>
      <c r="R384" s="3"/>
      <c r="S384" s="5">
        <v>9738</v>
      </c>
      <c r="T384" s="3"/>
      <c r="U384" s="5">
        <v>0</v>
      </c>
      <c r="V384" s="3"/>
      <c r="W384" s="6">
        <v>207578</v>
      </c>
      <c r="X384" s="3"/>
      <c r="Y384" s="14">
        <v>77</v>
      </c>
      <c r="AA384" s="14">
        <v>16.3</v>
      </c>
      <c r="AB384" s="3"/>
      <c r="AC384" s="14">
        <v>0.9</v>
      </c>
      <c r="AD384" s="3"/>
      <c r="AE384" s="14">
        <v>4.5</v>
      </c>
      <c r="AF384" s="3"/>
      <c r="AG384" s="14">
        <v>0</v>
      </c>
      <c r="AI384" s="24">
        <v>98.7</v>
      </c>
      <c r="AK384" s="16">
        <v>4128889</v>
      </c>
      <c r="AM384" s="16">
        <v>781461</v>
      </c>
      <c r="AO384" s="16">
        <v>44079</v>
      </c>
      <c r="AQ384" s="16">
        <v>333368</v>
      </c>
      <c r="AS384" s="20">
        <v>5287797</v>
      </c>
      <c r="AU384" s="17">
        <v>24.562999999999999</v>
      </c>
      <c r="AW384" s="17">
        <v>28.041499999999999</v>
      </c>
      <c r="AY384" s="17">
        <v>23.4712</v>
      </c>
      <c r="BA384" s="17">
        <v>34.233699999999999</v>
      </c>
      <c r="BC384" s="18">
        <v>25.473800000000001</v>
      </c>
      <c r="BE384" s="1" t="str">
        <f t="shared" si="5"/>
        <v>No</v>
      </c>
    </row>
    <row r="385" spans="1:57" ht="11.25" customHeight="1">
      <c r="A385" s="1" t="s">
        <v>722</v>
      </c>
      <c r="B385" s="1" t="s">
        <v>998</v>
      </c>
      <c r="C385" s="26" t="s">
        <v>35</v>
      </c>
      <c r="D385" s="269">
        <v>6024</v>
      </c>
      <c r="E385" s="270">
        <v>60024</v>
      </c>
      <c r="F385" s="21" t="s">
        <v>134</v>
      </c>
      <c r="G385" s="2" t="s">
        <v>132</v>
      </c>
      <c r="H385" s="25">
        <v>298317</v>
      </c>
      <c r="I385" s="25">
        <v>53</v>
      </c>
      <c r="J385" s="26" t="s">
        <v>6</v>
      </c>
      <c r="K385" s="26" t="s">
        <v>133</v>
      </c>
      <c r="L385" s="5">
        <v>35</v>
      </c>
      <c r="M385" s="5">
        <v>178549</v>
      </c>
      <c r="N385" s="3"/>
      <c r="O385" s="5">
        <v>28409</v>
      </c>
      <c r="P385" s="3"/>
      <c r="Q385" s="5">
        <v>25332</v>
      </c>
      <c r="R385" s="3"/>
      <c r="S385" s="5">
        <v>11421</v>
      </c>
      <c r="T385" s="3"/>
      <c r="U385" s="5">
        <v>0</v>
      </c>
      <c r="V385" s="3"/>
      <c r="W385" s="6">
        <v>243711</v>
      </c>
      <c r="X385" s="3"/>
      <c r="Y385" s="14">
        <v>88.5</v>
      </c>
      <c r="AA385" s="14">
        <v>14.45</v>
      </c>
      <c r="AB385" s="3"/>
      <c r="AC385" s="14">
        <v>13</v>
      </c>
      <c r="AD385" s="3"/>
      <c r="AE385" s="14">
        <v>8.35</v>
      </c>
      <c r="AF385" s="3"/>
      <c r="AG385" s="14">
        <v>0</v>
      </c>
      <c r="AI385" s="24">
        <v>124.3</v>
      </c>
      <c r="AK385" s="16">
        <v>3971085</v>
      </c>
      <c r="AM385" s="16">
        <v>743314</v>
      </c>
      <c r="AO385" s="16">
        <v>491903</v>
      </c>
      <c r="AQ385" s="16">
        <v>313409</v>
      </c>
      <c r="AS385" s="20">
        <v>5519711</v>
      </c>
      <c r="AU385" s="17">
        <v>22.2409</v>
      </c>
      <c r="AW385" s="17">
        <v>26.1647</v>
      </c>
      <c r="AY385" s="17">
        <v>19.418199999999999</v>
      </c>
      <c r="BA385" s="17">
        <v>27.441500000000001</v>
      </c>
      <c r="BC385" s="18">
        <v>22.648599999999998</v>
      </c>
      <c r="BE385" s="1" t="str">
        <f t="shared" si="5"/>
        <v>No</v>
      </c>
    </row>
    <row r="386" spans="1:57" ht="11.25" customHeight="1">
      <c r="A386" s="1" t="s">
        <v>722</v>
      </c>
      <c r="B386" s="1" t="s">
        <v>998</v>
      </c>
      <c r="C386" s="26" t="s">
        <v>35</v>
      </c>
      <c r="D386" s="269">
        <v>6024</v>
      </c>
      <c r="E386" s="270">
        <v>60024</v>
      </c>
      <c r="F386" s="21" t="s">
        <v>134</v>
      </c>
      <c r="G386" s="2" t="s">
        <v>132</v>
      </c>
      <c r="H386" s="25">
        <v>298317</v>
      </c>
      <c r="I386" s="25">
        <v>53</v>
      </c>
      <c r="J386" s="26" t="s">
        <v>9</v>
      </c>
      <c r="K386" s="26" t="s">
        <v>133</v>
      </c>
      <c r="L386" s="5">
        <v>18</v>
      </c>
      <c r="M386" s="5">
        <v>48351</v>
      </c>
      <c r="N386" s="3"/>
      <c r="O386" s="5">
        <v>5104</v>
      </c>
      <c r="P386" s="3"/>
      <c r="Q386" s="5">
        <v>7277</v>
      </c>
      <c r="R386" s="3"/>
      <c r="S386" s="5">
        <v>4077</v>
      </c>
      <c r="T386" s="3"/>
      <c r="U386" s="5">
        <v>0</v>
      </c>
      <c r="V386" s="3"/>
      <c r="W386" s="6">
        <v>64809</v>
      </c>
      <c r="X386" s="3"/>
      <c r="Y386" s="14">
        <v>33.25</v>
      </c>
      <c r="AA386" s="14">
        <v>2.5499999999999998</v>
      </c>
      <c r="AB386" s="3"/>
      <c r="AC386" s="14">
        <v>4</v>
      </c>
      <c r="AD386" s="3"/>
      <c r="AE386" s="14">
        <v>2.25</v>
      </c>
      <c r="AF386" s="3"/>
      <c r="AG386" s="14">
        <v>0</v>
      </c>
      <c r="AI386" s="24">
        <v>42.05</v>
      </c>
      <c r="AK386" s="16">
        <v>701360</v>
      </c>
      <c r="AM386" s="16">
        <v>145191</v>
      </c>
      <c r="AO386" s="16">
        <v>118693</v>
      </c>
      <c r="AQ386" s="16">
        <v>107747</v>
      </c>
      <c r="AS386" s="20">
        <v>1072991</v>
      </c>
      <c r="AU386" s="17">
        <v>14.505599999999999</v>
      </c>
      <c r="AW386" s="17">
        <v>28.4465</v>
      </c>
      <c r="AY386" s="17">
        <v>16.310700000000001</v>
      </c>
      <c r="BA386" s="17">
        <v>26.428000000000001</v>
      </c>
      <c r="BC386" s="18">
        <v>16.5562</v>
      </c>
      <c r="BE386" s="1" t="str">
        <f t="shared" ref="BE386:BE449" si="6">IF(BD386&amp;BB386&amp;AZ386&amp;AX386&amp;AV386&amp;AT386&amp;AR386&amp;AP386&amp;AN386&amp;AL386&amp;AJ386&amp;AH386&amp;AF386&amp;AD386&amp;AB386&amp;Z386&amp;X386&amp;V386&amp;T386&amp;R386&amp;P386&amp;N386&lt;&gt;"","Yes","No")</f>
        <v>No</v>
      </c>
    </row>
    <row r="387" spans="1:57" ht="11.25" customHeight="1">
      <c r="A387" s="1" t="s">
        <v>299</v>
      </c>
      <c r="B387" s="1" t="s">
        <v>997</v>
      </c>
      <c r="C387" s="26" t="s">
        <v>56</v>
      </c>
      <c r="D387" s="269">
        <v>5024</v>
      </c>
      <c r="E387" s="270">
        <v>50024</v>
      </c>
      <c r="F387" s="21" t="s">
        <v>135</v>
      </c>
      <c r="G387" s="2" t="s">
        <v>132</v>
      </c>
      <c r="H387" s="25">
        <v>387550</v>
      </c>
      <c r="I387" s="25">
        <v>53</v>
      </c>
      <c r="J387" s="26" t="s">
        <v>9</v>
      </c>
      <c r="K387" s="26" t="s">
        <v>133</v>
      </c>
      <c r="L387" s="5">
        <v>15</v>
      </c>
      <c r="M387" s="5">
        <v>41056</v>
      </c>
      <c r="N387" s="3"/>
      <c r="O387" s="5">
        <v>1290</v>
      </c>
      <c r="P387" s="3"/>
      <c r="Q387" s="5">
        <v>209</v>
      </c>
      <c r="R387" s="3"/>
      <c r="S387" s="5">
        <v>1082</v>
      </c>
      <c r="T387" s="3"/>
      <c r="U387" s="5">
        <v>0</v>
      </c>
      <c r="V387" s="3"/>
      <c r="W387" s="6">
        <v>43637</v>
      </c>
      <c r="X387" s="3"/>
      <c r="Y387" s="14">
        <v>19</v>
      </c>
      <c r="AA387" s="14">
        <v>0.7</v>
      </c>
      <c r="AB387" s="3"/>
      <c r="AC387" s="14">
        <v>0.1</v>
      </c>
      <c r="AD387" s="3"/>
      <c r="AE387" s="14">
        <v>0.5</v>
      </c>
      <c r="AF387" s="3"/>
      <c r="AG387" s="14">
        <v>0</v>
      </c>
      <c r="AI387" s="24">
        <v>20.3</v>
      </c>
      <c r="AK387" s="16">
        <v>1030692</v>
      </c>
      <c r="AM387" s="16">
        <v>32034</v>
      </c>
      <c r="AO387" s="16">
        <v>4898</v>
      </c>
      <c r="AQ387" s="16">
        <v>37041</v>
      </c>
      <c r="AS387" s="20">
        <v>1104665</v>
      </c>
      <c r="AU387" s="17">
        <v>25.104500000000002</v>
      </c>
      <c r="AW387" s="17">
        <v>24.832599999999999</v>
      </c>
      <c r="AY387" s="17">
        <v>23.435400000000001</v>
      </c>
      <c r="BA387" s="17">
        <v>34.233800000000002</v>
      </c>
      <c r="BC387" s="18">
        <v>25.314900000000002</v>
      </c>
      <c r="BE387" s="1" t="str">
        <f t="shared" si="6"/>
        <v>No</v>
      </c>
    </row>
    <row r="388" spans="1:57" ht="11.25" customHeight="1">
      <c r="A388" s="1" t="s">
        <v>735</v>
      </c>
      <c r="B388" s="1" t="s">
        <v>996</v>
      </c>
      <c r="C388" s="26" t="s">
        <v>44</v>
      </c>
      <c r="D388" s="269">
        <v>4172</v>
      </c>
      <c r="E388" s="270">
        <v>40172</v>
      </c>
      <c r="F388" s="21" t="s">
        <v>135</v>
      </c>
      <c r="G388" s="2" t="s">
        <v>132</v>
      </c>
      <c r="H388" s="25">
        <v>212195</v>
      </c>
      <c r="I388" s="25">
        <v>53</v>
      </c>
      <c r="J388" s="26" t="s">
        <v>6</v>
      </c>
      <c r="K388" s="26" t="s">
        <v>133</v>
      </c>
      <c r="L388" s="5">
        <v>10</v>
      </c>
      <c r="M388" s="5">
        <v>38423</v>
      </c>
      <c r="N388" s="3"/>
      <c r="O388" s="5">
        <v>3150</v>
      </c>
      <c r="P388" s="3"/>
      <c r="Q388" s="5">
        <v>0</v>
      </c>
      <c r="R388" s="3"/>
      <c r="S388" s="5">
        <v>14107</v>
      </c>
      <c r="T388" s="3"/>
      <c r="U388" s="5">
        <v>0</v>
      </c>
      <c r="V388" s="3"/>
      <c r="W388" s="6">
        <v>55680</v>
      </c>
      <c r="X388" s="3"/>
      <c r="Y388" s="14">
        <v>21</v>
      </c>
      <c r="AA388" s="14">
        <v>2</v>
      </c>
      <c r="AB388" s="3"/>
      <c r="AC388" s="14">
        <v>0</v>
      </c>
      <c r="AD388" s="3"/>
      <c r="AE388" s="14">
        <v>6</v>
      </c>
      <c r="AF388" s="3"/>
      <c r="AG388" s="14">
        <v>0</v>
      </c>
      <c r="AI388" s="24">
        <v>29</v>
      </c>
      <c r="AK388" s="16">
        <v>358315</v>
      </c>
      <c r="AM388" s="16">
        <v>56137</v>
      </c>
      <c r="AO388" s="16">
        <v>0</v>
      </c>
      <c r="AQ388" s="16">
        <v>300632</v>
      </c>
      <c r="AS388" s="20">
        <v>715084</v>
      </c>
      <c r="AU388" s="17">
        <v>9.3254999999999999</v>
      </c>
      <c r="AW388" s="17">
        <v>17.821300000000001</v>
      </c>
      <c r="BA388" s="17">
        <v>21.3108</v>
      </c>
      <c r="BC388" s="18">
        <v>12.842700000000001</v>
      </c>
      <c r="BE388" s="1" t="str">
        <f t="shared" si="6"/>
        <v>No</v>
      </c>
    </row>
    <row r="389" spans="1:57" ht="11.25" customHeight="1">
      <c r="A389" s="1" t="s">
        <v>728</v>
      </c>
      <c r="B389" s="1" t="s">
        <v>999</v>
      </c>
      <c r="C389" s="26" t="s">
        <v>54</v>
      </c>
      <c r="D389" s="269">
        <v>2003</v>
      </c>
      <c r="E389" s="270">
        <v>20003</v>
      </c>
      <c r="F389" s="21" t="s">
        <v>134</v>
      </c>
      <c r="G389" s="2" t="s">
        <v>132</v>
      </c>
      <c r="H389" s="25">
        <v>158084</v>
      </c>
      <c r="I389" s="25">
        <v>52</v>
      </c>
      <c r="J389" s="26" t="s">
        <v>9</v>
      </c>
      <c r="K389" s="26" t="s">
        <v>133</v>
      </c>
      <c r="L389" s="5">
        <v>8</v>
      </c>
      <c r="M389" s="5">
        <v>16124</v>
      </c>
      <c r="N389" s="3"/>
      <c r="O389" s="5">
        <v>5196</v>
      </c>
      <c r="P389" s="3"/>
      <c r="Q389" s="5">
        <v>540</v>
      </c>
      <c r="R389" s="3"/>
      <c r="S389" s="5">
        <v>3549</v>
      </c>
      <c r="T389" s="3"/>
      <c r="U389" s="5">
        <v>0</v>
      </c>
      <c r="V389" s="3"/>
      <c r="W389" s="6">
        <v>25409</v>
      </c>
      <c r="X389" s="3"/>
      <c r="Y389" s="14">
        <v>16.25</v>
      </c>
      <c r="AA389" s="14">
        <v>2.5</v>
      </c>
      <c r="AB389" s="3"/>
      <c r="AC389" s="14">
        <v>0.32</v>
      </c>
      <c r="AD389" s="3"/>
      <c r="AE389" s="14">
        <v>2</v>
      </c>
      <c r="AF389" s="3"/>
      <c r="AG389" s="14">
        <v>0</v>
      </c>
      <c r="AI389" s="24">
        <v>21.07</v>
      </c>
      <c r="AK389" s="16">
        <v>295644</v>
      </c>
      <c r="AM389" s="16">
        <v>152510</v>
      </c>
      <c r="AO389" s="16">
        <v>15681</v>
      </c>
      <c r="AQ389" s="16">
        <v>106855</v>
      </c>
      <c r="AS389" s="20">
        <v>570690</v>
      </c>
      <c r="AU389" s="17">
        <v>18.335599999999999</v>
      </c>
      <c r="AW389" s="17">
        <v>29.351400000000002</v>
      </c>
      <c r="AY389" s="17">
        <v>29.038900000000002</v>
      </c>
      <c r="BA389" s="17">
        <v>30.108499999999999</v>
      </c>
      <c r="BC389" s="18">
        <v>22.4602</v>
      </c>
      <c r="BE389" s="1" t="str">
        <f t="shared" si="6"/>
        <v>No</v>
      </c>
    </row>
    <row r="390" spans="1:57" ht="11.25" customHeight="1">
      <c r="A390" s="1" t="s">
        <v>335</v>
      </c>
      <c r="B390" s="1" t="s">
        <v>858</v>
      </c>
      <c r="C390" s="26" t="s">
        <v>67</v>
      </c>
      <c r="D390" s="269">
        <v>6130</v>
      </c>
      <c r="E390" s="270">
        <v>60130</v>
      </c>
      <c r="F390" s="21" t="s">
        <v>141</v>
      </c>
      <c r="G390" s="2" t="s">
        <v>132</v>
      </c>
      <c r="H390" s="25">
        <v>1758210</v>
      </c>
      <c r="I390" s="25">
        <v>52</v>
      </c>
      <c r="J390" s="26" t="s">
        <v>9</v>
      </c>
      <c r="K390" s="26" t="s">
        <v>133</v>
      </c>
      <c r="L390" s="5">
        <v>52</v>
      </c>
      <c r="M390" s="5">
        <v>79383</v>
      </c>
      <c r="N390" s="3"/>
      <c r="O390" s="5">
        <v>4869</v>
      </c>
      <c r="P390" s="3"/>
      <c r="Q390" s="5">
        <v>0</v>
      </c>
      <c r="R390" s="3"/>
      <c r="S390" s="5">
        <v>7528</v>
      </c>
      <c r="T390" s="3"/>
      <c r="U390" s="5">
        <v>0</v>
      </c>
      <c r="V390" s="3"/>
      <c r="W390" s="6">
        <v>91780</v>
      </c>
      <c r="X390" s="3"/>
      <c r="Y390" s="14">
        <v>48</v>
      </c>
      <c r="AA390" s="14">
        <v>2</v>
      </c>
      <c r="AB390" s="3"/>
      <c r="AC390" s="14">
        <v>0</v>
      </c>
      <c r="AD390" s="3"/>
      <c r="AE390" s="14">
        <v>7</v>
      </c>
      <c r="AF390" s="3"/>
      <c r="AG390" s="14">
        <v>0</v>
      </c>
      <c r="AI390" s="24">
        <v>57</v>
      </c>
      <c r="AK390" s="16">
        <v>1462554</v>
      </c>
      <c r="AM390" s="16">
        <v>89313</v>
      </c>
      <c r="AO390" s="16">
        <v>0</v>
      </c>
      <c r="AQ390" s="16">
        <v>286841</v>
      </c>
      <c r="AS390" s="20">
        <v>1838708</v>
      </c>
      <c r="AU390" s="17">
        <v>18.423999999999999</v>
      </c>
      <c r="AW390" s="17">
        <v>18.3432</v>
      </c>
      <c r="BA390" s="17">
        <v>38.103200000000001</v>
      </c>
      <c r="BC390" s="18">
        <v>20.033899999999999</v>
      </c>
      <c r="BE390" s="1" t="str">
        <f t="shared" si="6"/>
        <v>No</v>
      </c>
    </row>
    <row r="391" spans="1:57" ht="11.25" customHeight="1">
      <c r="A391" s="1" t="s">
        <v>145</v>
      </c>
      <c r="B391" s="1" t="s">
        <v>1000</v>
      </c>
      <c r="C391" s="26" t="s">
        <v>39</v>
      </c>
      <c r="D391" s="269">
        <v>5029</v>
      </c>
      <c r="E391" s="270">
        <v>50029</v>
      </c>
      <c r="F391" s="21" t="s">
        <v>135</v>
      </c>
      <c r="G391" s="2" t="s">
        <v>132</v>
      </c>
      <c r="H391" s="25">
        <v>70585</v>
      </c>
      <c r="I391" s="25">
        <v>52</v>
      </c>
      <c r="J391" s="26" t="s">
        <v>6</v>
      </c>
      <c r="K391" s="26" t="s">
        <v>133</v>
      </c>
      <c r="L391" s="5">
        <v>38</v>
      </c>
      <c r="M391" s="5">
        <v>20397</v>
      </c>
      <c r="N391" s="3"/>
      <c r="O391" s="5">
        <v>5683</v>
      </c>
      <c r="P391" s="3"/>
      <c r="Q391" s="5">
        <v>4968</v>
      </c>
      <c r="R391" s="3"/>
      <c r="S391" s="5">
        <v>6654</v>
      </c>
      <c r="T391" s="3"/>
      <c r="U391" s="5">
        <v>0</v>
      </c>
      <c r="V391" s="3"/>
      <c r="W391" s="6">
        <v>37702</v>
      </c>
      <c r="X391" s="3"/>
      <c r="Y391" s="14">
        <v>11.2</v>
      </c>
      <c r="AA391" s="14">
        <v>3</v>
      </c>
      <c r="AB391" s="3"/>
      <c r="AC391" s="14">
        <v>3</v>
      </c>
      <c r="AD391" s="3"/>
      <c r="AE391" s="14">
        <v>4</v>
      </c>
      <c r="AF391" s="3"/>
      <c r="AG391" s="14">
        <v>0</v>
      </c>
      <c r="AI391" s="24">
        <v>21.2</v>
      </c>
      <c r="AK391" s="16">
        <v>429665</v>
      </c>
      <c r="AM391" s="16">
        <v>138360</v>
      </c>
      <c r="AO391" s="16">
        <v>60234</v>
      </c>
      <c r="AQ391" s="16">
        <v>174439</v>
      </c>
      <c r="AS391" s="20">
        <v>802698</v>
      </c>
      <c r="AU391" s="17">
        <v>21.065100000000001</v>
      </c>
      <c r="AW391" s="17">
        <v>24.346299999999999</v>
      </c>
      <c r="AY391" s="17">
        <v>12.1244</v>
      </c>
      <c r="BA391" s="17">
        <v>26.215699999999998</v>
      </c>
      <c r="BC391" s="18">
        <v>21.290600000000001</v>
      </c>
      <c r="BE391" s="1" t="str">
        <f t="shared" si="6"/>
        <v>No</v>
      </c>
    </row>
    <row r="392" spans="1:57" ht="11.25" customHeight="1">
      <c r="A392" s="1" t="s">
        <v>728</v>
      </c>
      <c r="B392" s="1" t="s">
        <v>999</v>
      </c>
      <c r="C392" s="26" t="s">
        <v>54</v>
      </c>
      <c r="D392" s="269">
        <v>2003</v>
      </c>
      <c r="E392" s="270">
        <v>20003</v>
      </c>
      <c r="F392" s="21" t="s">
        <v>134</v>
      </c>
      <c r="G392" s="2" t="s">
        <v>132</v>
      </c>
      <c r="H392" s="25">
        <v>158084</v>
      </c>
      <c r="I392" s="25">
        <v>52</v>
      </c>
      <c r="J392" s="26" t="s">
        <v>6</v>
      </c>
      <c r="K392" s="26" t="s">
        <v>133</v>
      </c>
      <c r="L392" s="5">
        <v>37</v>
      </c>
      <c r="M392" s="5">
        <v>115118</v>
      </c>
      <c r="N392" s="3"/>
      <c r="O392" s="5">
        <v>27027</v>
      </c>
      <c r="P392" s="3"/>
      <c r="Q392" s="5">
        <v>2745</v>
      </c>
      <c r="R392" s="3"/>
      <c r="S392" s="5">
        <v>1778</v>
      </c>
      <c r="T392" s="3"/>
      <c r="U392" s="5">
        <v>0</v>
      </c>
      <c r="V392" s="3"/>
      <c r="W392" s="6">
        <v>146668</v>
      </c>
      <c r="X392" s="3"/>
      <c r="Y392" s="14">
        <v>62.75</v>
      </c>
      <c r="AA392" s="14">
        <v>16.5</v>
      </c>
      <c r="AB392" s="3"/>
      <c r="AC392" s="14">
        <v>1.25</v>
      </c>
      <c r="AD392" s="3"/>
      <c r="AE392" s="14">
        <v>1</v>
      </c>
      <c r="AF392" s="3"/>
      <c r="AG392" s="14">
        <v>0</v>
      </c>
      <c r="AI392" s="24">
        <v>81.5</v>
      </c>
      <c r="AK392" s="16">
        <v>2817349</v>
      </c>
      <c r="AM392" s="16">
        <v>909589</v>
      </c>
      <c r="AO392" s="16">
        <v>64761</v>
      </c>
      <c r="AQ392" s="16">
        <v>68799</v>
      </c>
      <c r="AS392" s="20">
        <v>3860498</v>
      </c>
      <c r="AU392" s="17">
        <v>24.473600000000001</v>
      </c>
      <c r="AW392" s="17">
        <v>33.654800000000002</v>
      </c>
      <c r="AY392" s="17">
        <v>23.592300000000002</v>
      </c>
      <c r="BA392" s="17">
        <v>38.694600000000001</v>
      </c>
      <c r="BC392" s="18">
        <v>26.321300000000001</v>
      </c>
      <c r="BE392" s="1" t="str">
        <f t="shared" si="6"/>
        <v>No</v>
      </c>
    </row>
    <row r="393" spans="1:57" ht="11.25" customHeight="1">
      <c r="A393" s="1" t="s">
        <v>737</v>
      </c>
      <c r="B393" s="1" t="s">
        <v>1001</v>
      </c>
      <c r="C393" s="26" t="s">
        <v>54</v>
      </c>
      <c r="D393" s="269">
        <v>2010</v>
      </c>
      <c r="E393" s="270">
        <v>20010</v>
      </c>
      <c r="F393" s="21" t="s">
        <v>134</v>
      </c>
      <c r="G393" s="2" t="s">
        <v>132</v>
      </c>
      <c r="H393" s="25">
        <v>423566</v>
      </c>
      <c r="I393" s="25">
        <v>52</v>
      </c>
      <c r="J393" s="26" t="s">
        <v>6</v>
      </c>
      <c r="K393" s="26" t="s">
        <v>133</v>
      </c>
      <c r="L393" s="5">
        <v>37</v>
      </c>
      <c r="M393" s="5">
        <v>108360</v>
      </c>
      <c r="N393" s="3"/>
      <c r="O393" s="5">
        <v>13197</v>
      </c>
      <c r="P393" s="3"/>
      <c r="Q393" s="5">
        <v>1277</v>
      </c>
      <c r="R393" s="3"/>
      <c r="S393" s="5">
        <v>8688</v>
      </c>
      <c r="T393" s="3"/>
      <c r="U393" s="5">
        <v>0</v>
      </c>
      <c r="V393" s="3"/>
      <c r="W393" s="6">
        <v>131522</v>
      </c>
      <c r="X393" s="3"/>
      <c r="Y393" s="14">
        <v>57</v>
      </c>
      <c r="AA393" s="14">
        <v>7</v>
      </c>
      <c r="AB393" s="3"/>
      <c r="AC393" s="14">
        <v>0.5</v>
      </c>
      <c r="AD393" s="3"/>
      <c r="AE393" s="14">
        <v>4</v>
      </c>
      <c r="AF393" s="3"/>
      <c r="AG393" s="14">
        <v>0</v>
      </c>
      <c r="AI393" s="24">
        <v>68.5</v>
      </c>
      <c r="AK393" s="16">
        <v>2929978</v>
      </c>
      <c r="AM393" s="16">
        <v>419411</v>
      </c>
      <c r="AO393" s="16">
        <v>36813</v>
      </c>
      <c r="AQ393" s="16">
        <v>336015</v>
      </c>
      <c r="AS393" s="20">
        <v>3722217</v>
      </c>
      <c r="AU393" s="17">
        <v>27.039300000000001</v>
      </c>
      <c r="AW393" s="17">
        <v>31.780799999999999</v>
      </c>
      <c r="AY393" s="17">
        <v>28.8277</v>
      </c>
      <c r="BA393" s="17">
        <v>38.675800000000002</v>
      </c>
      <c r="BC393" s="18">
        <v>28.301100000000002</v>
      </c>
      <c r="BE393" s="1" t="str">
        <f t="shared" si="6"/>
        <v>No</v>
      </c>
    </row>
    <row r="394" spans="1:57" ht="11.25" customHeight="1">
      <c r="A394" s="1" t="s">
        <v>274</v>
      </c>
      <c r="B394" s="1" t="s">
        <v>1002</v>
      </c>
      <c r="C394" s="26" t="s">
        <v>32</v>
      </c>
      <c r="D394" s="269">
        <v>5052</v>
      </c>
      <c r="E394" s="270">
        <v>50052</v>
      </c>
      <c r="F394" s="21" t="s">
        <v>135</v>
      </c>
      <c r="G394" s="2" t="s">
        <v>132</v>
      </c>
      <c r="H394" s="25">
        <v>278165</v>
      </c>
      <c r="I394" s="25">
        <v>52</v>
      </c>
      <c r="J394" s="26" t="s">
        <v>6</v>
      </c>
      <c r="K394" s="26" t="s">
        <v>133</v>
      </c>
      <c r="L394" s="5">
        <v>36</v>
      </c>
      <c r="M394" s="5">
        <v>149021</v>
      </c>
      <c r="N394" s="3"/>
      <c r="O394" s="5">
        <v>22539</v>
      </c>
      <c r="P394" s="3"/>
      <c r="Q394" s="5">
        <v>12908</v>
      </c>
      <c r="R394" s="3"/>
      <c r="S394" s="5">
        <v>17537</v>
      </c>
      <c r="T394" s="3"/>
      <c r="U394" s="5">
        <v>0</v>
      </c>
      <c r="V394" s="3"/>
      <c r="W394" s="6">
        <v>202005</v>
      </c>
      <c r="X394" s="3"/>
      <c r="Y394" s="14">
        <v>63.1</v>
      </c>
      <c r="AA394" s="14">
        <v>11.7</v>
      </c>
      <c r="AB394" s="3"/>
      <c r="AC394" s="14">
        <v>5.6</v>
      </c>
      <c r="AD394" s="3"/>
      <c r="AE394" s="14">
        <v>9.3000000000000007</v>
      </c>
      <c r="AF394" s="3"/>
      <c r="AG394" s="14">
        <v>0</v>
      </c>
      <c r="AI394" s="24">
        <v>89.7</v>
      </c>
      <c r="AK394" s="16">
        <v>3179342</v>
      </c>
      <c r="AM394" s="16">
        <v>529714</v>
      </c>
      <c r="AO394" s="16">
        <v>183272</v>
      </c>
      <c r="AQ394" s="16">
        <v>496669</v>
      </c>
      <c r="AS394" s="20">
        <v>4388997</v>
      </c>
      <c r="AU394" s="17">
        <v>21.334900000000001</v>
      </c>
      <c r="AW394" s="17">
        <v>23.502099999999999</v>
      </c>
      <c r="AY394" s="17">
        <v>14.1983</v>
      </c>
      <c r="BA394" s="17">
        <v>28.321200000000001</v>
      </c>
      <c r="BC394" s="18">
        <v>21.7272</v>
      </c>
      <c r="BE394" s="1" t="str">
        <f t="shared" si="6"/>
        <v>No</v>
      </c>
    </row>
    <row r="395" spans="1:57" ht="11.25" customHeight="1">
      <c r="A395" s="1" t="s">
        <v>285</v>
      </c>
      <c r="B395" s="1" t="s">
        <v>1003</v>
      </c>
      <c r="C395" s="26" t="s">
        <v>54</v>
      </c>
      <c r="D395" s="269">
        <v>2145</v>
      </c>
      <c r="E395" s="270">
        <v>20145</v>
      </c>
      <c r="F395" s="21" t="s">
        <v>140</v>
      </c>
      <c r="G395" s="2" t="s">
        <v>132</v>
      </c>
      <c r="H395" s="25">
        <v>53661</v>
      </c>
      <c r="I395" s="25">
        <v>52</v>
      </c>
      <c r="J395" s="26" t="s">
        <v>6</v>
      </c>
      <c r="K395" s="26" t="s">
        <v>133</v>
      </c>
      <c r="L395" s="5">
        <v>35</v>
      </c>
      <c r="M395" s="5">
        <v>133357</v>
      </c>
      <c r="N395" s="3"/>
      <c r="O395" s="5">
        <v>32193</v>
      </c>
      <c r="P395" s="3"/>
      <c r="Q395" s="5">
        <v>5395</v>
      </c>
      <c r="R395" s="3"/>
      <c r="S395" s="5">
        <v>34758</v>
      </c>
      <c r="T395" s="3"/>
      <c r="U395" s="5">
        <v>0</v>
      </c>
      <c r="V395" s="3"/>
      <c r="W395" s="6">
        <v>205703</v>
      </c>
      <c r="X395" s="3"/>
      <c r="Y395" s="14">
        <v>83</v>
      </c>
      <c r="AA395" s="14">
        <v>19</v>
      </c>
      <c r="AB395" s="3"/>
      <c r="AC395" s="14">
        <v>3</v>
      </c>
      <c r="AD395" s="3"/>
      <c r="AE395" s="14">
        <v>20</v>
      </c>
      <c r="AF395" s="3"/>
      <c r="AG395" s="14">
        <v>0</v>
      </c>
      <c r="AI395" s="24">
        <v>125</v>
      </c>
      <c r="AK395" s="16">
        <v>4859263</v>
      </c>
      <c r="AM395" s="16">
        <v>1123167</v>
      </c>
      <c r="AO395" s="16">
        <v>139032</v>
      </c>
      <c r="AQ395" s="16">
        <v>1209902</v>
      </c>
      <c r="AS395" s="20">
        <v>7331364</v>
      </c>
      <c r="AU395" s="17">
        <v>36.438000000000002</v>
      </c>
      <c r="AW395" s="17">
        <v>34.888500000000001</v>
      </c>
      <c r="AY395" s="17">
        <v>25.770499999999998</v>
      </c>
      <c r="BA395" s="17">
        <v>34.8093</v>
      </c>
      <c r="BC395" s="18">
        <v>35.640500000000003</v>
      </c>
      <c r="BE395" s="1" t="str">
        <f t="shared" si="6"/>
        <v>No</v>
      </c>
    </row>
    <row r="396" spans="1:57" ht="11.25" customHeight="1">
      <c r="A396" s="1" t="s">
        <v>727</v>
      </c>
      <c r="B396" s="1" t="s">
        <v>1004</v>
      </c>
      <c r="C396" s="26" t="s">
        <v>40</v>
      </c>
      <c r="D396" s="269">
        <v>5028</v>
      </c>
      <c r="E396" s="270">
        <v>50028</v>
      </c>
      <c r="F396" s="21" t="s">
        <v>135</v>
      </c>
      <c r="G396" s="2" t="s">
        <v>132</v>
      </c>
      <c r="H396" s="25">
        <v>110621</v>
      </c>
      <c r="I396" s="25">
        <v>52</v>
      </c>
      <c r="J396" s="26" t="s">
        <v>6</v>
      </c>
      <c r="K396" s="26" t="s">
        <v>133</v>
      </c>
      <c r="L396" s="5">
        <v>30</v>
      </c>
      <c r="M396" s="5">
        <v>112486</v>
      </c>
      <c r="N396" s="3"/>
      <c r="O396" s="5">
        <v>17868</v>
      </c>
      <c r="P396" s="3"/>
      <c r="Q396" s="5">
        <v>2032</v>
      </c>
      <c r="R396" s="3"/>
      <c r="S396" s="5">
        <v>24928</v>
      </c>
      <c r="T396" s="3"/>
      <c r="U396" s="5">
        <v>0</v>
      </c>
      <c r="V396" s="3"/>
      <c r="W396" s="6">
        <v>157314</v>
      </c>
      <c r="X396" s="3"/>
      <c r="Y396" s="14">
        <v>64.64</v>
      </c>
      <c r="AA396" s="14">
        <v>9.44</v>
      </c>
      <c r="AB396" s="3"/>
      <c r="AC396" s="14">
        <v>1.29</v>
      </c>
      <c r="AD396" s="3"/>
      <c r="AE396" s="14">
        <v>14.05</v>
      </c>
      <c r="AF396" s="3"/>
      <c r="AG396" s="14">
        <v>0</v>
      </c>
      <c r="AI396" s="24">
        <v>89.42</v>
      </c>
      <c r="AK396" s="16">
        <v>2795147</v>
      </c>
      <c r="AM396" s="16">
        <v>501754</v>
      </c>
      <c r="AO396" s="16">
        <v>59427</v>
      </c>
      <c r="AQ396" s="16">
        <v>821169</v>
      </c>
      <c r="AS396" s="20">
        <v>4177497</v>
      </c>
      <c r="AU396" s="17">
        <v>24.848800000000001</v>
      </c>
      <c r="AW396" s="17">
        <v>28.081199999999999</v>
      </c>
      <c r="AY396" s="17">
        <v>29.2456</v>
      </c>
      <c r="BA396" s="17">
        <v>32.941600000000001</v>
      </c>
      <c r="BC396" s="18">
        <v>26.555199999999999</v>
      </c>
      <c r="BE396" s="1" t="str">
        <f t="shared" si="6"/>
        <v>No</v>
      </c>
    </row>
    <row r="397" spans="1:57" ht="11.25" customHeight="1">
      <c r="A397" s="1" t="s">
        <v>727</v>
      </c>
      <c r="B397" s="1" t="s">
        <v>1004</v>
      </c>
      <c r="C397" s="26" t="s">
        <v>40</v>
      </c>
      <c r="D397" s="269">
        <v>5028</v>
      </c>
      <c r="E397" s="270">
        <v>50028</v>
      </c>
      <c r="F397" s="21" t="s">
        <v>135</v>
      </c>
      <c r="G397" s="2" t="s">
        <v>132</v>
      </c>
      <c r="H397" s="25">
        <v>110621</v>
      </c>
      <c r="I397" s="25">
        <v>52</v>
      </c>
      <c r="J397" s="26" t="s">
        <v>9</v>
      </c>
      <c r="K397" s="26" t="s">
        <v>133</v>
      </c>
      <c r="L397" s="5">
        <v>20</v>
      </c>
      <c r="M397" s="5">
        <v>64636</v>
      </c>
      <c r="N397" s="3"/>
      <c r="O397" s="5">
        <v>8878</v>
      </c>
      <c r="P397" s="3"/>
      <c r="Q397" s="5">
        <v>1010</v>
      </c>
      <c r="R397" s="3"/>
      <c r="S397" s="5">
        <v>12387</v>
      </c>
      <c r="T397" s="3"/>
      <c r="U397" s="5">
        <v>0</v>
      </c>
      <c r="V397" s="3"/>
      <c r="W397" s="6">
        <v>86911</v>
      </c>
      <c r="X397" s="3"/>
      <c r="Y397" s="14">
        <v>35.11</v>
      </c>
      <c r="AA397" s="14">
        <v>4.6900000000000004</v>
      </c>
      <c r="AB397" s="3"/>
      <c r="AC397" s="14">
        <v>0.64</v>
      </c>
      <c r="AD397" s="3"/>
      <c r="AE397" s="14">
        <v>6.98</v>
      </c>
      <c r="AF397" s="3"/>
      <c r="AG397" s="14">
        <v>0</v>
      </c>
      <c r="AI397" s="24">
        <v>47.42</v>
      </c>
      <c r="AK397" s="16">
        <v>1643502</v>
      </c>
      <c r="AM397" s="16">
        <v>249319</v>
      </c>
      <c r="AO397" s="16">
        <v>29529</v>
      </c>
      <c r="AQ397" s="16">
        <v>408034</v>
      </c>
      <c r="AS397" s="20">
        <v>2330384</v>
      </c>
      <c r="AU397" s="17">
        <v>25.427</v>
      </c>
      <c r="AW397" s="17">
        <v>28.082799999999999</v>
      </c>
      <c r="AY397" s="17">
        <v>29.236599999999999</v>
      </c>
      <c r="BA397" s="17">
        <v>32.9405</v>
      </c>
      <c r="BC397" s="18">
        <v>26.813500000000001</v>
      </c>
      <c r="BE397" s="1" t="str">
        <f t="shared" si="6"/>
        <v>No</v>
      </c>
    </row>
    <row r="398" spans="1:57" ht="11.25" customHeight="1">
      <c r="A398" s="1" t="s">
        <v>727</v>
      </c>
      <c r="B398" s="1" t="s">
        <v>1004</v>
      </c>
      <c r="C398" s="26" t="s">
        <v>40</v>
      </c>
      <c r="D398" s="269">
        <v>5028</v>
      </c>
      <c r="E398" s="270">
        <v>50028</v>
      </c>
      <c r="F398" s="21" t="s">
        <v>135</v>
      </c>
      <c r="G398" s="2" t="s">
        <v>132</v>
      </c>
      <c r="H398" s="25">
        <v>110621</v>
      </c>
      <c r="I398" s="25">
        <v>52</v>
      </c>
      <c r="J398" s="26" t="s">
        <v>13</v>
      </c>
      <c r="K398" s="26" t="s">
        <v>133</v>
      </c>
      <c r="L398" s="5">
        <v>2</v>
      </c>
      <c r="M398" s="5">
        <v>3910</v>
      </c>
      <c r="N398" s="3"/>
      <c r="O398" s="5">
        <v>999</v>
      </c>
      <c r="P398" s="3"/>
      <c r="Q398" s="5">
        <v>114</v>
      </c>
      <c r="R398" s="3"/>
      <c r="S398" s="5">
        <v>1393</v>
      </c>
      <c r="T398" s="3"/>
      <c r="U398" s="5">
        <v>0</v>
      </c>
      <c r="V398" s="3"/>
      <c r="W398" s="6">
        <v>6416</v>
      </c>
      <c r="X398" s="3"/>
      <c r="Y398" s="14">
        <v>2.44</v>
      </c>
      <c r="AA398" s="14">
        <v>0.53</v>
      </c>
      <c r="AB398" s="3"/>
      <c r="AC398" s="14">
        <v>0.08</v>
      </c>
      <c r="AD398" s="3"/>
      <c r="AE398" s="14">
        <v>0.78</v>
      </c>
      <c r="AF398" s="3"/>
      <c r="AG398" s="14">
        <v>0</v>
      </c>
      <c r="AI398" s="24">
        <v>3.83</v>
      </c>
      <c r="AK398" s="16">
        <v>119788</v>
      </c>
      <c r="AM398" s="16">
        <v>28048</v>
      </c>
      <c r="AO398" s="16">
        <v>3322</v>
      </c>
      <c r="AQ398" s="16">
        <v>45904</v>
      </c>
      <c r="AS398" s="20">
        <v>197062</v>
      </c>
      <c r="AU398" s="17">
        <v>30.636299999999999</v>
      </c>
      <c r="AW398" s="17">
        <v>28.0761</v>
      </c>
      <c r="AY398" s="17">
        <v>29.1404</v>
      </c>
      <c r="BA398" s="17">
        <v>32.953299999999999</v>
      </c>
      <c r="BC398" s="18">
        <v>30.714200000000002</v>
      </c>
      <c r="BE398" s="1" t="str">
        <f t="shared" si="6"/>
        <v>No</v>
      </c>
    </row>
    <row r="399" spans="1:57" ht="11.25" customHeight="1">
      <c r="A399" s="1" t="s">
        <v>708</v>
      </c>
      <c r="B399" s="1" t="s">
        <v>1005</v>
      </c>
      <c r="C399" s="26" t="s">
        <v>54</v>
      </c>
      <c r="D399" s="269">
        <v>2084</v>
      </c>
      <c r="E399" s="270">
        <v>20084</v>
      </c>
      <c r="F399" s="21" t="s">
        <v>134</v>
      </c>
      <c r="G399" s="2" t="s">
        <v>132</v>
      </c>
      <c r="H399" s="25">
        <v>18351295</v>
      </c>
      <c r="I399" s="25">
        <v>52</v>
      </c>
      <c r="J399" s="26" t="s">
        <v>9</v>
      </c>
      <c r="K399" s="26" t="s">
        <v>133</v>
      </c>
      <c r="L399" s="5">
        <v>19</v>
      </c>
      <c r="M399" s="5">
        <v>33207</v>
      </c>
      <c r="N399" s="3"/>
      <c r="O399" s="5">
        <v>0</v>
      </c>
      <c r="P399" s="3"/>
      <c r="Q399" s="5">
        <v>0</v>
      </c>
      <c r="R399" s="3"/>
      <c r="S399" s="5">
        <v>9103</v>
      </c>
      <c r="T399" s="3"/>
      <c r="U399" s="5">
        <v>0</v>
      </c>
      <c r="V399" s="3"/>
      <c r="W399" s="6">
        <v>42310</v>
      </c>
      <c r="X399" s="3"/>
      <c r="Y399" s="14">
        <v>27</v>
      </c>
      <c r="AA399" s="14">
        <v>0</v>
      </c>
      <c r="AB399" s="3"/>
      <c r="AC399" s="14">
        <v>0</v>
      </c>
      <c r="AD399" s="3"/>
      <c r="AE399" s="14">
        <v>16</v>
      </c>
      <c r="AF399" s="3"/>
      <c r="AG399" s="14">
        <v>0</v>
      </c>
      <c r="AI399" s="24">
        <v>43</v>
      </c>
      <c r="AK399" s="16">
        <v>894117</v>
      </c>
      <c r="AM399" s="16">
        <v>0</v>
      </c>
      <c r="AO399" s="16">
        <v>0</v>
      </c>
      <c r="AQ399" s="16">
        <v>454568</v>
      </c>
      <c r="AS399" s="20">
        <v>1348685</v>
      </c>
      <c r="AU399" s="17">
        <v>26.925599999999999</v>
      </c>
      <c r="BA399" s="17">
        <v>49.936100000000003</v>
      </c>
      <c r="BC399" s="18">
        <v>31.876300000000001</v>
      </c>
      <c r="BE399" s="1" t="str">
        <f t="shared" si="6"/>
        <v>No</v>
      </c>
    </row>
    <row r="400" spans="1:57" ht="11.25" customHeight="1">
      <c r="A400" s="1" t="s">
        <v>274</v>
      </c>
      <c r="B400" s="1" t="s">
        <v>1002</v>
      </c>
      <c r="C400" s="26" t="s">
        <v>32</v>
      </c>
      <c r="D400" s="269">
        <v>5052</v>
      </c>
      <c r="E400" s="270">
        <v>50052</v>
      </c>
      <c r="F400" s="21" t="s">
        <v>135</v>
      </c>
      <c r="G400" s="2" t="s">
        <v>132</v>
      </c>
      <c r="H400" s="25">
        <v>278165</v>
      </c>
      <c r="I400" s="25">
        <v>52</v>
      </c>
      <c r="J400" s="26" t="s">
        <v>9</v>
      </c>
      <c r="K400" s="26" t="s">
        <v>133</v>
      </c>
      <c r="L400" s="5">
        <v>16</v>
      </c>
      <c r="M400" s="5">
        <v>29168</v>
      </c>
      <c r="N400" s="3"/>
      <c r="O400" s="5">
        <v>4458</v>
      </c>
      <c r="P400" s="3"/>
      <c r="Q400" s="5">
        <v>1084</v>
      </c>
      <c r="R400" s="3"/>
      <c r="S400" s="5">
        <v>4192</v>
      </c>
      <c r="T400" s="3"/>
      <c r="U400" s="5">
        <v>0</v>
      </c>
      <c r="V400" s="3"/>
      <c r="W400" s="6">
        <v>38902</v>
      </c>
      <c r="X400" s="3"/>
      <c r="Y400" s="14">
        <v>14</v>
      </c>
      <c r="AA400" s="14">
        <v>2.1</v>
      </c>
      <c r="AB400" s="3"/>
      <c r="AC400" s="14">
        <v>0.5</v>
      </c>
      <c r="AD400" s="3"/>
      <c r="AE400" s="14">
        <v>2</v>
      </c>
      <c r="AF400" s="3"/>
      <c r="AG400" s="14">
        <v>0</v>
      </c>
      <c r="AI400" s="24">
        <v>18.600000000000001</v>
      </c>
      <c r="AK400" s="16">
        <v>613791</v>
      </c>
      <c r="AM400" s="16">
        <v>110576</v>
      </c>
      <c r="AO400" s="16">
        <v>23148</v>
      </c>
      <c r="AQ400" s="16">
        <v>76836</v>
      </c>
      <c r="AS400" s="20">
        <v>824351</v>
      </c>
      <c r="AU400" s="17">
        <v>21.043299999999999</v>
      </c>
      <c r="AW400" s="17">
        <v>24.803899999999999</v>
      </c>
      <c r="AY400" s="17">
        <v>21.354199999999999</v>
      </c>
      <c r="BA400" s="17">
        <v>18.3292</v>
      </c>
      <c r="BC400" s="18">
        <v>21.1905</v>
      </c>
      <c r="BE400" s="1" t="str">
        <f t="shared" si="6"/>
        <v>No</v>
      </c>
    </row>
    <row r="401" spans="1:57" ht="11.25" customHeight="1">
      <c r="A401" s="1" t="s">
        <v>737</v>
      </c>
      <c r="B401" s="1" t="s">
        <v>1001</v>
      </c>
      <c r="C401" s="26" t="s">
        <v>54</v>
      </c>
      <c r="D401" s="269">
        <v>2010</v>
      </c>
      <c r="E401" s="270">
        <v>20010</v>
      </c>
      <c r="F401" s="21" t="s">
        <v>134</v>
      </c>
      <c r="G401" s="2" t="s">
        <v>132</v>
      </c>
      <c r="H401" s="25">
        <v>423566</v>
      </c>
      <c r="I401" s="25">
        <v>52</v>
      </c>
      <c r="J401" s="26" t="s">
        <v>9</v>
      </c>
      <c r="K401" s="26" t="s">
        <v>133</v>
      </c>
      <c r="L401" s="5">
        <v>15</v>
      </c>
      <c r="M401" s="5">
        <v>45950</v>
      </c>
      <c r="N401" s="3"/>
      <c r="O401" s="5">
        <v>5656</v>
      </c>
      <c r="P401" s="3"/>
      <c r="Q401" s="5">
        <v>547</v>
      </c>
      <c r="R401" s="3"/>
      <c r="S401" s="5">
        <v>4833</v>
      </c>
      <c r="T401" s="3"/>
      <c r="U401" s="5">
        <v>0</v>
      </c>
      <c r="V401" s="3"/>
      <c r="W401" s="6">
        <v>56986</v>
      </c>
      <c r="X401" s="3"/>
      <c r="Y401" s="14">
        <v>24</v>
      </c>
      <c r="AA401" s="14">
        <v>3</v>
      </c>
      <c r="AB401" s="3"/>
      <c r="AC401" s="14">
        <v>0.5</v>
      </c>
      <c r="AD401" s="3"/>
      <c r="AE401" s="14">
        <v>3</v>
      </c>
      <c r="AF401" s="3"/>
      <c r="AG401" s="14">
        <v>0</v>
      </c>
      <c r="AI401" s="24">
        <v>30.5</v>
      </c>
      <c r="AK401" s="16">
        <v>1179904</v>
      </c>
      <c r="AM401" s="16">
        <v>155240</v>
      </c>
      <c r="AO401" s="16">
        <v>13838</v>
      </c>
      <c r="AQ401" s="16">
        <v>110004</v>
      </c>
      <c r="AS401" s="20">
        <v>1458986</v>
      </c>
      <c r="AU401" s="17">
        <v>25.678000000000001</v>
      </c>
      <c r="AW401" s="17">
        <v>27.446999999999999</v>
      </c>
      <c r="AY401" s="17">
        <v>25.297999999999998</v>
      </c>
      <c r="BA401" s="17">
        <v>22.760999999999999</v>
      </c>
      <c r="BC401" s="18">
        <v>25.602499999999999</v>
      </c>
      <c r="BE401" s="1" t="str">
        <f t="shared" si="6"/>
        <v>No</v>
      </c>
    </row>
    <row r="402" spans="1:57" ht="11.25" customHeight="1">
      <c r="A402" s="1" t="s">
        <v>145</v>
      </c>
      <c r="B402" s="1" t="s">
        <v>1000</v>
      </c>
      <c r="C402" s="26" t="s">
        <v>39</v>
      </c>
      <c r="D402" s="269">
        <v>5029</v>
      </c>
      <c r="E402" s="270">
        <v>50029</v>
      </c>
      <c r="F402" s="21" t="s">
        <v>135</v>
      </c>
      <c r="G402" s="2" t="s">
        <v>132</v>
      </c>
      <c r="H402" s="25">
        <v>70585</v>
      </c>
      <c r="I402" s="25">
        <v>52</v>
      </c>
      <c r="J402" s="26" t="s">
        <v>9</v>
      </c>
      <c r="K402" s="26" t="s">
        <v>133</v>
      </c>
      <c r="L402" s="5">
        <v>14</v>
      </c>
      <c r="M402" s="5">
        <v>64592</v>
      </c>
      <c r="N402" s="3"/>
      <c r="O402" s="5">
        <v>13914</v>
      </c>
      <c r="P402" s="3"/>
      <c r="Q402" s="5">
        <v>12164</v>
      </c>
      <c r="R402" s="3"/>
      <c r="S402" s="5">
        <v>16290</v>
      </c>
      <c r="T402" s="3"/>
      <c r="U402" s="5">
        <v>0</v>
      </c>
      <c r="V402" s="3"/>
      <c r="W402" s="6">
        <v>106960</v>
      </c>
      <c r="X402" s="3"/>
      <c r="Y402" s="14">
        <v>34.799999999999997</v>
      </c>
      <c r="AA402" s="14">
        <v>8</v>
      </c>
      <c r="AB402" s="3"/>
      <c r="AC402" s="14">
        <v>6</v>
      </c>
      <c r="AD402" s="3"/>
      <c r="AE402" s="14">
        <v>7</v>
      </c>
      <c r="AF402" s="3"/>
      <c r="AG402" s="14">
        <v>0</v>
      </c>
      <c r="AI402" s="24">
        <v>55.8</v>
      </c>
      <c r="AK402" s="16">
        <v>1360607</v>
      </c>
      <c r="AM402" s="16">
        <v>338742</v>
      </c>
      <c r="AO402" s="16">
        <v>147469</v>
      </c>
      <c r="AQ402" s="16">
        <v>427074</v>
      </c>
      <c r="AS402" s="20">
        <v>2273892</v>
      </c>
      <c r="AU402" s="17">
        <v>21.064599999999999</v>
      </c>
      <c r="AW402" s="17">
        <v>24.345400000000001</v>
      </c>
      <c r="AY402" s="17">
        <v>12.1234</v>
      </c>
      <c r="BA402" s="17">
        <v>26.216899999999999</v>
      </c>
      <c r="BC402" s="18">
        <v>21.2593</v>
      </c>
      <c r="BE402" s="1" t="str">
        <f t="shared" si="6"/>
        <v>No</v>
      </c>
    </row>
    <row r="403" spans="1:57" ht="11.25" customHeight="1">
      <c r="A403" s="1" t="s">
        <v>822</v>
      </c>
      <c r="B403" s="1" t="s">
        <v>1006</v>
      </c>
      <c r="C403" s="26" t="s">
        <v>72</v>
      </c>
      <c r="D403" s="269">
        <v>43</v>
      </c>
      <c r="E403" s="270">
        <v>43</v>
      </c>
      <c r="F403" s="21" t="s">
        <v>135</v>
      </c>
      <c r="G403" s="2" t="s">
        <v>132</v>
      </c>
      <c r="H403" s="25">
        <v>67227</v>
      </c>
      <c r="I403" s="25">
        <v>51</v>
      </c>
      <c r="J403" s="26" t="s">
        <v>6</v>
      </c>
      <c r="K403" s="26" t="s">
        <v>133</v>
      </c>
      <c r="L403" s="5">
        <v>31</v>
      </c>
      <c r="M403" s="5">
        <v>147848</v>
      </c>
      <c r="N403" s="3"/>
      <c r="O403" s="5">
        <v>33398</v>
      </c>
      <c r="P403" s="3"/>
      <c r="Q403" s="5">
        <v>10063</v>
      </c>
      <c r="R403" s="3"/>
      <c r="S403" s="5">
        <v>36184</v>
      </c>
      <c r="T403" s="3"/>
      <c r="U403" s="5">
        <v>1657</v>
      </c>
      <c r="V403" s="3"/>
      <c r="W403" s="6">
        <v>229150</v>
      </c>
      <c r="X403" s="3"/>
      <c r="Y403" s="14">
        <v>82.26</v>
      </c>
      <c r="AA403" s="14">
        <v>18.55</v>
      </c>
      <c r="AB403" s="3"/>
      <c r="AC403" s="14">
        <v>5.59</v>
      </c>
      <c r="AD403" s="3"/>
      <c r="AE403" s="14">
        <v>21.56</v>
      </c>
      <c r="AF403" s="3"/>
      <c r="AG403" s="14">
        <v>0.8</v>
      </c>
      <c r="AI403" s="24">
        <v>128.76</v>
      </c>
      <c r="AK403" s="16">
        <v>3935731</v>
      </c>
      <c r="AM403" s="16">
        <v>1068889</v>
      </c>
      <c r="AO403" s="16">
        <v>229806</v>
      </c>
      <c r="AQ403" s="16">
        <v>1236829</v>
      </c>
      <c r="AS403" s="20">
        <v>6471255</v>
      </c>
      <c r="AU403" s="17">
        <v>26.620100000000001</v>
      </c>
      <c r="AW403" s="17">
        <v>32.004600000000003</v>
      </c>
      <c r="AY403" s="17">
        <v>22.8367</v>
      </c>
      <c r="BA403" s="17">
        <v>34.181699999999999</v>
      </c>
      <c r="BC403" s="18">
        <v>28.240300000000001</v>
      </c>
      <c r="BE403" s="1" t="str">
        <f t="shared" si="6"/>
        <v>No</v>
      </c>
    </row>
    <row r="404" spans="1:57" ht="11.25" customHeight="1">
      <c r="A404" s="1" t="s">
        <v>822</v>
      </c>
      <c r="B404" s="1" t="s">
        <v>1006</v>
      </c>
      <c r="C404" s="26" t="s">
        <v>72</v>
      </c>
      <c r="D404" s="269">
        <v>43</v>
      </c>
      <c r="E404" s="270">
        <v>43</v>
      </c>
      <c r="F404" s="21" t="s">
        <v>135</v>
      </c>
      <c r="G404" s="2" t="s">
        <v>132</v>
      </c>
      <c r="H404" s="25">
        <v>67227</v>
      </c>
      <c r="I404" s="25">
        <v>51</v>
      </c>
      <c r="J404" s="26" t="s">
        <v>9</v>
      </c>
      <c r="K404" s="26" t="s">
        <v>133</v>
      </c>
      <c r="L404" s="5">
        <v>17</v>
      </c>
      <c r="M404" s="5">
        <v>37676</v>
      </c>
      <c r="N404" s="3"/>
      <c r="O404" s="5">
        <v>4520</v>
      </c>
      <c r="P404" s="3"/>
      <c r="Q404" s="5">
        <v>2537</v>
      </c>
      <c r="R404" s="3"/>
      <c r="S404" s="5">
        <v>9124</v>
      </c>
      <c r="T404" s="3"/>
      <c r="U404" s="5">
        <v>0</v>
      </c>
      <c r="V404" s="3"/>
      <c r="W404" s="6">
        <v>53857</v>
      </c>
      <c r="X404" s="3"/>
      <c r="Y404" s="14">
        <v>20.74</v>
      </c>
      <c r="AA404" s="14">
        <v>2.4500000000000002</v>
      </c>
      <c r="AB404" s="3"/>
      <c r="AC404" s="14">
        <v>1.41</v>
      </c>
      <c r="AD404" s="3"/>
      <c r="AE404" s="14">
        <v>5.44</v>
      </c>
      <c r="AF404" s="3"/>
      <c r="AG404" s="14">
        <v>0</v>
      </c>
      <c r="AI404" s="24">
        <v>30.04</v>
      </c>
      <c r="AK404" s="16">
        <v>992406</v>
      </c>
      <c r="AM404" s="16">
        <v>141355</v>
      </c>
      <c r="AO404" s="16">
        <v>57946</v>
      </c>
      <c r="AQ404" s="16">
        <v>311870</v>
      </c>
      <c r="AS404" s="20">
        <v>1503577</v>
      </c>
      <c r="AU404" s="17">
        <v>26.340499999999999</v>
      </c>
      <c r="AW404" s="17">
        <v>31.273199999999999</v>
      </c>
      <c r="AY404" s="17">
        <v>22.840399999999999</v>
      </c>
      <c r="BA404" s="17">
        <v>34.1813</v>
      </c>
      <c r="BC404" s="18">
        <v>27.917899999999999</v>
      </c>
      <c r="BE404" s="1" t="str">
        <f t="shared" si="6"/>
        <v>No</v>
      </c>
    </row>
    <row r="405" spans="1:57" ht="11.25" customHeight="1">
      <c r="A405" s="1" t="s">
        <v>716</v>
      </c>
      <c r="B405" s="1" t="s">
        <v>1007</v>
      </c>
      <c r="C405" s="26" t="s">
        <v>42</v>
      </c>
      <c r="D405" s="269">
        <v>4014</v>
      </c>
      <c r="E405" s="270">
        <v>40014</v>
      </c>
      <c r="F405" s="21" t="s">
        <v>135</v>
      </c>
      <c r="G405" s="2" t="s">
        <v>132</v>
      </c>
      <c r="H405" s="25">
        <v>208948</v>
      </c>
      <c r="I405" s="25">
        <v>51</v>
      </c>
      <c r="J405" s="26" t="s">
        <v>9</v>
      </c>
      <c r="K405" s="26" t="s">
        <v>133</v>
      </c>
      <c r="L405" s="5">
        <v>15</v>
      </c>
      <c r="M405" s="5">
        <v>30128</v>
      </c>
      <c r="N405" s="3"/>
      <c r="O405" s="5">
        <v>5742</v>
      </c>
      <c r="P405" s="3"/>
      <c r="Q405" s="5">
        <v>1377</v>
      </c>
      <c r="R405" s="3"/>
      <c r="S405" s="5">
        <v>4434</v>
      </c>
      <c r="T405" s="3"/>
      <c r="U405" s="5">
        <v>0</v>
      </c>
      <c r="V405" s="3"/>
      <c r="W405" s="6">
        <v>41681</v>
      </c>
      <c r="X405" s="3"/>
      <c r="Y405" s="14">
        <v>17.440000000000001</v>
      </c>
      <c r="AA405" s="14">
        <v>2.4</v>
      </c>
      <c r="AB405" s="3"/>
      <c r="AC405" s="14">
        <v>0.72</v>
      </c>
      <c r="AD405" s="3"/>
      <c r="AE405" s="14">
        <v>1.92</v>
      </c>
      <c r="AF405" s="3"/>
      <c r="AG405" s="14">
        <v>0</v>
      </c>
      <c r="AI405" s="24">
        <v>22.48</v>
      </c>
      <c r="AK405" s="16">
        <v>495502</v>
      </c>
      <c r="AM405" s="16">
        <v>119611</v>
      </c>
      <c r="AO405" s="16">
        <v>23970</v>
      </c>
      <c r="AQ405" s="16">
        <v>146872</v>
      </c>
      <c r="AS405" s="20">
        <v>785955</v>
      </c>
      <c r="AU405" s="17">
        <v>16.4466</v>
      </c>
      <c r="AW405" s="17">
        <v>20.8309</v>
      </c>
      <c r="AY405" s="17">
        <v>17.407399999999999</v>
      </c>
      <c r="BA405" s="17">
        <v>33.124000000000002</v>
      </c>
      <c r="BC405" s="18">
        <v>18.856400000000001</v>
      </c>
      <c r="BE405" s="1" t="str">
        <f t="shared" si="6"/>
        <v>No</v>
      </c>
    </row>
    <row r="406" spans="1:57" ht="11.25" customHeight="1">
      <c r="A406" s="1" t="s">
        <v>716</v>
      </c>
      <c r="B406" s="1" t="s">
        <v>1007</v>
      </c>
      <c r="C406" s="26" t="s">
        <v>42</v>
      </c>
      <c r="D406" s="269">
        <v>4014</v>
      </c>
      <c r="E406" s="270">
        <v>40014</v>
      </c>
      <c r="F406" s="21" t="s">
        <v>135</v>
      </c>
      <c r="G406" s="2" t="s">
        <v>132</v>
      </c>
      <c r="H406" s="25">
        <v>208948</v>
      </c>
      <c r="I406" s="25">
        <v>51</v>
      </c>
      <c r="J406" s="26" t="s">
        <v>6</v>
      </c>
      <c r="K406" s="26" t="s">
        <v>133</v>
      </c>
      <c r="L406" s="5">
        <v>14</v>
      </c>
      <c r="M406" s="5">
        <v>108266</v>
      </c>
      <c r="N406" s="3"/>
      <c r="O406" s="5">
        <v>18182</v>
      </c>
      <c r="P406" s="3"/>
      <c r="Q406" s="5">
        <v>4362</v>
      </c>
      <c r="R406" s="3"/>
      <c r="S406" s="5">
        <v>19348</v>
      </c>
      <c r="T406" s="3"/>
      <c r="U406" s="5">
        <v>0</v>
      </c>
      <c r="V406" s="3"/>
      <c r="W406" s="6">
        <v>150158</v>
      </c>
      <c r="X406" s="3"/>
      <c r="Y406" s="14">
        <v>56.56</v>
      </c>
      <c r="AA406" s="14">
        <v>7.6</v>
      </c>
      <c r="AB406" s="3"/>
      <c r="AC406" s="14">
        <v>2.2799999999999998</v>
      </c>
      <c r="AD406" s="3"/>
      <c r="AE406" s="14">
        <v>10.08</v>
      </c>
      <c r="AF406" s="3"/>
      <c r="AG406" s="14">
        <v>0</v>
      </c>
      <c r="AI406" s="24">
        <v>76.52</v>
      </c>
      <c r="AK406" s="16">
        <v>1610252</v>
      </c>
      <c r="AM406" s="16">
        <v>378768</v>
      </c>
      <c r="AO406" s="16">
        <v>75905</v>
      </c>
      <c r="AQ406" s="16">
        <v>532704</v>
      </c>
      <c r="AS406" s="20">
        <v>2597629</v>
      </c>
      <c r="AU406" s="17">
        <v>14.873100000000001</v>
      </c>
      <c r="AW406" s="17">
        <v>20.832000000000001</v>
      </c>
      <c r="AY406" s="17">
        <v>17.401399999999999</v>
      </c>
      <c r="BA406" s="17">
        <v>27.532800000000002</v>
      </c>
      <c r="BC406" s="18">
        <v>17.299299999999999</v>
      </c>
      <c r="BE406" s="1" t="str">
        <f t="shared" si="6"/>
        <v>No</v>
      </c>
    </row>
    <row r="407" spans="1:57" ht="11.25" customHeight="1">
      <c r="A407" s="1" t="s">
        <v>262</v>
      </c>
      <c r="B407" s="1" t="s">
        <v>1008</v>
      </c>
      <c r="C407" s="26" t="s">
        <v>30</v>
      </c>
      <c r="D407" s="269">
        <v>5058</v>
      </c>
      <c r="E407" s="270">
        <v>50058</v>
      </c>
      <c r="F407" s="21" t="s">
        <v>135</v>
      </c>
      <c r="G407" s="2" t="s">
        <v>132</v>
      </c>
      <c r="H407" s="25">
        <v>296863</v>
      </c>
      <c r="I407" s="25">
        <v>50</v>
      </c>
      <c r="J407" s="26" t="s">
        <v>9</v>
      </c>
      <c r="K407" s="26" t="s">
        <v>133</v>
      </c>
      <c r="L407" s="5">
        <v>26</v>
      </c>
      <c r="M407" s="5">
        <v>78169</v>
      </c>
      <c r="N407" s="3"/>
      <c r="O407" s="5">
        <v>18231</v>
      </c>
      <c r="P407" s="3"/>
      <c r="Q407" s="5">
        <v>2041</v>
      </c>
      <c r="R407" s="3"/>
      <c r="S407" s="5">
        <v>3897</v>
      </c>
      <c r="T407" s="3"/>
      <c r="U407" s="5">
        <v>0</v>
      </c>
      <c r="V407" s="3"/>
      <c r="W407" s="6">
        <v>102338</v>
      </c>
      <c r="X407" s="3"/>
      <c r="Y407" s="14">
        <v>41</v>
      </c>
      <c r="AA407" s="14">
        <v>10.1</v>
      </c>
      <c r="AB407" s="3"/>
      <c r="AC407" s="14">
        <v>1.2</v>
      </c>
      <c r="AD407" s="3"/>
      <c r="AE407" s="14">
        <v>2</v>
      </c>
      <c r="AF407" s="3"/>
      <c r="AG407" s="14">
        <v>0</v>
      </c>
      <c r="AI407" s="24">
        <v>54.3</v>
      </c>
      <c r="AK407" s="16">
        <v>1566929</v>
      </c>
      <c r="AM407" s="16">
        <v>425649</v>
      </c>
      <c r="AO407" s="16">
        <v>58110</v>
      </c>
      <c r="AQ407" s="16">
        <v>63712</v>
      </c>
      <c r="AS407" s="20">
        <v>2114400</v>
      </c>
      <c r="AU407" s="17">
        <v>20.045400000000001</v>
      </c>
      <c r="AW407" s="17">
        <v>23.3475</v>
      </c>
      <c r="AY407" s="17">
        <v>28.471299999999999</v>
      </c>
      <c r="BA407" s="17">
        <v>16.349</v>
      </c>
      <c r="BC407" s="18">
        <v>20.660900000000002</v>
      </c>
      <c r="BE407" s="1" t="str">
        <f t="shared" si="6"/>
        <v>No</v>
      </c>
    </row>
    <row r="408" spans="1:57" ht="11.25" customHeight="1">
      <c r="A408" s="1" t="s">
        <v>262</v>
      </c>
      <c r="B408" s="1" t="s">
        <v>1008</v>
      </c>
      <c r="C408" s="26" t="s">
        <v>30</v>
      </c>
      <c r="D408" s="269">
        <v>5058</v>
      </c>
      <c r="E408" s="270">
        <v>50058</v>
      </c>
      <c r="F408" s="21" t="s">
        <v>135</v>
      </c>
      <c r="G408" s="2" t="s">
        <v>132</v>
      </c>
      <c r="H408" s="25">
        <v>296863</v>
      </c>
      <c r="I408" s="25">
        <v>50</v>
      </c>
      <c r="J408" s="26" t="s">
        <v>6</v>
      </c>
      <c r="K408" s="26" t="s">
        <v>133</v>
      </c>
      <c r="L408" s="5">
        <v>24</v>
      </c>
      <c r="M408" s="5">
        <v>121067</v>
      </c>
      <c r="N408" s="3"/>
      <c r="O408" s="5">
        <v>23016</v>
      </c>
      <c r="P408" s="3"/>
      <c r="Q408" s="5">
        <v>5054</v>
      </c>
      <c r="R408" s="3"/>
      <c r="S408" s="5">
        <v>15732</v>
      </c>
      <c r="T408" s="3"/>
      <c r="U408" s="5">
        <v>0</v>
      </c>
      <c r="V408" s="3"/>
      <c r="W408" s="6">
        <v>164869</v>
      </c>
      <c r="X408" s="3"/>
      <c r="Y408" s="14">
        <v>67.900000000000006</v>
      </c>
      <c r="AA408" s="14">
        <v>14.2</v>
      </c>
      <c r="AB408" s="3"/>
      <c r="AC408" s="14">
        <v>3.3</v>
      </c>
      <c r="AD408" s="3"/>
      <c r="AE408" s="14">
        <v>8.1</v>
      </c>
      <c r="AF408" s="3"/>
      <c r="AG408" s="14">
        <v>0</v>
      </c>
      <c r="AI408" s="24">
        <v>93.5</v>
      </c>
      <c r="AK408" s="16">
        <v>3263879</v>
      </c>
      <c r="AM408" s="16">
        <v>662496</v>
      </c>
      <c r="AO408" s="16">
        <v>143870</v>
      </c>
      <c r="AQ408" s="16">
        <v>713173</v>
      </c>
      <c r="AS408" s="20">
        <v>4783418</v>
      </c>
      <c r="AU408" s="17">
        <v>26.959299999999999</v>
      </c>
      <c r="AW408" s="17">
        <v>28.784199999999998</v>
      </c>
      <c r="AY408" s="17">
        <v>28.4666</v>
      </c>
      <c r="BA408" s="17">
        <v>45.332599999999999</v>
      </c>
      <c r="BC408" s="18">
        <v>29.013400000000001</v>
      </c>
      <c r="BE408" s="1" t="str">
        <f t="shared" si="6"/>
        <v>No</v>
      </c>
    </row>
    <row r="409" spans="1:57" ht="11.25" customHeight="1">
      <c r="A409" s="1" t="s">
        <v>738</v>
      </c>
      <c r="B409" s="1" t="s">
        <v>1009</v>
      </c>
      <c r="C409" s="26" t="s">
        <v>69</v>
      </c>
      <c r="D409" s="269">
        <v>3091</v>
      </c>
      <c r="E409" s="270">
        <v>30091</v>
      </c>
      <c r="F409" s="21" t="s">
        <v>134</v>
      </c>
      <c r="G409" s="2" t="s">
        <v>132</v>
      </c>
      <c r="H409" s="25">
        <v>88542</v>
      </c>
      <c r="I409" s="25">
        <v>49</v>
      </c>
      <c r="J409" s="26" t="s">
        <v>9</v>
      </c>
      <c r="K409" s="26" t="s">
        <v>133</v>
      </c>
      <c r="L409" s="5">
        <v>9</v>
      </c>
      <c r="M409" s="5">
        <v>26770</v>
      </c>
      <c r="N409" s="3"/>
      <c r="O409" s="5">
        <v>1992</v>
      </c>
      <c r="P409" s="3"/>
      <c r="Q409" s="5">
        <v>38</v>
      </c>
      <c r="R409" s="3"/>
      <c r="S409" s="5">
        <v>3574</v>
      </c>
      <c r="T409" s="3"/>
      <c r="U409" s="5">
        <v>0</v>
      </c>
      <c r="V409" s="3"/>
      <c r="W409" s="6">
        <v>32374</v>
      </c>
      <c r="X409" s="3"/>
      <c r="Y409" s="14">
        <v>20.23</v>
      </c>
      <c r="AA409" s="14">
        <v>1.42</v>
      </c>
      <c r="AB409" s="3"/>
      <c r="AC409" s="14">
        <v>0.02</v>
      </c>
      <c r="AD409" s="3"/>
      <c r="AE409" s="14">
        <v>2.79</v>
      </c>
      <c r="AF409" s="3"/>
      <c r="AG409" s="14">
        <v>0</v>
      </c>
      <c r="AI409" s="24">
        <v>24.46</v>
      </c>
      <c r="AK409" s="16">
        <v>410497</v>
      </c>
      <c r="AM409" s="16">
        <v>50084</v>
      </c>
      <c r="AO409" s="16">
        <v>1422</v>
      </c>
      <c r="AQ409" s="16">
        <v>142200</v>
      </c>
      <c r="AS409" s="20">
        <v>604203</v>
      </c>
      <c r="AU409" s="17">
        <v>15.334199999999999</v>
      </c>
      <c r="AW409" s="17">
        <v>25.142600000000002</v>
      </c>
      <c r="AY409" s="17">
        <v>37.421100000000003</v>
      </c>
      <c r="BA409" s="17">
        <v>39.787399999999998</v>
      </c>
      <c r="BC409" s="18">
        <v>18.6632</v>
      </c>
      <c r="BE409" s="1" t="str">
        <f t="shared" si="6"/>
        <v>No</v>
      </c>
    </row>
    <row r="410" spans="1:57" ht="11.25" customHeight="1">
      <c r="A410" s="1" t="s">
        <v>730</v>
      </c>
      <c r="B410" s="1" t="s">
        <v>1010</v>
      </c>
      <c r="C410" s="26" t="s">
        <v>21</v>
      </c>
      <c r="D410" s="269">
        <v>8011</v>
      </c>
      <c r="E410" s="270">
        <v>80011</v>
      </c>
      <c r="F410" s="21" t="s">
        <v>134</v>
      </c>
      <c r="G410" s="2" t="s">
        <v>132</v>
      </c>
      <c r="H410" s="25">
        <v>264465</v>
      </c>
      <c r="I410" s="25">
        <v>49</v>
      </c>
      <c r="J410" s="26" t="s">
        <v>17</v>
      </c>
      <c r="K410" s="26" t="s">
        <v>133</v>
      </c>
      <c r="L410" s="5">
        <v>6</v>
      </c>
      <c r="M410" s="5">
        <v>52766</v>
      </c>
      <c r="N410" s="3"/>
      <c r="O410" s="5">
        <v>0</v>
      </c>
      <c r="P410" s="3"/>
      <c r="Q410" s="5">
        <v>1378</v>
      </c>
      <c r="R410" s="3"/>
      <c r="S410" s="5">
        <v>7398</v>
      </c>
      <c r="T410" s="3"/>
      <c r="U410" s="5">
        <v>0</v>
      </c>
      <c r="V410" s="3"/>
      <c r="W410" s="6">
        <v>61542</v>
      </c>
      <c r="X410" s="3"/>
      <c r="Y410" s="14">
        <v>35.18</v>
      </c>
      <c r="AA410" s="14">
        <v>0</v>
      </c>
      <c r="AB410" s="3"/>
      <c r="AC410" s="14">
        <v>0.91</v>
      </c>
      <c r="AD410" s="3"/>
      <c r="AE410" s="14">
        <v>3.77</v>
      </c>
      <c r="AF410" s="3"/>
      <c r="AG410" s="14">
        <v>0</v>
      </c>
      <c r="AI410" s="24">
        <v>39.86</v>
      </c>
      <c r="AK410" s="16">
        <v>1174874</v>
      </c>
      <c r="AM410" s="16">
        <v>0</v>
      </c>
      <c r="AO410" s="16">
        <v>30339</v>
      </c>
      <c r="AQ410" s="16">
        <v>229970</v>
      </c>
      <c r="AS410" s="20">
        <v>1435183</v>
      </c>
      <c r="AU410" s="17">
        <v>22.265699999999999</v>
      </c>
      <c r="AY410" s="17">
        <v>22.0167</v>
      </c>
      <c r="BA410" s="17">
        <v>31.0854</v>
      </c>
      <c r="BC410" s="18">
        <v>23.320399999999999</v>
      </c>
      <c r="BE410" s="1" t="str">
        <f t="shared" si="6"/>
        <v>No</v>
      </c>
    </row>
    <row r="411" spans="1:57" ht="11.25" customHeight="1">
      <c r="A411" s="1" t="s">
        <v>317</v>
      </c>
      <c r="B411" s="1" t="s">
        <v>318</v>
      </c>
      <c r="C411" s="26" t="s">
        <v>67</v>
      </c>
      <c r="D411" s="269">
        <v>6114</v>
      </c>
      <c r="E411" s="270">
        <v>60114</v>
      </c>
      <c r="F411" s="21" t="s">
        <v>134</v>
      </c>
      <c r="G411" s="2" t="s">
        <v>132</v>
      </c>
      <c r="H411" s="25">
        <v>5121892</v>
      </c>
      <c r="I411" s="25">
        <v>49</v>
      </c>
      <c r="J411" s="26" t="s">
        <v>6</v>
      </c>
      <c r="K411" s="26" t="s">
        <v>133</v>
      </c>
      <c r="L411" s="5">
        <v>5</v>
      </c>
      <c r="M411" s="5">
        <v>25596</v>
      </c>
      <c r="N411" s="3"/>
      <c r="O411" s="5">
        <v>1420</v>
      </c>
      <c r="P411" s="3"/>
      <c r="Q411" s="5">
        <v>0</v>
      </c>
      <c r="R411" s="3"/>
      <c r="S411" s="5">
        <v>2830</v>
      </c>
      <c r="T411" s="3"/>
      <c r="U411" s="5">
        <v>0</v>
      </c>
      <c r="V411" s="3"/>
      <c r="W411" s="6">
        <v>29846</v>
      </c>
      <c r="X411" s="3"/>
      <c r="Y411" s="14">
        <v>14</v>
      </c>
      <c r="AA411" s="14">
        <v>0.8</v>
      </c>
      <c r="AB411" s="3"/>
      <c r="AC411" s="14">
        <v>0</v>
      </c>
      <c r="AD411" s="3"/>
      <c r="AE411" s="14">
        <v>1.6</v>
      </c>
      <c r="AF411" s="3"/>
      <c r="AG411" s="14">
        <v>0</v>
      </c>
      <c r="AI411" s="24">
        <v>16.399999999999999</v>
      </c>
      <c r="AK411" s="16">
        <v>437919</v>
      </c>
      <c r="AM411" s="16">
        <v>30106</v>
      </c>
      <c r="AO411" s="16">
        <v>0</v>
      </c>
      <c r="AQ411" s="16">
        <v>93421</v>
      </c>
      <c r="AS411" s="20">
        <v>561446</v>
      </c>
      <c r="AU411" s="17">
        <v>17.108899999999998</v>
      </c>
      <c r="AW411" s="17">
        <v>21.2014</v>
      </c>
      <c r="BA411" s="17">
        <v>33.011000000000003</v>
      </c>
      <c r="BC411" s="18">
        <v>18.811399999999999</v>
      </c>
      <c r="BE411" s="1" t="str">
        <f t="shared" si="6"/>
        <v>No</v>
      </c>
    </row>
    <row r="412" spans="1:57" ht="11.25" customHeight="1">
      <c r="A412" s="1" t="s">
        <v>317</v>
      </c>
      <c r="B412" s="1" t="s">
        <v>318</v>
      </c>
      <c r="C412" s="26" t="s">
        <v>67</v>
      </c>
      <c r="D412" s="269">
        <v>6114</v>
      </c>
      <c r="E412" s="270">
        <v>60114</v>
      </c>
      <c r="F412" s="21" t="s">
        <v>134</v>
      </c>
      <c r="G412" s="2" t="s">
        <v>132</v>
      </c>
      <c r="H412" s="25">
        <v>5121892</v>
      </c>
      <c r="I412" s="25">
        <v>49</v>
      </c>
      <c r="J412" s="26" t="s">
        <v>9</v>
      </c>
      <c r="K412" s="26" t="s">
        <v>133</v>
      </c>
      <c r="L412" s="5">
        <v>44</v>
      </c>
      <c r="M412" s="5">
        <v>104682</v>
      </c>
      <c r="N412" s="3"/>
      <c r="O412" s="5">
        <v>5681</v>
      </c>
      <c r="P412" s="3"/>
      <c r="Q412" s="5">
        <v>0</v>
      </c>
      <c r="R412" s="3"/>
      <c r="S412" s="5">
        <v>11321</v>
      </c>
      <c r="T412" s="3"/>
      <c r="U412" s="5">
        <v>0</v>
      </c>
      <c r="V412" s="3"/>
      <c r="W412" s="6">
        <v>121684</v>
      </c>
      <c r="X412" s="3"/>
      <c r="Y412" s="14">
        <v>73</v>
      </c>
      <c r="AA412" s="14">
        <v>3.2</v>
      </c>
      <c r="AB412" s="3"/>
      <c r="AC412" s="14">
        <v>0</v>
      </c>
      <c r="AD412" s="3"/>
      <c r="AE412" s="14">
        <v>6.4</v>
      </c>
      <c r="AF412" s="3"/>
      <c r="AG412" s="14">
        <v>0</v>
      </c>
      <c r="AI412" s="24">
        <v>82.6</v>
      </c>
      <c r="AK412" s="16">
        <v>1751675</v>
      </c>
      <c r="AM412" s="16">
        <v>120423</v>
      </c>
      <c r="AO412" s="16">
        <v>0</v>
      </c>
      <c r="AQ412" s="16">
        <v>373686</v>
      </c>
      <c r="AS412" s="20">
        <v>2245784</v>
      </c>
      <c r="AU412" s="17">
        <v>16.7333</v>
      </c>
      <c r="AW412" s="17">
        <v>21.197500000000002</v>
      </c>
      <c r="BA412" s="17">
        <v>33.008200000000002</v>
      </c>
      <c r="BC412" s="18">
        <v>18.4559</v>
      </c>
      <c r="BE412" s="1" t="str">
        <f t="shared" si="6"/>
        <v>No</v>
      </c>
    </row>
    <row r="413" spans="1:57" ht="11.25" customHeight="1">
      <c r="A413" s="1" t="s">
        <v>738</v>
      </c>
      <c r="B413" s="1" t="s">
        <v>1009</v>
      </c>
      <c r="C413" s="26" t="s">
        <v>69</v>
      </c>
      <c r="D413" s="269">
        <v>3091</v>
      </c>
      <c r="E413" s="270">
        <v>30091</v>
      </c>
      <c r="F413" s="21" t="s">
        <v>134</v>
      </c>
      <c r="G413" s="2" t="s">
        <v>132</v>
      </c>
      <c r="H413" s="25">
        <v>88542</v>
      </c>
      <c r="I413" s="25">
        <v>49</v>
      </c>
      <c r="J413" s="26" t="s">
        <v>6</v>
      </c>
      <c r="K413" s="26" t="s">
        <v>133</v>
      </c>
      <c r="L413" s="5">
        <v>40</v>
      </c>
      <c r="M413" s="5">
        <v>124910</v>
      </c>
      <c r="N413" s="3"/>
      <c r="O413" s="5">
        <v>20142</v>
      </c>
      <c r="P413" s="3"/>
      <c r="Q413" s="5">
        <v>381</v>
      </c>
      <c r="R413" s="3"/>
      <c r="S413" s="5">
        <v>36139</v>
      </c>
      <c r="T413" s="3"/>
      <c r="U413" s="5">
        <v>0</v>
      </c>
      <c r="V413" s="3"/>
      <c r="W413" s="6">
        <v>181572</v>
      </c>
      <c r="X413" s="3"/>
      <c r="Y413" s="14">
        <v>113.77</v>
      </c>
      <c r="AA413" s="14">
        <v>14.33</v>
      </c>
      <c r="AB413" s="3"/>
      <c r="AC413" s="14">
        <v>0.23</v>
      </c>
      <c r="AD413" s="3"/>
      <c r="AE413" s="14">
        <v>28.21</v>
      </c>
      <c r="AF413" s="3"/>
      <c r="AG413" s="14">
        <v>0</v>
      </c>
      <c r="AI413" s="24">
        <v>156.54</v>
      </c>
      <c r="AK413" s="16">
        <v>2375090</v>
      </c>
      <c r="AM413" s="16">
        <v>566405</v>
      </c>
      <c r="AO413" s="16">
        <v>16291</v>
      </c>
      <c r="AQ413" s="16">
        <v>1018416</v>
      </c>
      <c r="AS413" s="20">
        <v>3976202</v>
      </c>
      <c r="AU413" s="17">
        <v>19.014399999999998</v>
      </c>
      <c r="AW413" s="17">
        <v>28.1206</v>
      </c>
      <c r="AY413" s="17">
        <v>42.758499999999998</v>
      </c>
      <c r="BA413" s="17">
        <v>28.180499999999999</v>
      </c>
      <c r="BC413" s="18">
        <v>21.898800000000001</v>
      </c>
      <c r="BE413" s="1" t="str">
        <f t="shared" si="6"/>
        <v>No</v>
      </c>
    </row>
    <row r="414" spans="1:57" ht="11.25" customHeight="1">
      <c r="A414" s="1" t="s">
        <v>730</v>
      </c>
      <c r="B414" s="1" t="s">
        <v>1010</v>
      </c>
      <c r="C414" s="26" t="s">
        <v>21</v>
      </c>
      <c r="D414" s="269">
        <v>8011</v>
      </c>
      <c r="E414" s="270">
        <v>80011</v>
      </c>
      <c r="F414" s="21" t="s">
        <v>134</v>
      </c>
      <c r="G414" s="2" t="s">
        <v>132</v>
      </c>
      <c r="H414" s="25">
        <v>264465</v>
      </c>
      <c r="I414" s="25">
        <v>49</v>
      </c>
      <c r="J414" s="26" t="s">
        <v>6</v>
      </c>
      <c r="K414" s="26" t="s">
        <v>133</v>
      </c>
      <c r="L414" s="5">
        <v>28</v>
      </c>
      <c r="M414" s="5">
        <v>173551</v>
      </c>
      <c r="N414" s="3"/>
      <c r="O414" s="5">
        <v>0</v>
      </c>
      <c r="P414" s="3"/>
      <c r="Q414" s="5">
        <v>4459</v>
      </c>
      <c r="R414" s="3"/>
      <c r="S414" s="5">
        <v>30839</v>
      </c>
      <c r="T414" s="3"/>
      <c r="U414" s="5">
        <v>1127</v>
      </c>
      <c r="V414" s="3"/>
      <c r="W414" s="6">
        <v>209976</v>
      </c>
      <c r="X414" s="3"/>
      <c r="Y414" s="14">
        <v>119.42</v>
      </c>
      <c r="AA414" s="14">
        <v>0</v>
      </c>
      <c r="AB414" s="3"/>
      <c r="AC414" s="14">
        <v>3.3</v>
      </c>
      <c r="AD414" s="3"/>
      <c r="AE414" s="14">
        <v>12.41</v>
      </c>
      <c r="AF414" s="3"/>
      <c r="AG414" s="14">
        <v>6.2</v>
      </c>
      <c r="AI414" s="24">
        <v>141.33000000000001</v>
      </c>
      <c r="AK414" s="16">
        <v>4067447</v>
      </c>
      <c r="AM414" s="16">
        <v>0</v>
      </c>
      <c r="AO414" s="16">
        <v>86026</v>
      </c>
      <c r="AQ414" s="16">
        <v>762956</v>
      </c>
      <c r="AS414" s="20">
        <v>4916429</v>
      </c>
      <c r="AU414" s="17">
        <v>23.436599999999999</v>
      </c>
      <c r="AY414" s="17">
        <v>19.2927</v>
      </c>
      <c r="BA414" s="17">
        <v>24.74</v>
      </c>
      <c r="BC414" s="18">
        <v>23.414200000000001</v>
      </c>
      <c r="BE414" s="1" t="str">
        <f t="shared" si="6"/>
        <v>No</v>
      </c>
    </row>
    <row r="415" spans="1:57" ht="11.25" customHeight="1">
      <c r="A415" s="1" t="s">
        <v>823</v>
      </c>
      <c r="B415" s="1" t="s">
        <v>1011</v>
      </c>
      <c r="C415" s="26" t="s">
        <v>22</v>
      </c>
      <c r="D415" s="269">
        <v>1049</v>
      </c>
      <c r="E415" s="270">
        <v>10049</v>
      </c>
      <c r="F415" s="21" t="s">
        <v>135</v>
      </c>
      <c r="G415" s="2" t="s">
        <v>132</v>
      </c>
      <c r="H415" s="25">
        <v>562839</v>
      </c>
      <c r="I415" s="25">
        <v>47</v>
      </c>
      <c r="J415" s="26" t="s">
        <v>9</v>
      </c>
      <c r="K415" s="26" t="s">
        <v>133</v>
      </c>
      <c r="L415" s="5">
        <v>47</v>
      </c>
      <c r="M415" s="5">
        <v>192717</v>
      </c>
      <c r="N415" s="3"/>
      <c r="O415" s="5">
        <v>10967</v>
      </c>
      <c r="P415" s="3"/>
      <c r="Q415" s="5">
        <v>0</v>
      </c>
      <c r="R415" s="3"/>
      <c r="S415" s="5">
        <v>17923</v>
      </c>
      <c r="T415" s="3"/>
      <c r="U415" s="5">
        <v>185</v>
      </c>
      <c r="V415" s="3"/>
      <c r="W415" s="6">
        <v>221792</v>
      </c>
      <c r="X415" s="3"/>
      <c r="Y415" s="14">
        <v>141</v>
      </c>
      <c r="AA415" s="14">
        <v>6</v>
      </c>
      <c r="AB415" s="3"/>
      <c r="AC415" s="14">
        <v>0</v>
      </c>
      <c r="AD415" s="3"/>
      <c r="AE415" s="14">
        <v>12</v>
      </c>
      <c r="AF415" s="3"/>
      <c r="AG415" s="14">
        <v>1</v>
      </c>
      <c r="AI415" s="24">
        <v>160</v>
      </c>
      <c r="AK415" s="16">
        <v>3887360</v>
      </c>
      <c r="AM415" s="16">
        <v>263221</v>
      </c>
      <c r="AO415" s="16">
        <v>0</v>
      </c>
      <c r="AQ415" s="16">
        <v>774101</v>
      </c>
      <c r="AS415" s="20">
        <v>4924682</v>
      </c>
      <c r="AU415" s="17">
        <v>20.171299999999999</v>
      </c>
      <c r="AW415" s="17">
        <v>24.001200000000001</v>
      </c>
      <c r="BA415" s="17">
        <v>43.190399999999997</v>
      </c>
      <c r="BC415" s="18">
        <v>22.2041</v>
      </c>
      <c r="BE415" s="1" t="str">
        <f t="shared" si="6"/>
        <v>No</v>
      </c>
    </row>
    <row r="416" spans="1:57" ht="11.25" customHeight="1">
      <c r="A416" s="1" t="s">
        <v>320</v>
      </c>
      <c r="B416" s="1" t="s">
        <v>1012</v>
      </c>
      <c r="C416" s="26" t="s">
        <v>48</v>
      </c>
      <c r="D416" s="269">
        <v>2204</v>
      </c>
      <c r="E416" s="270">
        <v>20204</v>
      </c>
      <c r="F416" s="21" t="s">
        <v>140</v>
      </c>
      <c r="G416" s="2" t="s">
        <v>132</v>
      </c>
      <c r="H416" s="25">
        <v>5441567</v>
      </c>
      <c r="I416" s="25">
        <v>47</v>
      </c>
      <c r="J416" s="26" t="s">
        <v>9</v>
      </c>
      <c r="K416" s="26" t="s">
        <v>133</v>
      </c>
      <c r="L416" s="5">
        <v>47</v>
      </c>
      <c r="M416" s="5">
        <v>78279</v>
      </c>
      <c r="N416" s="3"/>
      <c r="O416" s="5">
        <v>3536</v>
      </c>
      <c r="P416" s="3"/>
      <c r="Q416" s="5">
        <v>0</v>
      </c>
      <c r="R416" s="3"/>
      <c r="S416" s="5">
        <v>4368</v>
      </c>
      <c r="T416" s="3"/>
      <c r="U416" s="5">
        <v>0</v>
      </c>
      <c r="V416" s="3"/>
      <c r="W416" s="6">
        <v>86183</v>
      </c>
      <c r="X416" s="3"/>
      <c r="Y416" s="14">
        <v>64</v>
      </c>
      <c r="AA416" s="14">
        <v>2</v>
      </c>
      <c r="AB416" s="3"/>
      <c r="AC416" s="14">
        <v>0</v>
      </c>
      <c r="AD416" s="3"/>
      <c r="AE416" s="14">
        <v>3</v>
      </c>
      <c r="AF416" s="3"/>
      <c r="AG416" s="14">
        <v>0</v>
      </c>
      <c r="AI416" s="24">
        <v>69</v>
      </c>
      <c r="AK416" s="16">
        <v>1271408</v>
      </c>
      <c r="AM416" s="16">
        <v>98889</v>
      </c>
      <c r="AO416" s="16">
        <v>0</v>
      </c>
      <c r="AQ416" s="16">
        <v>255155</v>
      </c>
      <c r="AS416" s="20">
        <v>1625452</v>
      </c>
      <c r="AU416" s="17">
        <v>16.242000000000001</v>
      </c>
      <c r="AW416" s="17">
        <v>27.9663</v>
      </c>
      <c r="BA416" s="17">
        <v>58.4146</v>
      </c>
      <c r="BC416" s="18">
        <v>18.860499999999998</v>
      </c>
      <c r="BE416" s="1" t="str">
        <f t="shared" si="6"/>
        <v>No</v>
      </c>
    </row>
    <row r="417" spans="1:57" ht="11.25" customHeight="1">
      <c r="A417" s="1" t="s">
        <v>155</v>
      </c>
      <c r="B417" s="1" t="s">
        <v>1013</v>
      </c>
      <c r="C417" s="26" t="s">
        <v>60</v>
      </c>
      <c r="D417" s="269">
        <v>3012</v>
      </c>
      <c r="E417" s="270">
        <v>30012</v>
      </c>
      <c r="F417" s="21" t="s">
        <v>135</v>
      </c>
      <c r="G417" s="2" t="s">
        <v>132</v>
      </c>
      <c r="H417" s="25">
        <v>69014</v>
      </c>
      <c r="I417" s="25">
        <v>47</v>
      </c>
      <c r="J417" s="26" t="s">
        <v>6</v>
      </c>
      <c r="K417" s="26" t="s">
        <v>133</v>
      </c>
      <c r="L417" s="5">
        <v>32</v>
      </c>
      <c r="M417" s="5">
        <v>109284</v>
      </c>
      <c r="N417" s="3"/>
      <c r="O417" s="5">
        <v>37030</v>
      </c>
      <c r="P417" s="3"/>
      <c r="Q417" s="5">
        <v>13724</v>
      </c>
      <c r="R417" s="3"/>
      <c r="S417" s="5">
        <v>11473</v>
      </c>
      <c r="T417" s="3"/>
      <c r="U417" s="5">
        <v>0</v>
      </c>
      <c r="V417" s="3"/>
      <c r="W417" s="6">
        <v>171511</v>
      </c>
      <c r="X417" s="3"/>
      <c r="Y417" s="14">
        <v>59.5</v>
      </c>
      <c r="AA417" s="14">
        <v>16.5</v>
      </c>
      <c r="AB417" s="3"/>
      <c r="AC417" s="14">
        <v>8.5</v>
      </c>
      <c r="AD417" s="3"/>
      <c r="AE417" s="14">
        <v>6.25</v>
      </c>
      <c r="AF417" s="3"/>
      <c r="AG417" s="14">
        <v>0</v>
      </c>
      <c r="AI417" s="24">
        <v>90.75</v>
      </c>
      <c r="AK417" s="16">
        <v>2628267</v>
      </c>
      <c r="AM417" s="16">
        <v>726667</v>
      </c>
      <c r="AO417" s="16">
        <v>219725</v>
      </c>
      <c r="AQ417" s="16">
        <v>333050</v>
      </c>
      <c r="AS417" s="20">
        <v>3907709</v>
      </c>
      <c r="AU417" s="17">
        <v>24.049900000000001</v>
      </c>
      <c r="AW417" s="17">
        <v>19.623699999999999</v>
      </c>
      <c r="AY417" s="17">
        <v>16.010300000000001</v>
      </c>
      <c r="BA417" s="17">
        <v>29.029</v>
      </c>
      <c r="BC417" s="18">
        <v>22.783999999999999</v>
      </c>
      <c r="BE417" s="1" t="str">
        <f t="shared" si="6"/>
        <v>No</v>
      </c>
    </row>
    <row r="418" spans="1:57" ht="11.25" customHeight="1">
      <c r="A418" s="1" t="s">
        <v>155</v>
      </c>
      <c r="B418" s="1" t="s">
        <v>1013</v>
      </c>
      <c r="C418" s="26" t="s">
        <v>60</v>
      </c>
      <c r="D418" s="269">
        <v>3012</v>
      </c>
      <c r="E418" s="270">
        <v>30012</v>
      </c>
      <c r="F418" s="21" t="s">
        <v>135</v>
      </c>
      <c r="G418" s="2" t="s">
        <v>132</v>
      </c>
      <c r="H418" s="25">
        <v>69014</v>
      </c>
      <c r="I418" s="25">
        <v>47</v>
      </c>
      <c r="J418" s="26" t="s">
        <v>61</v>
      </c>
      <c r="K418" s="26" t="s">
        <v>133</v>
      </c>
      <c r="L418" s="5">
        <v>2</v>
      </c>
      <c r="M418" s="5">
        <v>2627</v>
      </c>
      <c r="N418" s="3"/>
      <c r="O418" s="5">
        <v>705</v>
      </c>
      <c r="P418" s="3"/>
      <c r="Q418" s="5">
        <v>1396</v>
      </c>
      <c r="R418" s="3"/>
      <c r="S418" s="5">
        <v>4167</v>
      </c>
      <c r="T418" s="3"/>
      <c r="U418" s="5">
        <v>0</v>
      </c>
      <c r="V418" s="3"/>
      <c r="W418" s="6">
        <v>8895</v>
      </c>
      <c r="X418" s="3"/>
      <c r="Y418" s="14">
        <v>7</v>
      </c>
      <c r="AA418" s="14">
        <v>0.8</v>
      </c>
      <c r="AB418" s="3"/>
      <c r="AC418" s="14">
        <v>1</v>
      </c>
      <c r="AD418" s="3"/>
      <c r="AE418" s="14">
        <v>6.7</v>
      </c>
      <c r="AF418" s="3"/>
      <c r="AG418" s="14">
        <v>0</v>
      </c>
      <c r="AI418" s="24">
        <v>15.5</v>
      </c>
      <c r="AK418" s="16">
        <v>34494</v>
      </c>
      <c r="AM418" s="16">
        <v>12008</v>
      </c>
      <c r="AO418" s="16">
        <v>18012</v>
      </c>
      <c r="AQ418" s="16">
        <v>127379</v>
      </c>
      <c r="AS418" s="20">
        <v>191893</v>
      </c>
      <c r="AU418" s="17">
        <v>13.130599999999999</v>
      </c>
      <c r="AW418" s="17">
        <v>17.032599999999999</v>
      </c>
      <c r="AY418" s="17">
        <v>12.9026</v>
      </c>
      <c r="BA418" s="17">
        <v>30.5685</v>
      </c>
      <c r="BC418" s="18">
        <v>21.5731</v>
      </c>
      <c r="BE418" s="1" t="str">
        <f t="shared" si="6"/>
        <v>No</v>
      </c>
    </row>
    <row r="419" spans="1:57" ht="11.25" customHeight="1">
      <c r="A419" s="1" t="s">
        <v>155</v>
      </c>
      <c r="B419" s="1" t="s">
        <v>1013</v>
      </c>
      <c r="C419" s="26" t="s">
        <v>60</v>
      </c>
      <c r="D419" s="269">
        <v>3012</v>
      </c>
      <c r="E419" s="270">
        <v>30012</v>
      </c>
      <c r="F419" s="21" t="s">
        <v>135</v>
      </c>
      <c r="G419" s="2" t="s">
        <v>132</v>
      </c>
      <c r="H419" s="25">
        <v>69014</v>
      </c>
      <c r="I419" s="25">
        <v>47</v>
      </c>
      <c r="J419" s="26" t="s">
        <v>9</v>
      </c>
      <c r="K419" s="26" t="s">
        <v>133</v>
      </c>
      <c r="L419" s="5">
        <v>13</v>
      </c>
      <c r="M419" s="5">
        <v>21861</v>
      </c>
      <c r="N419" s="3"/>
      <c r="O419" s="5">
        <v>5931</v>
      </c>
      <c r="P419" s="3"/>
      <c r="Q419" s="5">
        <v>523</v>
      </c>
      <c r="R419" s="3"/>
      <c r="S419" s="5">
        <v>2050</v>
      </c>
      <c r="T419" s="3"/>
      <c r="U419" s="5">
        <v>0</v>
      </c>
      <c r="V419" s="3"/>
      <c r="W419" s="6">
        <v>30365</v>
      </c>
      <c r="X419" s="3"/>
      <c r="Y419" s="14">
        <v>11.5</v>
      </c>
      <c r="AA419" s="14">
        <v>2.5</v>
      </c>
      <c r="AB419" s="3"/>
      <c r="AC419" s="14">
        <v>0.5</v>
      </c>
      <c r="AD419" s="3"/>
      <c r="AE419" s="14">
        <v>1.25</v>
      </c>
      <c r="AF419" s="3"/>
      <c r="AG419" s="14">
        <v>0</v>
      </c>
      <c r="AI419" s="24">
        <v>15.75</v>
      </c>
      <c r="AK419" s="16">
        <v>458499</v>
      </c>
      <c r="AM419" s="16">
        <v>105651</v>
      </c>
      <c r="AO419" s="16">
        <v>7850</v>
      </c>
      <c r="AQ419" s="16">
        <v>84060</v>
      </c>
      <c r="AS419" s="20">
        <v>656060</v>
      </c>
      <c r="AU419" s="17">
        <v>20.973400000000002</v>
      </c>
      <c r="AW419" s="17">
        <v>17.813400000000001</v>
      </c>
      <c r="AY419" s="17">
        <v>15.009600000000001</v>
      </c>
      <c r="BA419" s="17">
        <v>41.004899999999999</v>
      </c>
      <c r="BC419" s="18">
        <v>21.605799999999999</v>
      </c>
      <c r="BE419" s="1" t="str">
        <f t="shared" si="6"/>
        <v>No</v>
      </c>
    </row>
    <row r="420" spans="1:57" ht="11.25" customHeight="1">
      <c r="A420" s="1" t="s">
        <v>303</v>
      </c>
      <c r="B420" s="1" t="s">
        <v>144</v>
      </c>
      <c r="C420" s="26" t="s">
        <v>39</v>
      </c>
      <c r="D420" s="269">
        <v>5158</v>
      </c>
      <c r="E420" s="270">
        <v>50158</v>
      </c>
      <c r="F420" s="21" t="s">
        <v>94</v>
      </c>
      <c r="G420" s="2" t="s">
        <v>132</v>
      </c>
      <c r="H420" s="25">
        <v>306022</v>
      </c>
      <c r="I420" s="25">
        <v>46</v>
      </c>
      <c r="J420" s="26" t="s">
        <v>6</v>
      </c>
      <c r="K420" s="26" t="s">
        <v>133</v>
      </c>
      <c r="L420" s="5">
        <v>46</v>
      </c>
      <c r="M420" s="5">
        <v>202330</v>
      </c>
      <c r="N420" s="3"/>
      <c r="O420" s="5">
        <v>18784</v>
      </c>
      <c r="P420" s="3"/>
      <c r="Q420" s="5">
        <v>0</v>
      </c>
      <c r="R420" s="3"/>
      <c r="S420" s="5">
        <v>13125</v>
      </c>
      <c r="T420" s="3"/>
      <c r="U420" s="5">
        <v>0</v>
      </c>
      <c r="V420" s="3"/>
      <c r="W420" s="6">
        <v>234239</v>
      </c>
      <c r="X420" s="3"/>
      <c r="Y420" s="14">
        <v>121.8</v>
      </c>
      <c r="AA420" s="14">
        <v>10.4</v>
      </c>
      <c r="AB420" s="3"/>
      <c r="AC420" s="14">
        <v>0</v>
      </c>
      <c r="AD420" s="3"/>
      <c r="AE420" s="14">
        <v>8.4</v>
      </c>
      <c r="AF420" s="3"/>
      <c r="AG420" s="14">
        <v>0</v>
      </c>
      <c r="AI420" s="24">
        <v>140.6</v>
      </c>
      <c r="AK420" s="16">
        <v>5030100</v>
      </c>
      <c r="AM420" s="16">
        <v>522143</v>
      </c>
      <c r="AO420" s="16">
        <v>0</v>
      </c>
      <c r="AQ420" s="16">
        <v>365132</v>
      </c>
      <c r="AS420" s="20">
        <v>5917375</v>
      </c>
      <c r="AU420" s="17">
        <v>24.860900000000001</v>
      </c>
      <c r="AW420" s="17">
        <v>27.7972</v>
      </c>
      <c r="BA420" s="17">
        <v>27.819600000000001</v>
      </c>
      <c r="BC420" s="18">
        <v>25.2621</v>
      </c>
      <c r="BE420" s="1" t="str">
        <f t="shared" si="6"/>
        <v>No</v>
      </c>
    </row>
    <row r="421" spans="1:57" ht="11.25" customHeight="1">
      <c r="A421" s="1" t="s">
        <v>314</v>
      </c>
      <c r="B421" s="1" t="s">
        <v>1014</v>
      </c>
      <c r="C421" s="26" t="s">
        <v>44</v>
      </c>
      <c r="D421" s="269">
        <v>4173</v>
      </c>
      <c r="E421" s="270">
        <v>40173</v>
      </c>
      <c r="F421" s="21" t="s">
        <v>135</v>
      </c>
      <c r="G421" s="2" t="s">
        <v>132</v>
      </c>
      <c r="H421" s="25">
        <v>311810</v>
      </c>
      <c r="I421" s="25">
        <v>46</v>
      </c>
      <c r="J421" s="26" t="s">
        <v>7</v>
      </c>
      <c r="K421" s="26" t="s">
        <v>133</v>
      </c>
      <c r="L421" s="5">
        <v>22</v>
      </c>
      <c r="M421" s="5">
        <v>0</v>
      </c>
      <c r="N421" s="3"/>
      <c r="O421" s="5">
        <v>0</v>
      </c>
      <c r="P421" s="3"/>
      <c r="Q421" s="5">
        <v>0</v>
      </c>
      <c r="R421" s="3"/>
      <c r="S421" s="5">
        <v>4016</v>
      </c>
      <c r="T421" s="3"/>
      <c r="U421" s="5">
        <v>0</v>
      </c>
      <c r="V421" s="3"/>
      <c r="W421" s="6">
        <v>4016</v>
      </c>
      <c r="X421" s="3"/>
      <c r="Y421" s="14">
        <v>0</v>
      </c>
      <c r="AA421" s="14">
        <v>0</v>
      </c>
      <c r="AB421" s="3"/>
      <c r="AC421" s="14">
        <v>0</v>
      </c>
      <c r="AD421" s="3"/>
      <c r="AE421" s="14">
        <v>2.5499999999999998</v>
      </c>
      <c r="AF421" s="3"/>
      <c r="AG421" s="14">
        <v>0</v>
      </c>
      <c r="AI421" s="24">
        <v>2.5499999999999998</v>
      </c>
      <c r="AK421" s="16">
        <v>0</v>
      </c>
      <c r="AM421" s="16">
        <v>0</v>
      </c>
      <c r="AO421" s="16">
        <v>0</v>
      </c>
      <c r="AQ421" s="16">
        <v>101633</v>
      </c>
      <c r="AS421" s="20">
        <v>101633</v>
      </c>
      <c r="BA421" s="17">
        <v>25.306999999999999</v>
      </c>
      <c r="BC421" s="18">
        <v>25.306999999999999</v>
      </c>
      <c r="BE421" s="1" t="str">
        <f t="shared" si="6"/>
        <v>No</v>
      </c>
    </row>
    <row r="422" spans="1:57" ht="11.25" customHeight="1">
      <c r="A422" s="1" t="s">
        <v>824</v>
      </c>
      <c r="B422" s="1" t="s">
        <v>1015</v>
      </c>
      <c r="C422" s="26" t="s">
        <v>21</v>
      </c>
      <c r="D422" s="269" t="s">
        <v>825</v>
      </c>
      <c r="E422" s="270">
        <v>80285</v>
      </c>
      <c r="F422" s="21" t="s">
        <v>140</v>
      </c>
      <c r="G422" s="2" t="s">
        <v>132</v>
      </c>
      <c r="H422" s="25">
        <v>114591</v>
      </c>
      <c r="I422" s="25">
        <v>45</v>
      </c>
      <c r="J422" s="26" t="s">
        <v>9</v>
      </c>
      <c r="K422" s="26" t="s">
        <v>133</v>
      </c>
      <c r="L422" s="5">
        <v>45</v>
      </c>
      <c r="M422" s="5">
        <v>146190</v>
      </c>
      <c r="N422" s="3"/>
      <c r="O422" s="5">
        <v>13942</v>
      </c>
      <c r="P422" s="3"/>
      <c r="Q422" s="5">
        <v>1135</v>
      </c>
      <c r="R422" s="3"/>
      <c r="S422" s="5">
        <v>7931</v>
      </c>
      <c r="T422" s="3"/>
      <c r="U422" s="5">
        <v>0</v>
      </c>
      <c r="V422" s="3"/>
      <c r="W422" s="6">
        <v>169198</v>
      </c>
      <c r="X422" s="3"/>
      <c r="Y422" s="14">
        <v>149</v>
      </c>
      <c r="AA422" s="14">
        <v>13</v>
      </c>
      <c r="AB422" s="3"/>
      <c r="AC422" s="14">
        <v>1</v>
      </c>
      <c r="AD422" s="3"/>
      <c r="AE422" s="14">
        <v>8</v>
      </c>
      <c r="AF422" s="3"/>
      <c r="AG422" s="14">
        <v>0</v>
      </c>
      <c r="AI422" s="24">
        <v>171</v>
      </c>
      <c r="AK422" s="16">
        <v>3205808</v>
      </c>
      <c r="AM422" s="16">
        <v>328931</v>
      </c>
      <c r="AO422" s="16">
        <v>25870</v>
      </c>
      <c r="AQ422" s="16">
        <v>350198</v>
      </c>
      <c r="AS422" s="20">
        <v>3910807</v>
      </c>
      <c r="AU422" s="17">
        <v>21.929099999999998</v>
      </c>
      <c r="AW422" s="17">
        <v>23.5928</v>
      </c>
      <c r="AY422" s="17">
        <v>22.792999999999999</v>
      </c>
      <c r="BA422" s="17">
        <v>44.1556</v>
      </c>
      <c r="BC422" s="18">
        <v>23.113800000000001</v>
      </c>
      <c r="BE422" s="1" t="str">
        <f t="shared" si="6"/>
        <v>No</v>
      </c>
    </row>
    <row r="423" spans="1:57" ht="11.25" customHeight="1">
      <c r="A423" s="1" t="s">
        <v>711</v>
      </c>
      <c r="B423" s="1" t="s">
        <v>1016</v>
      </c>
      <c r="C423" s="26" t="s">
        <v>48</v>
      </c>
      <c r="D423" s="269">
        <v>2192</v>
      </c>
      <c r="E423" s="270">
        <v>20192</v>
      </c>
      <c r="F423" s="21" t="s">
        <v>134</v>
      </c>
      <c r="G423" s="2" t="s">
        <v>132</v>
      </c>
      <c r="H423" s="25">
        <v>18351295</v>
      </c>
      <c r="I423" s="25">
        <v>45</v>
      </c>
      <c r="J423" s="26" t="s">
        <v>9</v>
      </c>
      <c r="K423" s="26" t="s">
        <v>133</v>
      </c>
      <c r="L423" s="5">
        <v>43</v>
      </c>
      <c r="M423" s="5">
        <v>72799</v>
      </c>
      <c r="N423" s="3"/>
      <c r="O423" s="5">
        <v>3091</v>
      </c>
      <c r="P423" s="3"/>
      <c r="Q423" s="5">
        <v>0</v>
      </c>
      <c r="R423" s="3"/>
      <c r="S423" s="5">
        <v>8140</v>
      </c>
      <c r="T423" s="3"/>
      <c r="U423" s="5">
        <v>0</v>
      </c>
      <c r="V423" s="3"/>
      <c r="W423" s="6">
        <v>84030</v>
      </c>
      <c r="X423" s="3"/>
      <c r="Y423" s="14">
        <v>78.3</v>
      </c>
      <c r="AA423" s="14">
        <v>1.84</v>
      </c>
      <c r="AB423" s="3"/>
      <c r="AC423" s="14">
        <v>0</v>
      </c>
      <c r="AD423" s="3"/>
      <c r="AE423" s="14">
        <v>5</v>
      </c>
      <c r="AF423" s="3"/>
      <c r="AG423" s="14">
        <v>0</v>
      </c>
      <c r="AI423" s="24">
        <v>85.14</v>
      </c>
      <c r="AK423" s="16">
        <v>1958298</v>
      </c>
      <c r="AM423" s="16">
        <v>47421</v>
      </c>
      <c r="AO423" s="16">
        <v>0</v>
      </c>
      <c r="AQ423" s="16">
        <v>350042</v>
      </c>
      <c r="AS423" s="20">
        <v>2355761</v>
      </c>
      <c r="AU423" s="17">
        <v>26.900099999999998</v>
      </c>
      <c r="AW423" s="17">
        <v>15.3416</v>
      </c>
      <c r="BA423" s="17">
        <v>43.002699999999997</v>
      </c>
      <c r="BC423" s="18">
        <v>28.034800000000001</v>
      </c>
      <c r="BE423" s="1" t="str">
        <f t="shared" si="6"/>
        <v>No</v>
      </c>
    </row>
    <row r="424" spans="1:57" ht="11.25" customHeight="1">
      <c r="A424" s="1" t="s">
        <v>263</v>
      </c>
      <c r="B424" s="1" t="s">
        <v>1017</v>
      </c>
      <c r="C424" s="26" t="s">
        <v>59</v>
      </c>
      <c r="D424" s="269">
        <v>34</v>
      </c>
      <c r="E424" s="270">
        <v>34</v>
      </c>
      <c r="F424" s="21" t="s">
        <v>135</v>
      </c>
      <c r="G424" s="2" t="s">
        <v>132</v>
      </c>
      <c r="H424" s="25">
        <v>154081</v>
      </c>
      <c r="I424" s="25">
        <v>45</v>
      </c>
      <c r="J424" s="26" t="s">
        <v>6</v>
      </c>
      <c r="K424" s="26" t="s">
        <v>133</v>
      </c>
      <c r="L424" s="5">
        <v>28</v>
      </c>
      <c r="M424" s="5">
        <v>157211</v>
      </c>
      <c r="N424" s="3"/>
      <c r="O424" s="5">
        <v>27593</v>
      </c>
      <c r="P424" s="3"/>
      <c r="Q424" s="5">
        <v>4120</v>
      </c>
      <c r="R424" s="3"/>
      <c r="S424" s="5">
        <v>34456</v>
      </c>
      <c r="T424" s="3"/>
      <c r="U424" s="5">
        <v>0</v>
      </c>
      <c r="V424" s="3"/>
      <c r="W424" s="6">
        <v>223380</v>
      </c>
      <c r="X424" s="3"/>
      <c r="Y424" s="14">
        <v>81</v>
      </c>
      <c r="AA424" s="14">
        <v>12.5</v>
      </c>
      <c r="AB424" s="3"/>
      <c r="AC424" s="14">
        <v>2</v>
      </c>
      <c r="AD424" s="3"/>
      <c r="AE424" s="14">
        <v>16.5</v>
      </c>
      <c r="AF424" s="3"/>
      <c r="AG424" s="14">
        <v>0</v>
      </c>
      <c r="AI424" s="24">
        <v>112</v>
      </c>
      <c r="AK424" s="16">
        <v>3513371</v>
      </c>
      <c r="AM424" s="16">
        <v>645268</v>
      </c>
      <c r="AO424" s="16">
        <v>111703</v>
      </c>
      <c r="AQ424" s="16">
        <v>1037907</v>
      </c>
      <c r="AS424" s="20">
        <v>5308249</v>
      </c>
      <c r="AU424" s="17">
        <v>22.348099999999999</v>
      </c>
      <c r="AW424" s="17">
        <v>23.385200000000001</v>
      </c>
      <c r="AY424" s="17">
        <v>27.112400000000001</v>
      </c>
      <c r="BA424" s="17">
        <v>30.122699999999998</v>
      </c>
      <c r="BC424" s="18">
        <v>23.763300000000001</v>
      </c>
      <c r="BE424" s="1" t="str">
        <f t="shared" si="6"/>
        <v>No</v>
      </c>
    </row>
    <row r="425" spans="1:57" ht="11.25" customHeight="1">
      <c r="A425" s="1" t="s">
        <v>740</v>
      </c>
      <c r="B425" s="1" t="s">
        <v>1018</v>
      </c>
      <c r="C425" s="26" t="s">
        <v>8</v>
      </c>
      <c r="D425" s="269">
        <v>4043</v>
      </c>
      <c r="E425" s="270">
        <v>40043</v>
      </c>
      <c r="F425" s="21" t="s">
        <v>134</v>
      </c>
      <c r="G425" s="2" t="s">
        <v>132</v>
      </c>
      <c r="H425" s="25">
        <v>326183</v>
      </c>
      <c r="I425" s="25">
        <v>45</v>
      </c>
      <c r="J425" s="26" t="s">
        <v>9</v>
      </c>
      <c r="K425" s="26" t="s">
        <v>133</v>
      </c>
      <c r="L425" s="5">
        <v>25</v>
      </c>
      <c r="M425" s="5">
        <v>48112</v>
      </c>
      <c r="N425" s="3"/>
      <c r="O425" s="5">
        <v>9438</v>
      </c>
      <c r="P425" s="3"/>
      <c r="Q425" s="5">
        <v>1764</v>
      </c>
      <c r="R425" s="3"/>
      <c r="S425" s="5">
        <v>7942</v>
      </c>
      <c r="T425" s="3"/>
      <c r="U425" s="5">
        <v>0</v>
      </c>
      <c r="V425" s="3"/>
      <c r="W425" s="6">
        <v>67256</v>
      </c>
      <c r="X425" s="3"/>
      <c r="Y425" s="14">
        <v>25</v>
      </c>
      <c r="AA425" s="14">
        <v>5</v>
      </c>
      <c r="AB425" s="3"/>
      <c r="AC425" s="14">
        <v>1</v>
      </c>
      <c r="AD425" s="3"/>
      <c r="AE425" s="14">
        <v>4</v>
      </c>
      <c r="AF425" s="3"/>
      <c r="AG425" s="14">
        <v>0</v>
      </c>
      <c r="AI425" s="24">
        <v>35</v>
      </c>
      <c r="AK425" s="16">
        <v>809997</v>
      </c>
      <c r="AM425" s="16">
        <v>221415</v>
      </c>
      <c r="AO425" s="16">
        <v>26213</v>
      </c>
      <c r="AQ425" s="16">
        <v>80691</v>
      </c>
      <c r="AS425" s="20">
        <v>1138316</v>
      </c>
      <c r="AU425" s="17">
        <v>16.835699999999999</v>
      </c>
      <c r="AW425" s="17">
        <v>23.459900000000001</v>
      </c>
      <c r="AY425" s="17">
        <v>14.86</v>
      </c>
      <c r="BA425" s="17">
        <v>10.16</v>
      </c>
      <c r="BC425" s="18">
        <v>16.9251</v>
      </c>
      <c r="BE425" s="1" t="str">
        <f t="shared" si="6"/>
        <v>No</v>
      </c>
    </row>
    <row r="426" spans="1:57" ht="11.25" customHeight="1">
      <c r="A426" s="1" t="s">
        <v>740</v>
      </c>
      <c r="B426" s="1" t="s">
        <v>1018</v>
      </c>
      <c r="C426" s="26" t="s">
        <v>8</v>
      </c>
      <c r="D426" s="269">
        <v>4043</v>
      </c>
      <c r="E426" s="270">
        <v>40043</v>
      </c>
      <c r="F426" s="21" t="s">
        <v>134</v>
      </c>
      <c r="G426" s="2" t="s">
        <v>132</v>
      </c>
      <c r="H426" s="25">
        <v>326183</v>
      </c>
      <c r="I426" s="25">
        <v>45</v>
      </c>
      <c r="J426" s="26" t="s">
        <v>6</v>
      </c>
      <c r="K426" s="26" t="s">
        <v>133</v>
      </c>
      <c r="L426" s="5">
        <v>20</v>
      </c>
      <c r="M426" s="5">
        <v>99460</v>
      </c>
      <c r="N426" s="3"/>
      <c r="O426" s="5">
        <v>19265</v>
      </c>
      <c r="P426" s="3"/>
      <c r="Q426" s="5">
        <v>3421</v>
      </c>
      <c r="R426" s="3"/>
      <c r="S426" s="5">
        <v>12943</v>
      </c>
      <c r="T426" s="3"/>
      <c r="U426" s="5">
        <v>1840</v>
      </c>
      <c r="V426" s="3"/>
      <c r="W426" s="6">
        <v>136929</v>
      </c>
      <c r="X426" s="3"/>
      <c r="Y426" s="14">
        <v>54</v>
      </c>
      <c r="AA426" s="14">
        <v>11</v>
      </c>
      <c r="AB426" s="3"/>
      <c r="AC426" s="14">
        <v>2</v>
      </c>
      <c r="AD426" s="3"/>
      <c r="AE426" s="14">
        <v>7</v>
      </c>
      <c r="AF426" s="3"/>
      <c r="AG426" s="14">
        <v>1</v>
      </c>
      <c r="AI426" s="24">
        <v>75</v>
      </c>
      <c r="AK426" s="16">
        <v>2144859</v>
      </c>
      <c r="AM426" s="16">
        <v>502431</v>
      </c>
      <c r="AO426" s="16">
        <v>63699</v>
      </c>
      <c r="AQ426" s="16">
        <v>318139</v>
      </c>
      <c r="AS426" s="20">
        <v>3029128</v>
      </c>
      <c r="AU426" s="17">
        <v>21.565000000000001</v>
      </c>
      <c r="AW426" s="17">
        <v>26.08</v>
      </c>
      <c r="AY426" s="17">
        <v>18.62</v>
      </c>
      <c r="BA426" s="17">
        <v>24.58</v>
      </c>
      <c r="BC426" s="18">
        <v>22.1219</v>
      </c>
      <c r="BE426" s="1" t="str">
        <f t="shared" si="6"/>
        <v>No</v>
      </c>
    </row>
    <row r="427" spans="1:57" ht="11.25" customHeight="1">
      <c r="A427" s="1" t="s">
        <v>711</v>
      </c>
      <c r="B427" s="1" t="s">
        <v>1016</v>
      </c>
      <c r="C427" s="26" t="s">
        <v>48</v>
      </c>
      <c r="D427" s="269">
        <v>2192</v>
      </c>
      <c r="E427" s="270">
        <v>20192</v>
      </c>
      <c r="F427" s="21" t="s">
        <v>134</v>
      </c>
      <c r="G427" s="2" t="s">
        <v>132</v>
      </c>
      <c r="H427" s="25">
        <v>18351295</v>
      </c>
      <c r="I427" s="25">
        <v>45</v>
      </c>
      <c r="J427" s="26" t="s">
        <v>6</v>
      </c>
      <c r="K427" s="26" t="s">
        <v>133</v>
      </c>
      <c r="L427" s="5">
        <v>2</v>
      </c>
      <c r="M427" s="5">
        <v>4212</v>
      </c>
      <c r="N427" s="3"/>
      <c r="O427" s="5">
        <v>268</v>
      </c>
      <c r="P427" s="3"/>
      <c r="Q427" s="5">
        <v>0</v>
      </c>
      <c r="R427" s="3"/>
      <c r="S427" s="5">
        <v>1680</v>
      </c>
      <c r="T427" s="3"/>
      <c r="U427" s="5">
        <v>0</v>
      </c>
      <c r="V427" s="3"/>
      <c r="W427" s="6">
        <v>6160</v>
      </c>
      <c r="X427" s="3"/>
      <c r="Y427" s="14">
        <v>2.7</v>
      </c>
      <c r="AA427" s="14">
        <v>0.16</v>
      </c>
      <c r="AB427" s="3"/>
      <c r="AC427" s="14">
        <v>0</v>
      </c>
      <c r="AD427" s="3"/>
      <c r="AE427" s="14">
        <v>1</v>
      </c>
      <c r="AF427" s="3"/>
      <c r="AG427" s="14">
        <v>0</v>
      </c>
      <c r="AI427" s="24">
        <v>3.86</v>
      </c>
      <c r="AK427" s="16">
        <v>115165</v>
      </c>
      <c r="AM427" s="16">
        <v>4124</v>
      </c>
      <c r="AO427" s="16">
        <v>0</v>
      </c>
      <c r="AQ427" s="16">
        <v>38480</v>
      </c>
      <c r="AS427" s="20">
        <v>157769</v>
      </c>
      <c r="AU427" s="17">
        <v>27.342099999999999</v>
      </c>
      <c r="AW427" s="17">
        <v>15.3881</v>
      </c>
      <c r="BA427" s="17">
        <v>22.904800000000002</v>
      </c>
      <c r="BC427" s="18">
        <v>25.611899999999999</v>
      </c>
      <c r="BE427" s="1" t="str">
        <f t="shared" si="6"/>
        <v>No</v>
      </c>
    </row>
    <row r="428" spans="1:57" ht="11.25" customHeight="1">
      <c r="A428" s="1" t="s">
        <v>723</v>
      </c>
      <c r="B428" s="1" t="s">
        <v>1019</v>
      </c>
      <c r="C428" s="26" t="s">
        <v>72</v>
      </c>
      <c r="D428" s="269">
        <v>6</v>
      </c>
      <c r="E428" s="270">
        <v>6</v>
      </c>
      <c r="F428" s="21" t="s">
        <v>134</v>
      </c>
      <c r="G428" s="2" t="s">
        <v>132</v>
      </c>
      <c r="H428" s="25">
        <v>129534</v>
      </c>
      <c r="I428" s="25">
        <v>45</v>
      </c>
      <c r="J428" s="26" t="s">
        <v>7</v>
      </c>
      <c r="K428" s="26" t="s">
        <v>133</v>
      </c>
      <c r="L428" s="5">
        <v>2</v>
      </c>
      <c r="M428" s="5">
        <v>0</v>
      </c>
      <c r="N428" s="3"/>
      <c r="O428" s="5">
        <v>0</v>
      </c>
      <c r="P428" s="3"/>
      <c r="Q428" s="5">
        <v>32</v>
      </c>
      <c r="R428" s="3"/>
      <c r="S428" s="5">
        <v>734</v>
      </c>
      <c r="T428" s="3"/>
      <c r="U428" s="5">
        <v>0</v>
      </c>
      <c r="V428" s="3"/>
      <c r="W428" s="6">
        <v>766</v>
      </c>
      <c r="X428" s="3"/>
      <c r="Y428" s="14">
        <v>0</v>
      </c>
      <c r="AA428" s="14">
        <v>0</v>
      </c>
      <c r="AB428" s="3"/>
      <c r="AC428" s="14">
        <v>0.02</v>
      </c>
      <c r="AD428" s="3"/>
      <c r="AE428" s="14">
        <v>0.4</v>
      </c>
      <c r="AF428" s="3"/>
      <c r="AG428" s="14">
        <v>0</v>
      </c>
      <c r="AI428" s="24">
        <v>0.42</v>
      </c>
      <c r="AK428" s="16">
        <v>0</v>
      </c>
      <c r="AM428" s="16">
        <v>0</v>
      </c>
      <c r="AO428" s="16">
        <v>1093</v>
      </c>
      <c r="AQ428" s="16">
        <v>7652</v>
      </c>
      <c r="AS428" s="20">
        <v>8745</v>
      </c>
      <c r="AY428" s="17">
        <v>34.156300000000002</v>
      </c>
      <c r="BA428" s="17">
        <v>10.4251</v>
      </c>
      <c r="BC428" s="18">
        <v>11.416399999999999</v>
      </c>
      <c r="BE428" s="1" t="str">
        <f t="shared" si="6"/>
        <v>No</v>
      </c>
    </row>
    <row r="429" spans="1:57" ht="11.25" customHeight="1">
      <c r="A429" s="1" t="s">
        <v>723</v>
      </c>
      <c r="B429" s="1" t="s">
        <v>1019</v>
      </c>
      <c r="C429" s="26" t="s">
        <v>72</v>
      </c>
      <c r="D429" s="269">
        <v>6</v>
      </c>
      <c r="E429" s="270">
        <v>6</v>
      </c>
      <c r="F429" s="21" t="s">
        <v>134</v>
      </c>
      <c r="G429" s="2" t="s">
        <v>132</v>
      </c>
      <c r="H429" s="25">
        <v>129534</v>
      </c>
      <c r="I429" s="25">
        <v>45</v>
      </c>
      <c r="J429" s="26" t="s">
        <v>6</v>
      </c>
      <c r="K429" s="26" t="s">
        <v>133</v>
      </c>
      <c r="L429" s="5">
        <v>18</v>
      </c>
      <c r="M429" s="5">
        <v>86472</v>
      </c>
      <c r="N429" s="3"/>
      <c r="O429" s="5">
        <v>10623</v>
      </c>
      <c r="P429" s="3"/>
      <c r="Q429" s="5">
        <v>0</v>
      </c>
      <c r="R429" s="3"/>
      <c r="S429" s="5">
        <v>8266</v>
      </c>
      <c r="T429" s="3"/>
      <c r="U429" s="5">
        <v>0</v>
      </c>
      <c r="V429" s="3"/>
      <c r="W429" s="6">
        <v>105361</v>
      </c>
      <c r="X429" s="3"/>
      <c r="Y429" s="14">
        <v>55</v>
      </c>
      <c r="AA429" s="14">
        <v>7</v>
      </c>
      <c r="AB429" s="3"/>
      <c r="AC429" s="14">
        <v>0</v>
      </c>
      <c r="AD429" s="3"/>
      <c r="AE429" s="14">
        <v>7</v>
      </c>
      <c r="AF429" s="3"/>
      <c r="AG429" s="14">
        <v>0</v>
      </c>
      <c r="AI429" s="24">
        <v>69</v>
      </c>
      <c r="AK429" s="16">
        <v>2319276</v>
      </c>
      <c r="AM429" s="16">
        <v>212074</v>
      </c>
      <c r="AO429" s="16">
        <v>0</v>
      </c>
      <c r="AQ429" s="16">
        <v>352892</v>
      </c>
      <c r="AS429" s="20">
        <v>2884242</v>
      </c>
      <c r="AU429" s="17">
        <v>26.821100000000001</v>
      </c>
      <c r="AW429" s="17">
        <v>19.963699999999999</v>
      </c>
      <c r="BA429" s="17">
        <v>42.692</v>
      </c>
      <c r="BC429" s="18">
        <v>27.3749</v>
      </c>
      <c r="BE429" s="1" t="str">
        <f t="shared" si="6"/>
        <v>No</v>
      </c>
    </row>
    <row r="430" spans="1:57" ht="11.25" customHeight="1">
      <c r="A430" s="1" t="s">
        <v>742</v>
      </c>
      <c r="B430" s="1" t="s">
        <v>278</v>
      </c>
      <c r="C430" s="26" t="s">
        <v>54</v>
      </c>
      <c r="D430" s="269">
        <v>2099</v>
      </c>
      <c r="E430" s="270">
        <v>20099</v>
      </c>
      <c r="F430" s="21" t="s">
        <v>153</v>
      </c>
      <c r="G430" s="2" t="s">
        <v>132</v>
      </c>
      <c r="H430" s="25">
        <v>18351295</v>
      </c>
      <c r="I430" s="25">
        <v>44</v>
      </c>
      <c r="J430" s="26" t="s">
        <v>15</v>
      </c>
      <c r="K430" s="26" t="s">
        <v>133</v>
      </c>
      <c r="L430" s="5">
        <v>44</v>
      </c>
      <c r="M430" s="5">
        <v>219006</v>
      </c>
      <c r="N430" s="3"/>
      <c r="O430" s="5">
        <v>96627</v>
      </c>
      <c r="P430" s="3"/>
      <c r="Q430" s="5">
        <v>285919</v>
      </c>
      <c r="R430" s="3"/>
      <c r="S430" s="5">
        <v>44227</v>
      </c>
      <c r="T430" s="3"/>
      <c r="U430" s="5">
        <v>0</v>
      </c>
      <c r="V430" s="3"/>
      <c r="W430" s="6">
        <v>645779</v>
      </c>
      <c r="X430" s="3"/>
      <c r="Y430" s="14">
        <v>127</v>
      </c>
      <c r="AA430" s="14">
        <v>50</v>
      </c>
      <c r="AB430" s="3"/>
      <c r="AC430" s="14">
        <v>138</v>
      </c>
      <c r="AD430" s="3"/>
      <c r="AE430" s="14">
        <v>25</v>
      </c>
      <c r="AF430" s="3"/>
      <c r="AG430" s="14">
        <v>0</v>
      </c>
      <c r="AI430" s="24">
        <v>340</v>
      </c>
      <c r="AK430" s="16">
        <v>8098631</v>
      </c>
      <c r="AM430" s="16">
        <v>3703346</v>
      </c>
      <c r="AO430" s="16">
        <v>11117664</v>
      </c>
      <c r="AQ430" s="16">
        <v>2203360</v>
      </c>
      <c r="AS430" s="20">
        <v>25123001</v>
      </c>
      <c r="AU430" s="17">
        <v>36.978999999999999</v>
      </c>
      <c r="AW430" s="17">
        <v>38.3262</v>
      </c>
      <c r="AY430" s="17">
        <v>38.884</v>
      </c>
      <c r="BA430" s="17">
        <v>49.819299999999998</v>
      </c>
      <c r="BC430" s="18">
        <v>38.903399999999998</v>
      </c>
      <c r="BE430" s="1" t="str">
        <f t="shared" si="6"/>
        <v>No</v>
      </c>
    </row>
    <row r="431" spans="1:57" ht="11.25" customHeight="1">
      <c r="A431" s="1" t="s">
        <v>326</v>
      </c>
      <c r="B431" s="1" t="s">
        <v>1020</v>
      </c>
      <c r="C431" s="26" t="s">
        <v>59</v>
      </c>
      <c r="D431" s="269">
        <v>57</v>
      </c>
      <c r="E431" s="270">
        <v>57</v>
      </c>
      <c r="F431" s="21" t="s">
        <v>141</v>
      </c>
      <c r="G431" s="2" t="s">
        <v>132</v>
      </c>
      <c r="H431" s="25">
        <v>83794</v>
      </c>
      <c r="I431" s="25">
        <v>43</v>
      </c>
      <c r="J431" s="26" t="s">
        <v>9</v>
      </c>
      <c r="K431" s="26" t="s">
        <v>133</v>
      </c>
      <c r="L431" s="5">
        <v>8</v>
      </c>
      <c r="M431" s="5">
        <v>18392</v>
      </c>
      <c r="N431" s="3"/>
      <c r="O431" s="5">
        <v>0</v>
      </c>
      <c r="P431" s="3"/>
      <c r="Q431" s="5">
        <v>745</v>
      </c>
      <c r="R431" s="3"/>
      <c r="S431" s="5">
        <v>4149</v>
      </c>
      <c r="T431" s="3"/>
      <c r="U431" s="5">
        <v>0</v>
      </c>
      <c r="V431" s="3"/>
      <c r="W431" s="6">
        <v>23286</v>
      </c>
      <c r="X431" s="3"/>
      <c r="Y431" s="14">
        <v>14.09</v>
      </c>
      <c r="AA431" s="14">
        <v>0</v>
      </c>
      <c r="AB431" s="3"/>
      <c r="AC431" s="14">
        <v>0.77</v>
      </c>
      <c r="AD431" s="3"/>
      <c r="AE431" s="14">
        <v>2.41</v>
      </c>
      <c r="AF431" s="3"/>
      <c r="AG431" s="14">
        <v>0</v>
      </c>
      <c r="AI431" s="24">
        <v>17.27</v>
      </c>
      <c r="AK431" s="16">
        <v>323664</v>
      </c>
      <c r="AM431" s="16">
        <v>0</v>
      </c>
      <c r="AO431" s="16">
        <v>11958</v>
      </c>
      <c r="AQ431" s="16">
        <v>106898</v>
      </c>
      <c r="AS431" s="20">
        <v>442520</v>
      </c>
      <c r="AU431" s="17">
        <v>17.598099999999999</v>
      </c>
      <c r="AY431" s="17">
        <v>16.050999999999998</v>
      </c>
      <c r="BA431" s="17">
        <v>25.764800000000001</v>
      </c>
      <c r="BC431" s="18">
        <v>19.003699999999998</v>
      </c>
      <c r="BE431" s="1" t="str">
        <f t="shared" si="6"/>
        <v>No</v>
      </c>
    </row>
    <row r="432" spans="1:57" ht="11.25" customHeight="1">
      <c r="A432" s="1" t="s">
        <v>732</v>
      </c>
      <c r="B432" s="1" t="s">
        <v>1021</v>
      </c>
      <c r="C432" s="26" t="s">
        <v>67</v>
      </c>
      <c r="D432" s="269">
        <v>6009</v>
      </c>
      <c r="E432" s="270">
        <v>60009</v>
      </c>
      <c r="F432" s="21" t="s">
        <v>134</v>
      </c>
      <c r="G432" s="2" t="s">
        <v>132</v>
      </c>
      <c r="H432" s="25">
        <v>235730</v>
      </c>
      <c r="I432" s="25">
        <v>43</v>
      </c>
      <c r="J432" s="26" t="s">
        <v>9</v>
      </c>
      <c r="K432" s="26" t="s">
        <v>133</v>
      </c>
      <c r="L432" s="5">
        <v>6</v>
      </c>
      <c r="M432" s="5">
        <v>33002</v>
      </c>
      <c r="N432" s="3"/>
      <c r="O432" s="5">
        <v>8206</v>
      </c>
      <c r="P432" s="3"/>
      <c r="Q432" s="5">
        <v>4596</v>
      </c>
      <c r="R432" s="3"/>
      <c r="S432" s="5">
        <v>3595</v>
      </c>
      <c r="T432" s="3"/>
      <c r="U432" s="5">
        <v>0</v>
      </c>
      <c r="V432" s="3"/>
      <c r="W432" s="6">
        <v>49399</v>
      </c>
      <c r="X432" s="3"/>
      <c r="Y432" s="14">
        <v>18.5</v>
      </c>
      <c r="AA432" s="14">
        <v>4</v>
      </c>
      <c r="AB432" s="3"/>
      <c r="AC432" s="14">
        <v>2.6</v>
      </c>
      <c r="AD432" s="3"/>
      <c r="AE432" s="14">
        <v>2</v>
      </c>
      <c r="AF432" s="3"/>
      <c r="AG432" s="14">
        <v>0</v>
      </c>
      <c r="AI432" s="24">
        <v>27.1</v>
      </c>
      <c r="AK432" s="16">
        <v>676003</v>
      </c>
      <c r="AM432" s="16">
        <v>166603</v>
      </c>
      <c r="AO432" s="16">
        <v>82093</v>
      </c>
      <c r="AQ432" s="16">
        <v>79946</v>
      </c>
      <c r="AS432" s="20">
        <v>1004645</v>
      </c>
      <c r="AU432" s="17">
        <v>20.483699999999999</v>
      </c>
      <c r="AW432" s="17">
        <v>20.302600000000002</v>
      </c>
      <c r="AY432" s="17">
        <v>17.861799999999999</v>
      </c>
      <c r="BA432" s="17">
        <v>22.238099999999999</v>
      </c>
      <c r="BC432" s="18">
        <v>20.337399999999999</v>
      </c>
      <c r="BE432" s="1" t="str">
        <f t="shared" si="6"/>
        <v>No</v>
      </c>
    </row>
    <row r="433" spans="1:57" ht="11.25" customHeight="1">
      <c r="A433" s="1" t="s">
        <v>732</v>
      </c>
      <c r="B433" s="1" t="s">
        <v>1021</v>
      </c>
      <c r="C433" s="26" t="s">
        <v>67</v>
      </c>
      <c r="D433" s="269">
        <v>6009</v>
      </c>
      <c r="E433" s="270">
        <v>60009</v>
      </c>
      <c r="F433" s="21" t="s">
        <v>134</v>
      </c>
      <c r="G433" s="2" t="s">
        <v>132</v>
      </c>
      <c r="H433" s="25">
        <v>235730</v>
      </c>
      <c r="I433" s="25">
        <v>43</v>
      </c>
      <c r="J433" s="26" t="s">
        <v>6</v>
      </c>
      <c r="K433" s="26" t="s">
        <v>133</v>
      </c>
      <c r="L433" s="5">
        <v>37</v>
      </c>
      <c r="M433" s="5">
        <v>195041</v>
      </c>
      <c r="N433" s="3"/>
      <c r="O433" s="5">
        <v>40583</v>
      </c>
      <c r="P433" s="3"/>
      <c r="Q433" s="5">
        <v>24344</v>
      </c>
      <c r="R433" s="3"/>
      <c r="S433" s="5">
        <v>18591</v>
      </c>
      <c r="T433" s="3"/>
      <c r="U433" s="5">
        <v>0</v>
      </c>
      <c r="V433" s="3"/>
      <c r="W433" s="6">
        <v>278559</v>
      </c>
      <c r="X433" s="3"/>
      <c r="Y433" s="14">
        <v>109</v>
      </c>
      <c r="AA433" s="14">
        <v>22</v>
      </c>
      <c r="AB433" s="3"/>
      <c r="AC433" s="14">
        <v>13.8</v>
      </c>
      <c r="AD433" s="3"/>
      <c r="AE433" s="14">
        <v>10.5</v>
      </c>
      <c r="AF433" s="3"/>
      <c r="AG433" s="14">
        <v>0</v>
      </c>
      <c r="AI433" s="24">
        <v>155.30000000000001</v>
      </c>
      <c r="AK433" s="16">
        <v>3996538</v>
      </c>
      <c r="AM433" s="16">
        <v>1182358</v>
      </c>
      <c r="AO433" s="16">
        <v>328373</v>
      </c>
      <c r="AQ433" s="16">
        <v>319784</v>
      </c>
      <c r="AS433" s="20">
        <v>5827053</v>
      </c>
      <c r="AU433" s="17">
        <v>20.4908</v>
      </c>
      <c r="AW433" s="17">
        <v>29.1343</v>
      </c>
      <c r="AY433" s="17">
        <v>13.488899999999999</v>
      </c>
      <c r="BA433" s="17">
        <v>17.201000000000001</v>
      </c>
      <c r="BC433" s="18">
        <v>20.918600000000001</v>
      </c>
      <c r="BE433" s="1" t="str">
        <f t="shared" si="6"/>
        <v>No</v>
      </c>
    </row>
    <row r="434" spans="1:57" ht="11.25" customHeight="1">
      <c r="A434" s="1" t="s">
        <v>272</v>
      </c>
      <c r="B434" s="1" t="s">
        <v>1022</v>
      </c>
      <c r="C434" s="26" t="s">
        <v>64</v>
      </c>
      <c r="D434" s="269">
        <v>4100</v>
      </c>
      <c r="E434" s="270">
        <v>40100</v>
      </c>
      <c r="F434" s="21" t="s">
        <v>135</v>
      </c>
      <c r="G434" s="2" t="s">
        <v>132</v>
      </c>
      <c r="H434" s="25">
        <v>73107</v>
      </c>
      <c r="I434" s="25">
        <v>43</v>
      </c>
      <c r="J434" s="26" t="s">
        <v>9</v>
      </c>
      <c r="K434" s="26" t="s">
        <v>133</v>
      </c>
      <c r="L434" s="5">
        <v>32</v>
      </c>
      <c r="M434" s="5">
        <v>10349</v>
      </c>
      <c r="N434" s="3"/>
      <c r="O434" s="5">
        <v>2704</v>
      </c>
      <c r="P434" s="3"/>
      <c r="Q434" s="5">
        <v>818</v>
      </c>
      <c r="R434" s="3"/>
      <c r="S434" s="5">
        <v>3629</v>
      </c>
      <c r="T434" s="3"/>
      <c r="U434" s="5">
        <v>0</v>
      </c>
      <c r="V434" s="3"/>
      <c r="W434" s="6">
        <v>17500</v>
      </c>
      <c r="X434" s="3"/>
      <c r="Y434" s="14">
        <v>6.78</v>
      </c>
      <c r="AA434" s="14">
        <v>1.44</v>
      </c>
      <c r="AB434" s="3"/>
      <c r="AC434" s="14">
        <v>0.48</v>
      </c>
      <c r="AD434" s="3"/>
      <c r="AE434" s="14">
        <v>2.16</v>
      </c>
      <c r="AF434" s="3"/>
      <c r="AG434" s="14">
        <v>0</v>
      </c>
      <c r="AI434" s="24">
        <v>10.86</v>
      </c>
      <c r="AK434" s="16">
        <v>143668</v>
      </c>
      <c r="AM434" s="16">
        <v>48277</v>
      </c>
      <c r="AO434" s="16">
        <v>10046</v>
      </c>
      <c r="AQ434" s="16">
        <v>85070</v>
      </c>
      <c r="AS434" s="20">
        <v>287061</v>
      </c>
      <c r="AU434" s="17">
        <v>13.882300000000001</v>
      </c>
      <c r="AW434" s="17">
        <v>17.853899999999999</v>
      </c>
      <c r="AY434" s="17">
        <v>12.2812</v>
      </c>
      <c r="BA434" s="17">
        <v>23.441700000000001</v>
      </c>
      <c r="BC434" s="18">
        <v>16.403500000000001</v>
      </c>
      <c r="BE434" s="1" t="str">
        <f t="shared" si="6"/>
        <v>No</v>
      </c>
    </row>
    <row r="435" spans="1:57" ht="11.25" customHeight="1">
      <c r="A435" s="1" t="s">
        <v>747</v>
      </c>
      <c r="B435" s="1" t="s">
        <v>1023</v>
      </c>
      <c r="C435" s="26" t="s">
        <v>22</v>
      </c>
      <c r="D435" s="269">
        <v>1051</v>
      </c>
      <c r="E435" s="270">
        <v>10051</v>
      </c>
      <c r="F435" s="21" t="s">
        <v>135</v>
      </c>
      <c r="G435" s="2" t="s">
        <v>132</v>
      </c>
      <c r="H435" s="25">
        <v>168136</v>
      </c>
      <c r="I435" s="25">
        <v>43</v>
      </c>
      <c r="J435" s="26" t="s">
        <v>6</v>
      </c>
      <c r="K435" s="26" t="s">
        <v>133</v>
      </c>
      <c r="L435" s="5">
        <v>29</v>
      </c>
      <c r="M435" s="5">
        <v>111303</v>
      </c>
      <c r="N435" s="3"/>
      <c r="O435" s="5">
        <v>19016</v>
      </c>
      <c r="P435" s="3"/>
      <c r="Q435" s="5">
        <v>0</v>
      </c>
      <c r="R435" s="3"/>
      <c r="S435" s="5">
        <v>11178</v>
      </c>
      <c r="T435" s="3"/>
      <c r="U435" s="5">
        <v>0</v>
      </c>
      <c r="V435" s="3"/>
      <c r="W435" s="6">
        <v>141497</v>
      </c>
      <c r="X435" s="3"/>
      <c r="Y435" s="14">
        <v>60</v>
      </c>
      <c r="AA435" s="14">
        <v>11</v>
      </c>
      <c r="AB435" s="3"/>
      <c r="AC435" s="14">
        <v>0</v>
      </c>
      <c r="AD435" s="3"/>
      <c r="AE435" s="14">
        <v>7</v>
      </c>
      <c r="AF435" s="3"/>
      <c r="AG435" s="14">
        <v>0</v>
      </c>
      <c r="AI435" s="24">
        <v>78</v>
      </c>
      <c r="AK435" s="16">
        <v>2464410</v>
      </c>
      <c r="AM435" s="16">
        <v>414232</v>
      </c>
      <c r="AO435" s="16">
        <v>0</v>
      </c>
      <c r="AQ435" s="16">
        <v>417961</v>
      </c>
      <c r="AS435" s="20">
        <v>3296603</v>
      </c>
      <c r="AU435" s="17">
        <v>22.141500000000001</v>
      </c>
      <c r="AW435" s="17">
        <v>21.783300000000001</v>
      </c>
      <c r="BA435" s="17">
        <v>37.391399999999997</v>
      </c>
      <c r="BC435" s="18">
        <v>23.297999999999998</v>
      </c>
      <c r="BE435" s="1" t="str">
        <f t="shared" si="6"/>
        <v>No</v>
      </c>
    </row>
    <row r="436" spans="1:57" ht="11.25" customHeight="1">
      <c r="A436" s="1" t="s">
        <v>151</v>
      </c>
      <c r="B436" s="1" t="s">
        <v>1024</v>
      </c>
      <c r="C436" s="26" t="s">
        <v>30</v>
      </c>
      <c r="D436" s="269">
        <v>5047</v>
      </c>
      <c r="E436" s="270">
        <v>50047</v>
      </c>
      <c r="F436" s="21" t="s">
        <v>135</v>
      </c>
      <c r="G436" s="2" t="s">
        <v>132</v>
      </c>
      <c r="H436" s="25">
        <v>132600</v>
      </c>
      <c r="I436" s="25">
        <v>43</v>
      </c>
      <c r="J436" s="26" t="s">
        <v>6</v>
      </c>
      <c r="K436" s="26" t="s">
        <v>133</v>
      </c>
      <c r="L436" s="5">
        <v>27</v>
      </c>
      <c r="M436" s="5">
        <v>140811</v>
      </c>
      <c r="N436" s="3"/>
      <c r="O436" s="5">
        <v>17332</v>
      </c>
      <c r="P436" s="3"/>
      <c r="Q436" s="5">
        <v>8156</v>
      </c>
      <c r="R436" s="3"/>
      <c r="S436" s="5">
        <v>14336</v>
      </c>
      <c r="T436" s="3"/>
      <c r="U436" s="5">
        <v>0</v>
      </c>
      <c r="V436" s="3"/>
      <c r="W436" s="6">
        <v>180635</v>
      </c>
      <c r="X436" s="3"/>
      <c r="Y436" s="14">
        <v>81.62</v>
      </c>
      <c r="AA436" s="14">
        <v>9.18</v>
      </c>
      <c r="AB436" s="3"/>
      <c r="AC436" s="14">
        <v>4.32</v>
      </c>
      <c r="AD436" s="3"/>
      <c r="AE436" s="14">
        <v>6.3</v>
      </c>
      <c r="AF436" s="3"/>
      <c r="AG436" s="14">
        <v>0</v>
      </c>
      <c r="AI436" s="24">
        <v>101.42</v>
      </c>
      <c r="AK436" s="16">
        <v>3665555</v>
      </c>
      <c r="AM436" s="16">
        <v>413832</v>
      </c>
      <c r="AO436" s="16">
        <v>194766</v>
      </c>
      <c r="AQ436" s="16">
        <v>358878</v>
      </c>
      <c r="AS436" s="20">
        <v>4633031</v>
      </c>
      <c r="AU436" s="17">
        <v>26.031700000000001</v>
      </c>
      <c r="AW436" s="17">
        <v>23.876799999999999</v>
      </c>
      <c r="AY436" s="17">
        <v>23.880099999999999</v>
      </c>
      <c r="BA436" s="17">
        <v>25.033300000000001</v>
      </c>
      <c r="BC436" s="18">
        <v>25.648599999999998</v>
      </c>
      <c r="BE436" s="1" t="str">
        <f t="shared" si="6"/>
        <v>No</v>
      </c>
    </row>
    <row r="437" spans="1:57" ht="11.25" customHeight="1">
      <c r="A437" s="1" t="s">
        <v>699</v>
      </c>
      <c r="B437" s="1" t="s">
        <v>1025</v>
      </c>
      <c r="C437" s="26" t="s">
        <v>26</v>
      </c>
      <c r="D437" s="269">
        <v>4074</v>
      </c>
      <c r="E437" s="270">
        <v>40074</v>
      </c>
      <c r="F437" s="21" t="s">
        <v>134</v>
      </c>
      <c r="G437" s="2" t="s">
        <v>132</v>
      </c>
      <c r="H437" s="25">
        <v>2441770</v>
      </c>
      <c r="I437" s="25">
        <v>43</v>
      </c>
      <c r="J437" s="26" t="s">
        <v>6</v>
      </c>
      <c r="K437" s="26" t="s">
        <v>133</v>
      </c>
      <c r="L437" s="5">
        <v>25</v>
      </c>
      <c r="M437" s="5">
        <v>160870</v>
      </c>
      <c r="N437" s="3"/>
      <c r="O437" s="5">
        <v>4319</v>
      </c>
      <c r="P437" s="3"/>
      <c r="Q437" s="5">
        <v>0</v>
      </c>
      <c r="R437" s="3"/>
      <c r="S437" s="5">
        <v>15215</v>
      </c>
      <c r="T437" s="3"/>
      <c r="U437" s="5">
        <v>0</v>
      </c>
      <c r="V437" s="3"/>
      <c r="W437" s="6">
        <v>180404</v>
      </c>
      <c r="X437" s="3"/>
      <c r="Y437" s="14">
        <v>65</v>
      </c>
      <c r="AA437" s="14">
        <v>2.78</v>
      </c>
      <c r="AB437" s="3"/>
      <c r="AC437" s="14">
        <v>0</v>
      </c>
      <c r="AD437" s="3"/>
      <c r="AE437" s="14">
        <v>7.45</v>
      </c>
      <c r="AF437" s="3"/>
      <c r="AG437" s="14">
        <v>0</v>
      </c>
      <c r="AI437" s="24">
        <v>75.23</v>
      </c>
      <c r="AK437" s="16">
        <v>2314750</v>
      </c>
      <c r="AM437" s="16">
        <v>234178</v>
      </c>
      <c r="AO437" s="16">
        <v>0</v>
      </c>
      <c r="AQ437" s="16">
        <v>433416</v>
      </c>
      <c r="AS437" s="20">
        <v>2982344</v>
      </c>
      <c r="AU437" s="17">
        <v>14.3889</v>
      </c>
      <c r="AW437" s="17">
        <v>54.220399999999998</v>
      </c>
      <c r="BA437" s="17">
        <v>28.4861</v>
      </c>
      <c r="BC437" s="18">
        <v>16.531500000000001</v>
      </c>
      <c r="BE437" s="1" t="str">
        <f t="shared" si="6"/>
        <v>No</v>
      </c>
    </row>
    <row r="438" spans="1:57" ht="11.25" customHeight="1">
      <c r="A438" s="1" t="s">
        <v>743</v>
      </c>
      <c r="B438" s="1" t="s">
        <v>940</v>
      </c>
      <c r="C438" s="26" t="s">
        <v>26</v>
      </c>
      <c r="D438" s="269">
        <v>4026</v>
      </c>
      <c r="E438" s="270">
        <v>40026</v>
      </c>
      <c r="F438" s="21" t="s">
        <v>134</v>
      </c>
      <c r="G438" s="2" t="s">
        <v>132</v>
      </c>
      <c r="H438" s="25">
        <v>643260</v>
      </c>
      <c r="I438" s="25">
        <v>43</v>
      </c>
      <c r="J438" s="26" t="s">
        <v>6</v>
      </c>
      <c r="K438" s="26" t="s">
        <v>133</v>
      </c>
      <c r="L438" s="5">
        <v>22</v>
      </c>
      <c r="M438" s="5">
        <v>134612</v>
      </c>
      <c r="N438" s="3"/>
      <c r="O438" s="5">
        <v>14614</v>
      </c>
      <c r="P438" s="3"/>
      <c r="Q438" s="5">
        <v>1658</v>
      </c>
      <c r="R438" s="3"/>
      <c r="S438" s="5">
        <v>13484</v>
      </c>
      <c r="T438" s="3"/>
      <c r="U438" s="5">
        <v>0</v>
      </c>
      <c r="V438" s="3"/>
      <c r="W438" s="6">
        <v>164368</v>
      </c>
      <c r="X438" s="3"/>
      <c r="Y438" s="14">
        <v>73</v>
      </c>
      <c r="AA438" s="14">
        <v>11.65</v>
      </c>
      <c r="AB438" s="3"/>
      <c r="AC438" s="14">
        <v>1</v>
      </c>
      <c r="AD438" s="3"/>
      <c r="AE438" s="14">
        <v>8.1999999999999993</v>
      </c>
      <c r="AF438" s="3"/>
      <c r="AG438" s="14">
        <v>0</v>
      </c>
      <c r="AI438" s="24">
        <v>93.85</v>
      </c>
      <c r="AK438" s="16">
        <v>2632023</v>
      </c>
      <c r="AM438" s="16">
        <v>460527</v>
      </c>
      <c r="AO438" s="16">
        <v>46846</v>
      </c>
      <c r="AQ438" s="16">
        <v>494674</v>
      </c>
      <c r="AS438" s="20">
        <v>3634070</v>
      </c>
      <c r="AU438" s="17">
        <v>19.552700000000002</v>
      </c>
      <c r="AW438" s="17">
        <v>31.512699999999999</v>
      </c>
      <c r="AY438" s="17">
        <v>28.2545</v>
      </c>
      <c r="BA438" s="17">
        <v>36.686</v>
      </c>
      <c r="BC438" s="18">
        <v>22.109400000000001</v>
      </c>
      <c r="BE438" s="1" t="str">
        <f t="shared" si="6"/>
        <v>No</v>
      </c>
    </row>
    <row r="439" spans="1:57" ht="11.25" customHeight="1">
      <c r="A439" s="1" t="s">
        <v>743</v>
      </c>
      <c r="B439" s="1" t="s">
        <v>940</v>
      </c>
      <c r="C439" s="26" t="s">
        <v>26</v>
      </c>
      <c r="D439" s="269">
        <v>4026</v>
      </c>
      <c r="E439" s="270">
        <v>40026</v>
      </c>
      <c r="F439" s="21" t="s">
        <v>134</v>
      </c>
      <c r="G439" s="2" t="s">
        <v>132</v>
      </c>
      <c r="H439" s="25">
        <v>643260</v>
      </c>
      <c r="I439" s="25">
        <v>43</v>
      </c>
      <c r="J439" s="26" t="s">
        <v>9</v>
      </c>
      <c r="K439" s="26" t="s">
        <v>133</v>
      </c>
      <c r="L439" s="5">
        <v>21</v>
      </c>
      <c r="M439" s="5">
        <v>93129</v>
      </c>
      <c r="N439" s="3"/>
      <c r="O439" s="5">
        <v>9121</v>
      </c>
      <c r="P439" s="3"/>
      <c r="Q439" s="5">
        <v>0</v>
      </c>
      <c r="R439" s="3"/>
      <c r="S439" s="5">
        <v>4597</v>
      </c>
      <c r="T439" s="3"/>
      <c r="U439" s="5">
        <v>0</v>
      </c>
      <c r="V439" s="3"/>
      <c r="W439" s="6">
        <v>106847</v>
      </c>
      <c r="X439" s="3"/>
      <c r="Y439" s="14">
        <v>46</v>
      </c>
      <c r="AA439" s="14">
        <v>6.35</v>
      </c>
      <c r="AB439" s="3"/>
      <c r="AC439" s="14">
        <v>0</v>
      </c>
      <c r="AD439" s="3"/>
      <c r="AE439" s="14">
        <v>2.8</v>
      </c>
      <c r="AF439" s="3"/>
      <c r="AG439" s="14">
        <v>0</v>
      </c>
      <c r="AI439" s="24">
        <v>55.15</v>
      </c>
      <c r="AK439" s="16">
        <v>1780682</v>
      </c>
      <c r="AM439" s="16">
        <v>237234</v>
      </c>
      <c r="AO439" s="16">
        <v>0</v>
      </c>
      <c r="AQ439" s="16">
        <v>168656</v>
      </c>
      <c r="AS439" s="20">
        <v>2186572</v>
      </c>
      <c r="AU439" s="17">
        <v>19.1206</v>
      </c>
      <c r="AW439" s="17">
        <v>26.009599999999999</v>
      </c>
      <c r="BA439" s="17">
        <v>36.688299999999998</v>
      </c>
      <c r="BC439" s="18">
        <v>20.464500000000001</v>
      </c>
      <c r="BE439" s="1" t="str">
        <f t="shared" si="6"/>
        <v>No</v>
      </c>
    </row>
    <row r="440" spans="1:57" ht="11.25" customHeight="1">
      <c r="A440" s="1" t="s">
        <v>699</v>
      </c>
      <c r="B440" s="1" t="s">
        <v>1025</v>
      </c>
      <c r="C440" s="26" t="s">
        <v>26</v>
      </c>
      <c r="D440" s="269">
        <v>4074</v>
      </c>
      <c r="E440" s="270">
        <v>40074</v>
      </c>
      <c r="F440" s="21" t="s">
        <v>134</v>
      </c>
      <c r="G440" s="2" t="s">
        <v>132</v>
      </c>
      <c r="H440" s="25">
        <v>2441770</v>
      </c>
      <c r="I440" s="25">
        <v>43</v>
      </c>
      <c r="J440" s="26" t="s">
        <v>9</v>
      </c>
      <c r="K440" s="26" t="s">
        <v>133</v>
      </c>
      <c r="L440" s="5">
        <v>18</v>
      </c>
      <c r="M440" s="5">
        <v>59217</v>
      </c>
      <c r="N440" s="3"/>
      <c r="O440" s="5">
        <v>1318</v>
      </c>
      <c r="P440" s="3"/>
      <c r="Q440" s="5">
        <v>0</v>
      </c>
      <c r="R440" s="3"/>
      <c r="S440" s="5">
        <v>4644</v>
      </c>
      <c r="T440" s="3"/>
      <c r="U440" s="5">
        <v>0</v>
      </c>
      <c r="V440" s="3"/>
      <c r="W440" s="6">
        <v>65179</v>
      </c>
      <c r="X440" s="3"/>
      <c r="Y440" s="14">
        <v>25.18</v>
      </c>
      <c r="AA440" s="14">
        <v>0.85</v>
      </c>
      <c r="AB440" s="3"/>
      <c r="AC440" s="14">
        <v>0</v>
      </c>
      <c r="AD440" s="3"/>
      <c r="AE440" s="14">
        <v>2.2799999999999998</v>
      </c>
      <c r="AF440" s="3"/>
      <c r="AG440" s="14">
        <v>0</v>
      </c>
      <c r="AI440" s="24">
        <v>28.31</v>
      </c>
      <c r="AK440" s="16">
        <v>876067</v>
      </c>
      <c r="AM440" s="16">
        <v>71474</v>
      </c>
      <c r="AO440" s="16">
        <v>0</v>
      </c>
      <c r="AQ440" s="16">
        <v>132285</v>
      </c>
      <c r="AS440" s="20">
        <v>1079826</v>
      </c>
      <c r="AU440" s="17">
        <v>14.7942</v>
      </c>
      <c r="AW440" s="17">
        <v>54.229100000000003</v>
      </c>
      <c r="BA440" s="17">
        <v>28.485099999999999</v>
      </c>
      <c r="BC440" s="18">
        <v>16.5671</v>
      </c>
      <c r="BE440" s="1" t="str">
        <f t="shared" si="6"/>
        <v>No</v>
      </c>
    </row>
    <row r="441" spans="1:57" ht="11.25" customHeight="1">
      <c r="A441" s="1" t="s">
        <v>151</v>
      </c>
      <c r="B441" s="1" t="s">
        <v>1024</v>
      </c>
      <c r="C441" s="26" t="s">
        <v>30</v>
      </c>
      <c r="D441" s="269">
        <v>5047</v>
      </c>
      <c r="E441" s="270">
        <v>50047</v>
      </c>
      <c r="F441" s="21" t="s">
        <v>135</v>
      </c>
      <c r="G441" s="2" t="s">
        <v>132</v>
      </c>
      <c r="H441" s="25">
        <v>132600</v>
      </c>
      <c r="I441" s="25">
        <v>43</v>
      </c>
      <c r="J441" s="26" t="s">
        <v>9</v>
      </c>
      <c r="K441" s="26" t="s">
        <v>133</v>
      </c>
      <c r="L441" s="5">
        <v>16</v>
      </c>
      <c r="M441" s="5">
        <v>42060</v>
      </c>
      <c r="N441" s="3"/>
      <c r="O441" s="5">
        <v>5777</v>
      </c>
      <c r="P441" s="3"/>
      <c r="Q441" s="5">
        <v>2719</v>
      </c>
      <c r="R441" s="3"/>
      <c r="S441" s="5">
        <v>6144</v>
      </c>
      <c r="T441" s="3"/>
      <c r="U441" s="5">
        <v>0</v>
      </c>
      <c r="V441" s="3"/>
      <c r="W441" s="6">
        <v>56700</v>
      </c>
      <c r="X441" s="3"/>
      <c r="Y441" s="14">
        <v>24.38</v>
      </c>
      <c r="AA441" s="14">
        <v>3.06</v>
      </c>
      <c r="AB441" s="3"/>
      <c r="AC441" s="14">
        <v>1.44</v>
      </c>
      <c r="AD441" s="3"/>
      <c r="AE441" s="14">
        <v>2.7</v>
      </c>
      <c r="AF441" s="3"/>
      <c r="AG441" s="14">
        <v>0</v>
      </c>
      <c r="AI441" s="24">
        <v>31.58</v>
      </c>
      <c r="AK441" s="16">
        <v>1063613</v>
      </c>
      <c r="AM441" s="16">
        <v>156262</v>
      </c>
      <c r="AO441" s="16">
        <v>73535</v>
      </c>
      <c r="AQ441" s="16">
        <v>199377</v>
      </c>
      <c r="AS441" s="20">
        <v>1492787</v>
      </c>
      <c r="AU441" s="17">
        <v>25.288</v>
      </c>
      <c r="AW441" s="17">
        <v>27.048999999999999</v>
      </c>
      <c r="AY441" s="17">
        <v>27.044899999999998</v>
      </c>
      <c r="BA441" s="17">
        <v>32.450699999999998</v>
      </c>
      <c r="BC441" s="18">
        <v>26.3278</v>
      </c>
      <c r="BE441" s="1" t="str">
        <f t="shared" si="6"/>
        <v>No</v>
      </c>
    </row>
    <row r="442" spans="1:57" ht="11.25" customHeight="1">
      <c r="A442" s="1" t="s">
        <v>747</v>
      </c>
      <c r="B442" s="1" t="s">
        <v>1023</v>
      </c>
      <c r="C442" s="26" t="s">
        <v>22</v>
      </c>
      <c r="D442" s="269">
        <v>1051</v>
      </c>
      <c r="E442" s="270">
        <v>10051</v>
      </c>
      <c r="F442" s="21" t="s">
        <v>135</v>
      </c>
      <c r="G442" s="2" t="s">
        <v>132</v>
      </c>
      <c r="H442" s="25">
        <v>168136</v>
      </c>
      <c r="I442" s="25">
        <v>43</v>
      </c>
      <c r="J442" s="26" t="s">
        <v>9</v>
      </c>
      <c r="K442" s="26" t="s">
        <v>133</v>
      </c>
      <c r="L442" s="5">
        <v>14</v>
      </c>
      <c r="M442" s="5">
        <v>45778</v>
      </c>
      <c r="N442" s="3"/>
      <c r="O442" s="5">
        <v>4223</v>
      </c>
      <c r="P442" s="3"/>
      <c r="Q442" s="5">
        <v>0</v>
      </c>
      <c r="R442" s="3"/>
      <c r="S442" s="5">
        <v>2735</v>
      </c>
      <c r="T442" s="3"/>
      <c r="U442" s="5">
        <v>0</v>
      </c>
      <c r="V442" s="3"/>
      <c r="W442" s="6">
        <v>52736</v>
      </c>
      <c r="X442" s="3"/>
      <c r="Y442" s="14">
        <v>27</v>
      </c>
      <c r="AA442" s="14">
        <v>3</v>
      </c>
      <c r="AB442" s="3"/>
      <c r="AC442" s="14">
        <v>0</v>
      </c>
      <c r="AD442" s="3"/>
      <c r="AE442" s="14">
        <v>2</v>
      </c>
      <c r="AF442" s="3"/>
      <c r="AG442" s="14">
        <v>0</v>
      </c>
      <c r="AI442" s="24">
        <v>32</v>
      </c>
      <c r="AK442" s="16">
        <v>906222</v>
      </c>
      <c r="AM442" s="16">
        <v>54368</v>
      </c>
      <c r="AO442" s="16">
        <v>0</v>
      </c>
      <c r="AQ442" s="16">
        <v>82857</v>
      </c>
      <c r="AS442" s="20">
        <v>1043447</v>
      </c>
      <c r="AU442" s="17">
        <v>19.795999999999999</v>
      </c>
      <c r="AW442" s="17">
        <v>12.8743</v>
      </c>
      <c r="BA442" s="17">
        <v>30.295100000000001</v>
      </c>
      <c r="BC442" s="18">
        <v>19.786200000000001</v>
      </c>
      <c r="BE442" s="1" t="str">
        <f t="shared" si="6"/>
        <v>No</v>
      </c>
    </row>
    <row r="443" spans="1:57" ht="11.25" customHeight="1">
      <c r="A443" s="1" t="s">
        <v>326</v>
      </c>
      <c r="B443" s="1" t="s">
        <v>1020</v>
      </c>
      <c r="C443" s="26" t="s">
        <v>59</v>
      </c>
      <c r="D443" s="269">
        <v>57</v>
      </c>
      <c r="E443" s="270">
        <v>57</v>
      </c>
      <c r="F443" s="21" t="s">
        <v>141</v>
      </c>
      <c r="G443" s="2" t="s">
        <v>132</v>
      </c>
      <c r="H443" s="25">
        <v>83794</v>
      </c>
      <c r="I443" s="25">
        <v>43</v>
      </c>
      <c r="J443" s="26" t="s">
        <v>13</v>
      </c>
      <c r="K443" s="26" t="s">
        <v>133</v>
      </c>
      <c r="L443" s="5">
        <v>14</v>
      </c>
      <c r="M443" s="5">
        <v>41061</v>
      </c>
      <c r="N443" s="3"/>
      <c r="O443" s="5">
        <v>0</v>
      </c>
      <c r="P443" s="3"/>
      <c r="Q443" s="5">
        <v>1157</v>
      </c>
      <c r="R443" s="3"/>
      <c r="S443" s="5">
        <v>5124</v>
      </c>
      <c r="T443" s="3"/>
      <c r="U443" s="5">
        <v>0</v>
      </c>
      <c r="V443" s="3"/>
      <c r="W443" s="6">
        <v>47342</v>
      </c>
      <c r="X443" s="3"/>
      <c r="Y443" s="14">
        <v>34.340000000000003</v>
      </c>
      <c r="AA443" s="14">
        <v>0</v>
      </c>
      <c r="AB443" s="3"/>
      <c r="AC443" s="14">
        <v>1.1499999999999999</v>
      </c>
      <c r="AD443" s="3"/>
      <c r="AE443" s="14">
        <v>2.98</v>
      </c>
      <c r="AF443" s="3"/>
      <c r="AG443" s="14">
        <v>0</v>
      </c>
      <c r="AI443" s="24">
        <v>38.47</v>
      </c>
      <c r="AK443" s="16">
        <v>697598</v>
      </c>
      <c r="AM443" s="16">
        <v>0</v>
      </c>
      <c r="AO443" s="16">
        <v>18603</v>
      </c>
      <c r="AQ443" s="16">
        <v>173138</v>
      </c>
      <c r="AS443" s="20">
        <v>889339</v>
      </c>
      <c r="AU443" s="17">
        <v>16.9893</v>
      </c>
      <c r="AY443" s="17">
        <v>16.078700000000001</v>
      </c>
      <c r="BA443" s="17">
        <v>33.7896</v>
      </c>
      <c r="BC443" s="18">
        <v>18.785399999999999</v>
      </c>
      <c r="BE443" s="1" t="str">
        <f t="shared" si="6"/>
        <v>No</v>
      </c>
    </row>
    <row r="444" spans="1:57" ht="11.25" customHeight="1">
      <c r="A444" s="1" t="s">
        <v>272</v>
      </c>
      <c r="B444" s="1" t="s">
        <v>1022</v>
      </c>
      <c r="C444" s="26" t="s">
        <v>64</v>
      </c>
      <c r="D444" s="269">
        <v>4100</v>
      </c>
      <c r="E444" s="270">
        <v>40100</v>
      </c>
      <c r="F444" s="21" t="s">
        <v>135</v>
      </c>
      <c r="G444" s="2" t="s">
        <v>132</v>
      </c>
      <c r="H444" s="25">
        <v>73107</v>
      </c>
      <c r="I444" s="25">
        <v>43</v>
      </c>
      <c r="J444" s="26" t="s">
        <v>6</v>
      </c>
      <c r="K444" s="26" t="s">
        <v>133</v>
      </c>
      <c r="L444" s="5">
        <v>10</v>
      </c>
      <c r="M444" s="5">
        <v>27662</v>
      </c>
      <c r="N444" s="3"/>
      <c r="O444" s="5">
        <v>7098</v>
      </c>
      <c r="P444" s="3"/>
      <c r="Q444" s="5">
        <v>2127</v>
      </c>
      <c r="R444" s="3"/>
      <c r="S444" s="5">
        <v>9526</v>
      </c>
      <c r="T444" s="3"/>
      <c r="U444" s="5">
        <v>0</v>
      </c>
      <c r="V444" s="3"/>
      <c r="W444" s="6">
        <v>46413</v>
      </c>
      <c r="X444" s="3"/>
      <c r="Y444" s="14">
        <v>17.010000000000002</v>
      </c>
      <c r="AA444" s="14">
        <v>3.78</v>
      </c>
      <c r="AB444" s="3"/>
      <c r="AC444" s="14">
        <v>1.26</v>
      </c>
      <c r="AD444" s="3"/>
      <c r="AE444" s="14">
        <v>5.67</v>
      </c>
      <c r="AF444" s="3"/>
      <c r="AG444" s="14">
        <v>0</v>
      </c>
      <c r="AI444" s="24">
        <v>27.72</v>
      </c>
      <c r="AK444" s="16">
        <v>413046</v>
      </c>
      <c r="AM444" s="16">
        <v>138797</v>
      </c>
      <c r="AO444" s="16">
        <v>28883</v>
      </c>
      <c r="AQ444" s="16">
        <v>244576</v>
      </c>
      <c r="AS444" s="20">
        <v>825302</v>
      </c>
      <c r="AU444" s="17">
        <v>14.931900000000001</v>
      </c>
      <c r="AW444" s="17">
        <v>19.554400000000001</v>
      </c>
      <c r="AY444" s="17">
        <v>13.5792</v>
      </c>
      <c r="BA444" s="17">
        <v>25.674600000000002</v>
      </c>
      <c r="BC444" s="18">
        <v>17.781700000000001</v>
      </c>
      <c r="BE444" s="1" t="str">
        <f t="shared" si="6"/>
        <v>No</v>
      </c>
    </row>
    <row r="445" spans="1:57" ht="11.25" customHeight="1">
      <c r="A445" s="1" t="s">
        <v>272</v>
      </c>
      <c r="B445" s="1" t="s">
        <v>1022</v>
      </c>
      <c r="C445" s="26" t="s">
        <v>64</v>
      </c>
      <c r="D445" s="269">
        <v>4100</v>
      </c>
      <c r="E445" s="270">
        <v>40100</v>
      </c>
      <c r="F445" s="21" t="s">
        <v>135</v>
      </c>
      <c r="G445" s="2" t="s">
        <v>132</v>
      </c>
      <c r="H445" s="25">
        <v>73107</v>
      </c>
      <c r="I445" s="25">
        <v>43</v>
      </c>
      <c r="J445" s="26" t="s">
        <v>13</v>
      </c>
      <c r="K445" s="26" t="s">
        <v>133</v>
      </c>
      <c r="L445" s="5">
        <v>1</v>
      </c>
      <c r="M445" s="5">
        <v>3018</v>
      </c>
      <c r="N445" s="3"/>
      <c r="O445" s="5">
        <v>789</v>
      </c>
      <c r="P445" s="3"/>
      <c r="Q445" s="5">
        <v>239</v>
      </c>
      <c r="R445" s="3"/>
      <c r="S445" s="5">
        <v>1058</v>
      </c>
      <c r="T445" s="3"/>
      <c r="U445" s="5">
        <v>0</v>
      </c>
      <c r="V445" s="3"/>
      <c r="W445" s="6">
        <v>5104</v>
      </c>
      <c r="X445" s="3"/>
      <c r="Y445" s="14">
        <v>1.99</v>
      </c>
      <c r="AA445" s="14">
        <v>0.42</v>
      </c>
      <c r="AB445" s="3"/>
      <c r="AC445" s="14">
        <v>0.14000000000000001</v>
      </c>
      <c r="AD445" s="3"/>
      <c r="AE445" s="14">
        <v>0.63</v>
      </c>
      <c r="AF445" s="3"/>
      <c r="AG445" s="14">
        <v>0</v>
      </c>
      <c r="AI445" s="24">
        <v>3.18</v>
      </c>
      <c r="AK445" s="16">
        <v>41903</v>
      </c>
      <c r="AM445" s="16">
        <v>14081</v>
      </c>
      <c r="AO445" s="16">
        <v>2930</v>
      </c>
      <c r="AQ445" s="16">
        <v>24812</v>
      </c>
      <c r="AS445" s="20">
        <v>83726</v>
      </c>
      <c r="AU445" s="17">
        <v>13.884399999999999</v>
      </c>
      <c r="AW445" s="17">
        <v>17.846599999999999</v>
      </c>
      <c r="AY445" s="17">
        <v>12.259399999999999</v>
      </c>
      <c r="BA445" s="17">
        <v>23.451799999999999</v>
      </c>
      <c r="BC445" s="18">
        <v>16.404</v>
      </c>
      <c r="BE445" s="1" t="str">
        <f t="shared" si="6"/>
        <v>No</v>
      </c>
    </row>
    <row r="446" spans="1:57" ht="11.25" customHeight="1">
      <c r="A446" s="1" t="s">
        <v>326</v>
      </c>
      <c r="B446" s="1" t="s">
        <v>1020</v>
      </c>
      <c r="C446" s="26" t="s">
        <v>59</v>
      </c>
      <c r="D446" s="269">
        <v>57</v>
      </c>
      <c r="E446" s="270">
        <v>57</v>
      </c>
      <c r="F446" s="21" t="s">
        <v>141</v>
      </c>
      <c r="G446" s="2" t="s">
        <v>132</v>
      </c>
      <c r="H446" s="25">
        <v>83794</v>
      </c>
      <c r="I446" s="25">
        <v>43</v>
      </c>
      <c r="J446" s="26" t="s">
        <v>6</v>
      </c>
      <c r="K446" s="26" t="s">
        <v>133</v>
      </c>
      <c r="L446" s="5">
        <v>1</v>
      </c>
      <c r="M446" s="5">
        <v>2537</v>
      </c>
      <c r="N446" s="3"/>
      <c r="O446" s="5">
        <v>0</v>
      </c>
      <c r="P446" s="3"/>
      <c r="Q446" s="5">
        <v>9</v>
      </c>
      <c r="R446" s="3"/>
      <c r="S446" s="5">
        <v>491</v>
      </c>
      <c r="T446" s="3"/>
      <c r="U446" s="5">
        <v>0</v>
      </c>
      <c r="V446" s="3"/>
      <c r="W446" s="6">
        <v>3037</v>
      </c>
      <c r="X446" s="3"/>
      <c r="Y446" s="14">
        <v>1.87</v>
      </c>
      <c r="AA446" s="14">
        <v>0</v>
      </c>
      <c r="AB446" s="3"/>
      <c r="AC446" s="14">
        <v>0.01</v>
      </c>
      <c r="AD446" s="3"/>
      <c r="AE446" s="14">
        <v>0.28999999999999998</v>
      </c>
      <c r="AF446" s="3"/>
      <c r="AG446" s="14">
        <v>0</v>
      </c>
      <c r="AI446" s="24">
        <v>2.17</v>
      </c>
      <c r="AK446" s="16">
        <v>47152</v>
      </c>
      <c r="AM446" s="16">
        <v>0</v>
      </c>
      <c r="AO446" s="16">
        <v>155</v>
      </c>
      <c r="AQ446" s="16">
        <v>13176</v>
      </c>
      <c r="AS446" s="20">
        <v>60483</v>
      </c>
      <c r="AU446" s="17">
        <v>18.585699999999999</v>
      </c>
      <c r="AY446" s="17">
        <v>17.222200000000001</v>
      </c>
      <c r="BA446" s="17">
        <v>26.835000000000001</v>
      </c>
      <c r="BC446" s="18">
        <v>19.915400000000002</v>
      </c>
      <c r="BE446" s="1" t="str">
        <f t="shared" si="6"/>
        <v>No</v>
      </c>
    </row>
    <row r="447" spans="1:57" ht="11.25" customHeight="1">
      <c r="A447" s="1" t="s">
        <v>322</v>
      </c>
      <c r="B447" s="1" t="s">
        <v>1026</v>
      </c>
      <c r="C447" s="26" t="s">
        <v>29</v>
      </c>
      <c r="D447" s="269">
        <v>7049</v>
      </c>
      <c r="E447" s="270">
        <v>70049</v>
      </c>
      <c r="F447" s="21" t="s">
        <v>140</v>
      </c>
      <c r="G447" s="2" t="s">
        <v>132</v>
      </c>
      <c r="H447" s="25">
        <v>280051</v>
      </c>
      <c r="I447" s="25">
        <v>42</v>
      </c>
      <c r="J447" s="26" t="s">
        <v>9</v>
      </c>
      <c r="K447" s="26" t="s">
        <v>133</v>
      </c>
      <c r="L447" s="5">
        <v>31</v>
      </c>
      <c r="M447" s="5">
        <v>49826</v>
      </c>
      <c r="N447" s="3"/>
      <c r="O447" s="5">
        <v>4442</v>
      </c>
      <c r="P447" s="3"/>
      <c r="Q447" s="5">
        <v>140</v>
      </c>
      <c r="R447" s="3"/>
      <c r="S447" s="5">
        <v>5556</v>
      </c>
      <c r="T447" s="3"/>
      <c r="U447" s="5">
        <v>0</v>
      </c>
      <c r="V447" s="3"/>
      <c r="W447" s="6">
        <v>59964</v>
      </c>
      <c r="X447" s="3"/>
      <c r="Y447" s="14">
        <v>45.86</v>
      </c>
      <c r="AA447" s="14">
        <v>2.56</v>
      </c>
      <c r="AB447" s="3"/>
      <c r="AC447" s="14">
        <v>0.1</v>
      </c>
      <c r="AD447" s="3"/>
      <c r="AE447" s="14">
        <v>3.2</v>
      </c>
      <c r="AF447" s="3"/>
      <c r="AG447" s="14">
        <v>0</v>
      </c>
      <c r="AI447" s="24">
        <v>51.72</v>
      </c>
      <c r="AK447" s="16">
        <v>820151</v>
      </c>
      <c r="AM447" s="16">
        <v>104863</v>
      </c>
      <c r="AO447" s="16">
        <v>3080</v>
      </c>
      <c r="AQ447" s="16">
        <v>168006</v>
      </c>
      <c r="AS447" s="20">
        <v>1096100</v>
      </c>
      <c r="AU447" s="17">
        <v>16.4603</v>
      </c>
      <c r="AW447" s="17">
        <v>23.607199999999999</v>
      </c>
      <c r="AY447" s="17">
        <v>22</v>
      </c>
      <c r="BA447" s="17">
        <v>30.238700000000001</v>
      </c>
      <c r="BC447" s="18">
        <v>18.279299999999999</v>
      </c>
      <c r="BE447" s="1" t="str">
        <f t="shared" si="6"/>
        <v>No</v>
      </c>
    </row>
    <row r="448" spans="1:57" ht="11.25" customHeight="1">
      <c r="A448" s="1" t="s">
        <v>734</v>
      </c>
      <c r="B448" s="1" t="s">
        <v>1027</v>
      </c>
      <c r="C448" s="26" t="s">
        <v>75</v>
      </c>
      <c r="D448" s="269">
        <v>5099</v>
      </c>
      <c r="E448" s="270">
        <v>50099</v>
      </c>
      <c r="F448" s="21" t="s">
        <v>134</v>
      </c>
      <c r="G448" s="2" t="s">
        <v>132</v>
      </c>
      <c r="H448" s="25">
        <v>102852</v>
      </c>
      <c r="I448" s="25">
        <v>42</v>
      </c>
      <c r="J448" s="26" t="s">
        <v>6</v>
      </c>
      <c r="K448" s="26" t="s">
        <v>133</v>
      </c>
      <c r="L448" s="5">
        <v>16</v>
      </c>
      <c r="M448" s="5">
        <v>51662</v>
      </c>
      <c r="N448" s="3"/>
      <c r="O448" s="5">
        <v>8287</v>
      </c>
      <c r="P448" s="3"/>
      <c r="Q448" s="5">
        <v>0</v>
      </c>
      <c r="R448" s="3"/>
      <c r="S448" s="5">
        <v>5478</v>
      </c>
      <c r="T448" s="3"/>
      <c r="U448" s="5">
        <v>0</v>
      </c>
      <c r="V448" s="3"/>
      <c r="W448" s="6">
        <v>65427</v>
      </c>
      <c r="X448" s="3"/>
      <c r="Y448" s="14">
        <v>27.3</v>
      </c>
      <c r="AA448" s="14">
        <v>5.09</v>
      </c>
      <c r="AB448" s="3"/>
      <c r="AC448" s="14">
        <v>0</v>
      </c>
      <c r="AD448" s="3"/>
      <c r="AE448" s="14">
        <v>3.61</v>
      </c>
      <c r="AF448" s="3"/>
      <c r="AG448" s="14">
        <v>0</v>
      </c>
      <c r="AI448" s="24">
        <v>36</v>
      </c>
      <c r="AK448" s="16">
        <v>1607572</v>
      </c>
      <c r="AM448" s="16">
        <v>294112</v>
      </c>
      <c r="AO448" s="16">
        <v>0</v>
      </c>
      <c r="AQ448" s="16">
        <v>188440</v>
      </c>
      <c r="AS448" s="20">
        <v>2090124</v>
      </c>
      <c r="AU448" s="17">
        <v>31.117100000000001</v>
      </c>
      <c r="AW448" s="17">
        <v>35.4908</v>
      </c>
      <c r="BA448" s="17">
        <v>34.3994</v>
      </c>
      <c r="BC448" s="18">
        <v>31.945900000000002</v>
      </c>
      <c r="BE448" s="1" t="str">
        <f t="shared" si="6"/>
        <v>No</v>
      </c>
    </row>
    <row r="449" spans="1:57" ht="11.25" customHeight="1">
      <c r="A449" s="1" t="s">
        <v>744</v>
      </c>
      <c r="B449" s="1" t="s">
        <v>1028</v>
      </c>
      <c r="C449" s="26" t="s">
        <v>44</v>
      </c>
      <c r="D449" s="269">
        <v>4006</v>
      </c>
      <c r="E449" s="270">
        <v>40006</v>
      </c>
      <c r="F449" s="21" t="s">
        <v>135</v>
      </c>
      <c r="G449" s="2" t="s">
        <v>132</v>
      </c>
      <c r="H449" s="25">
        <v>219957</v>
      </c>
      <c r="I449" s="25">
        <v>42</v>
      </c>
      <c r="J449" s="26" t="s">
        <v>9</v>
      </c>
      <c r="K449" s="26" t="s">
        <v>133</v>
      </c>
      <c r="L449" s="5">
        <v>16</v>
      </c>
      <c r="M449" s="5">
        <v>32515</v>
      </c>
      <c r="N449" s="3"/>
      <c r="O449" s="5">
        <v>0</v>
      </c>
      <c r="P449" s="3"/>
      <c r="Q449" s="5">
        <v>419</v>
      </c>
      <c r="R449" s="3"/>
      <c r="S449" s="5">
        <v>4939</v>
      </c>
      <c r="T449" s="3"/>
      <c r="U449" s="5">
        <v>0</v>
      </c>
      <c r="V449" s="3"/>
      <c r="W449" s="6">
        <v>37873</v>
      </c>
      <c r="X449" s="3"/>
      <c r="Y449" s="14">
        <v>28</v>
      </c>
      <c r="AA449" s="14">
        <v>0</v>
      </c>
      <c r="AB449" s="3"/>
      <c r="AC449" s="14">
        <v>0.28999999999999998</v>
      </c>
      <c r="AD449" s="3"/>
      <c r="AE449" s="14">
        <v>3</v>
      </c>
      <c r="AF449" s="3"/>
      <c r="AG449" s="14">
        <v>0</v>
      </c>
      <c r="AI449" s="24">
        <v>31.29</v>
      </c>
      <c r="AK449" s="16">
        <v>497970</v>
      </c>
      <c r="AM449" s="16">
        <v>0</v>
      </c>
      <c r="AO449" s="16">
        <v>7366</v>
      </c>
      <c r="AQ449" s="16">
        <v>138508</v>
      </c>
      <c r="AS449" s="20">
        <v>643844</v>
      </c>
      <c r="AU449" s="17">
        <v>15.315099999999999</v>
      </c>
      <c r="AY449" s="17">
        <v>17.579999999999998</v>
      </c>
      <c r="BA449" s="17">
        <v>28.043700000000001</v>
      </c>
      <c r="BC449" s="18">
        <v>17.0001</v>
      </c>
      <c r="BE449" s="1" t="str">
        <f t="shared" si="6"/>
        <v>No</v>
      </c>
    </row>
    <row r="450" spans="1:57" ht="11.25" customHeight="1">
      <c r="A450" s="1" t="s">
        <v>744</v>
      </c>
      <c r="B450" s="1" t="s">
        <v>1028</v>
      </c>
      <c r="C450" s="26" t="s">
        <v>44</v>
      </c>
      <c r="D450" s="269">
        <v>4006</v>
      </c>
      <c r="E450" s="270">
        <v>40006</v>
      </c>
      <c r="F450" s="21" t="s">
        <v>135</v>
      </c>
      <c r="G450" s="2" t="s">
        <v>132</v>
      </c>
      <c r="H450" s="25">
        <v>219957</v>
      </c>
      <c r="I450" s="25">
        <v>42</v>
      </c>
      <c r="J450" s="26" t="s">
        <v>7</v>
      </c>
      <c r="K450" s="26" t="s">
        <v>133</v>
      </c>
      <c r="L450" s="5">
        <v>1</v>
      </c>
      <c r="M450" s="5">
        <v>0</v>
      </c>
      <c r="N450" s="3"/>
      <c r="O450" s="5">
        <v>0</v>
      </c>
      <c r="P450" s="3"/>
      <c r="Q450" s="5">
        <v>106</v>
      </c>
      <c r="R450" s="3"/>
      <c r="S450" s="5">
        <v>125</v>
      </c>
      <c r="T450" s="3"/>
      <c r="U450" s="5">
        <v>0</v>
      </c>
      <c r="V450" s="3"/>
      <c r="W450" s="6">
        <v>231</v>
      </c>
      <c r="X450" s="3"/>
      <c r="Y450" s="14">
        <v>0</v>
      </c>
      <c r="AA450" s="14">
        <v>0</v>
      </c>
      <c r="AB450" s="3"/>
      <c r="AC450" s="14">
        <v>0.04</v>
      </c>
      <c r="AD450" s="3"/>
      <c r="AE450" s="14">
        <v>1</v>
      </c>
      <c r="AF450" s="3"/>
      <c r="AG450" s="14">
        <v>0</v>
      </c>
      <c r="AI450" s="24">
        <v>1.04</v>
      </c>
      <c r="AK450" s="16">
        <v>0</v>
      </c>
      <c r="AM450" s="16">
        <v>0</v>
      </c>
      <c r="AO450" s="16">
        <v>2057</v>
      </c>
      <c r="AQ450" s="16">
        <v>2930</v>
      </c>
      <c r="AS450" s="20">
        <v>4987</v>
      </c>
      <c r="AY450" s="17">
        <v>19.4057</v>
      </c>
      <c r="BA450" s="17">
        <v>23.44</v>
      </c>
      <c r="BC450" s="18">
        <v>21.588699999999999</v>
      </c>
      <c r="BE450" s="1" t="str">
        <f t="shared" ref="BE450:BE513" si="7">IF(BD450&amp;BB450&amp;AZ450&amp;AX450&amp;AV450&amp;AT450&amp;AR450&amp;AP450&amp;AN450&amp;AL450&amp;AJ450&amp;AH450&amp;AF450&amp;AD450&amp;AB450&amp;Z450&amp;X450&amp;V450&amp;T450&amp;R450&amp;P450&amp;N450&lt;&gt;"","Yes","No")</f>
        <v>No</v>
      </c>
    </row>
    <row r="451" spans="1:57" ht="11.25" customHeight="1">
      <c r="A451" s="1" t="s">
        <v>216</v>
      </c>
      <c r="B451" s="1" t="s">
        <v>1029</v>
      </c>
      <c r="C451" s="26" t="s">
        <v>76</v>
      </c>
      <c r="D451" s="269">
        <v>3001</v>
      </c>
      <c r="E451" s="270">
        <v>30001</v>
      </c>
      <c r="F451" s="21" t="s">
        <v>135</v>
      </c>
      <c r="G451" s="2" t="s">
        <v>132</v>
      </c>
      <c r="H451" s="25">
        <v>153199</v>
      </c>
      <c r="I451" s="25">
        <v>41</v>
      </c>
      <c r="J451" s="26" t="s">
        <v>9</v>
      </c>
      <c r="K451" s="26" t="s">
        <v>133</v>
      </c>
      <c r="L451" s="5">
        <v>7</v>
      </c>
      <c r="M451" s="5">
        <v>16375</v>
      </c>
      <c r="N451" s="3"/>
      <c r="O451" s="5">
        <v>4001</v>
      </c>
      <c r="P451" s="3"/>
      <c r="Q451" s="5">
        <v>464</v>
      </c>
      <c r="R451" s="3"/>
      <c r="S451" s="5">
        <v>1716</v>
      </c>
      <c r="T451" s="3"/>
      <c r="U451" s="5">
        <v>0</v>
      </c>
      <c r="V451" s="3"/>
      <c r="W451" s="6">
        <v>22556</v>
      </c>
      <c r="X451" s="3"/>
      <c r="Y451" s="14">
        <v>9</v>
      </c>
      <c r="AA451" s="14">
        <v>2.3199999999999998</v>
      </c>
      <c r="AB451" s="3"/>
      <c r="AC451" s="14">
        <v>0.24</v>
      </c>
      <c r="AD451" s="3"/>
      <c r="AE451" s="14">
        <v>0.96</v>
      </c>
      <c r="AF451" s="3"/>
      <c r="AG451" s="14">
        <v>0</v>
      </c>
      <c r="AI451" s="24">
        <v>12.52</v>
      </c>
      <c r="AK451" s="16">
        <v>371153</v>
      </c>
      <c r="AM451" s="16">
        <v>108426</v>
      </c>
      <c r="AO451" s="16">
        <v>10133</v>
      </c>
      <c r="AQ451" s="16">
        <v>49621</v>
      </c>
      <c r="AS451" s="20">
        <v>539333</v>
      </c>
      <c r="AU451" s="17">
        <v>22.665800000000001</v>
      </c>
      <c r="AW451" s="17">
        <v>27.099699999999999</v>
      </c>
      <c r="AY451" s="17">
        <v>21.8384</v>
      </c>
      <c r="BA451" s="17">
        <v>28.916699999999999</v>
      </c>
      <c r="BC451" s="18">
        <v>23.910799999999998</v>
      </c>
      <c r="BE451" s="1" t="str">
        <f t="shared" si="7"/>
        <v>No</v>
      </c>
    </row>
    <row r="452" spans="1:57" ht="11.25" customHeight="1">
      <c r="A452" s="1" t="s">
        <v>826</v>
      </c>
      <c r="B452" s="1" t="s">
        <v>1030</v>
      </c>
      <c r="C452" s="26" t="s">
        <v>69</v>
      </c>
      <c r="D452" s="269">
        <v>3094</v>
      </c>
      <c r="E452" s="270">
        <v>30094</v>
      </c>
      <c r="F452" s="21" t="s">
        <v>134</v>
      </c>
      <c r="G452" s="2" t="s">
        <v>132</v>
      </c>
      <c r="H452" s="25">
        <v>66784</v>
      </c>
      <c r="I452" s="25">
        <v>41</v>
      </c>
      <c r="J452" s="26" t="s">
        <v>9</v>
      </c>
      <c r="K452" s="26" t="s">
        <v>133</v>
      </c>
      <c r="L452" s="5">
        <v>6</v>
      </c>
      <c r="M452" s="5">
        <v>15203</v>
      </c>
      <c r="N452" s="3"/>
      <c r="O452" s="5">
        <v>2099</v>
      </c>
      <c r="P452" s="3"/>
      <c r="Q452" s="5">
        <v>299</v>
      </c>
      <c r="R452" s="3"/>
      <c r="S452" s="5">
        <v>1025</v>
      </c>
      <c r="T452" s="3"/>
      <c r="U452" s="5">
        <v>20</v>
      </c>
      <c r="V452" s="3"/>
      <c r="W452" s="6">
        <v>18646</v>
      </c>
      <c r="X452" s="3"/>
      <c r="Y452" s="14">
        <v>25.87</v>
      </c>
      <c r="AA452" s="14">
        <v>2</v>
      </c>
      <c r="AB452" s="3"/>
      <c r="AC452" s="14">
        <v>0.18</v>
      </c>
      <c r="AD452" s="3"/>
      <c r="AE452" s="14">
        <v>1.04</v>
      </c>
      <c r="AF452" s="3"/>
      <c r="AG452" s="14">
        <v>0.1</v>
      </c>
      <c r="AI452" s="24">
        <v>29.19</v>
      </c>
      <c r="AK452" s="16">
        <v>306013</v>
      </c>
      <c r="AM452" s="16">
        <v>20310</v>
      </c>
      <c r="AO452" s="16">
        <v>5832</v>
      </c>
      <c r="AQ452" s="16">
        <v>30487</v>
      </c>
      <c r="AS452" s="20">
        <v>362642</v>
      </c>
      <c r="AU452" s="17">
        <v>20.128499999999999</v>
      </c>
      <c r="AW452" s="17">
        <v>9.6760000000000002</v>
      </c>
      <c r="AY452" s="17">
        <v>19.504999999999999</v>
      </c>
      <c r="BA452" s="17">
        <v>29.743400000000001</v>
      </c>
      <c r="BC452" s="18">
        <v>19.448799999999999</v>
      </c>
      <c r="BE452" s="1" t="str">
        <f t="shared" si="7"/>
        <v>No</v>
      </c>
    </row>
    <row r="453" spans="1:57" ht="11.25" customHeight="1">
      <c r="A453" s="1" t="s">
        <v>180</v>
      </c>
      <c r="B453" s="1" t="s">
        <v>178</v>
      </c>
      <c r="C453" s="26" t="s">
        <v>22</v>
      </c>
      <c r="D453" s="269">
        <v>1056</v>
      </c>
      <c r="E453" s="270">
        <v>10056</v>
      </c>
      <c r="F453" s="21" t="s">
        <v>131</v>
      </c>
      <c r="G453" s="2" t="s">
        <v>132</v>
      </c>
      <c r="H453" s="25">
        <v>923311</v>
      </c>
      <c r="I453" s="25">
        <v>41</v>
      </c>
      <c r="J453" s="26" t="s">
        <v>6</v>
      </c>
      <c r="K453" s="26" t="s">
        <v>133</v>
      </c>
      <c r="L453" s="5">
        <v>41</v>
      </c>
      <c r="M453" s="5">
        <v>207126</v>
      </c>
      <c r="N453" s="3"/>
      <c r="O453" s="5">
        <v>52946</v>
      </c>
      <c r="P453" s="3"/>
      <c r="Q453" s="5">
        <v>5503</v>
      </c>
      <c r="R453" s="3"/>
      <c r="S453" s="5">
        <v>18723</v>
      </c>
      <c r="T453" s="3"/>
      <c r="U453" s="5">
        <v>0</v>
      </c>
      <c r="V453" s="3"/>
      <c r="W453" s="6">
        <v>284298</v>
      </c>
      <c r="X453" s="3"/>
      <c r="Y453" s="14">
        <v>96</v>
      </c>
      <c r="AA453" s="14">
        <v>23</v>
      </c>
      <c r="AB453" s="3"/>
      <c r="AC453" s="14">
        <v>3</v>
      </c>
      <c r="AD453" s="3"/>
      <c r="AE453" s="14">
        <v>12</v>
      </c>
      <c r="AF453" s="3"/>
      <c r="AG453" s="14">
        <v>0</v>
      </c>
      <c r="AI453" s="24">
        <v>134</v>
      </c>
      <c r="AK453" s="16">
        <v>6729916</v>
      </c>
      <c r="AM453" s="16">
        <v>1964908</v>
      </c>
      <c r="AO453" s="16">
        <v>222401</v>
      </c>
      <c r="AQ453" s="16">
        <v>576762</v>
      </c>
      <c r="AS453" s="20">
        <v>9493987</v>
      </c>
      <c r="AU453" s="17">
        <v>32.491900000000001</v>
      </c>
      <c r="AW453" s="17">
        <v>37.111499999999999</v>
      </c>
      <c r="AY453" s="17">
        <v>40.414499999999997</v>
      </c>
      <c r="BA453" s="17">
        <v>30.805</v>
      </c>
      <c r="BC453" s="18">
        <v>33.394500000000001</v>
      </c>
      <c r="BE453" s="1" t="str">
        <f t="shared" si="7"/>
        <v>No</v>
      </c>
    </row>
    <row r="454" spans="1:57" ht="11.25" customHeight="1">
      <c r="A454" s="1" t="s">
        <v>130</v>
      </c>
      <c r="B454" s="1" t="s">
        <v>912</v>
      </c>
      <c r="C454" s="26" t="s">
        <v>4</v>
      </c>
      <c r="D454" s="269">
        <v>41</v>
      </c>
      <c r="E454" s="270">
        <v>41</v>
      </c>
      <c r="F454" s="21" t="s">
        <v>131</v>
      </c>
      <c r="G454" s="2" t="s">
        <v>132</v>
      </c>
      <c r="H454" s="25">
        <v>251243</v>
      </c>
      <c r="I454" s="25">
        <v>41</v>
      </c>
      <c r="J454" s="26" t="s">
        <v>5</v>
      </c>
      <c r="K454" s="26" t="s">
        <v>133</v>
      </c>
      <c r="L454" s="5">
        <v>41</v>
      </c>
      <c r="M454" s="5">
        <v>134463</v>
      </c>
      <c r="N454" s="3"/>
      <c r="O454" s="5">
        <v>67794</v>
      </c>
      <c r="P454" s="3"/>
      <c r="Q454" s="5">
        <v>107055</v>
      </c>
      <c r="R454" s="3"/>
      <c r="S454" s="5">
        <v>80936</v>
      </c>
      <c r="T454" s="3"/>
      <c r="U454" s="5">
        <v>167186</v>
      </c>
      <c r="V454" s="3"/>
      <c r="W454" s="6">
        <v>557434</v>
      </c>
      <c r="X454" s="3"/>
      <c r="Y454" s="14">
        <v>69.3</v>
      </c>
      <c r="AA454" s="14">
        <v>46.8</v>
      </c>
      <c r="AB454" s="3"/>
      <c r="AC454" s="14">
        <v>75.400000000000006</v>
      </c>
      <c r="AD454" s="3"/>
      <c r="AE454" s="14">
        <v>51.9</v>
      </c>
      <c r="AF454" s="3"/>
      <c r="AG454" s="14">
        <v>68.8</v>
      </c>
      <c r="AI454" s="24">
        <v>312.2</v>
      </c>
      <c r="AK454" s="16">
        <v>5752197</v>
      </c>
      <c r="AM454" s="16">
        <v>2940065</v>
      </c>
      <c r="AO454" s="16">
        <v>3771225</v>
      </c>
      <c r="AQ454" s="16">
        <v>3705326</v>
      </c>
      <c r="AS454" s="20">
        <v>16168813</v>
      </c>
      <c r="AU454" s="17">
        <v>42.779000000000003</v>
      </c>
      <c r="AW454" s="17">
        <v>43.367600000000003</v>
      </c>
      <c r="AY454" s="17">
        <v>35.226999999999997</v>
      </c>
      <c r="BA454" s="17">
        <v>45.780900000000003</v>
      </c>
      <c r="BC454" s="18">
        <v>29.005800000000001</v>
      </c>
      <c r="BE454" s="1" t="str">
        <f t="shared" si="7"/>
        <v>No</v>
      </c>
    </row>
    <row r="455" spans="1:57" ht="11.25" customHeight="1">
      <c r="A455" s="1" t="s">
        <v>725</v>
      </c>
      <c r="B455" s="1" t="s">
        <v>1031</v>
      </c>
      <c r="C455" s="26" t="s">
        <v>66</v>
      </c>
      <c r="D455" s="269" t="s">
        <v>726</v>
      </c>
      <c r="E455" s="270">
        <v>40950</v>
      </c>
      <c r="F455" s="21" t="s">
        <v>135</v>
      </c>
      <c r="G455" s="2" t="s">
        <v>132</v>
      </c>
      <c r="H455" s="25">
        <v>120415</v>
      </c>
      <c r="I455" s="25">
        <v>41</v>
      </c>
      <c r="J455" s="26" t="s">
        <v>9</v>
      </c>
      <c r="K455" s="26" t="s">
        <v>133</v>
      </c>
      <c r="L455" s="5">
        <v>41</v>
      </c>
      <c r="M455" s="5">
        <v>142129</v>
      </c>
      <c r="N455" s="3"/>
      <c r="O455" s="5">
        <v>10492</v>
      </c>
      <c r="P455" s="3"/>
      <c r="Q455" s="5">
        <v>419</v>
      </c>
      <c r="R455" s="3"/>
      <c r="S455" s="5">
        <v>14943</v>
      </c>
      <c r="T455" s="3"/>
      <c r="U455" s="5">
        <v>0</v>
      </c>
      <c r="V455" s="3"/>
      <c r="W455" s="6">
        <v>167983</v>
      </c>
      <c r="X455" s="3"/>
      <c r="Y455" s="14">
        <v>84</v>
      </c>
      <c r="AA455" s="14">
        <v>4.82</v>
      </c>
      <c r="AB455" s="3"/>
      <c r="AC455" s="14">
        <v>0.22</v>
      </c>
      <c r="AD455" s="3"/>
      <c r="AE455" s="14">
        <v>9</v>
      </c>
      <c r="AF455" s="3"/>
      <c r="AG455" s="14">
        <v>0</v>
      </c>
      <c r="AI455" s="24">
        <v>98.04</v>
      </c>
      <c r="AK455" s="16">
        <v>1899823</v>
      </c>
      <c r="AM455" s="16">
        <v>158716</v>
      </c>
      <c r="AO455" s="16">
        <v>6597</v>
      </c>
      <c r="AQ455" s="16">
        <v>195646</v>
      </c>
      <c r="AS455" s="20">
        <v>2260782</v>
      </c>
      <c r="AU455" s="17">
        <v>13.366899999999999</v>
      </c>
      <c r="AW455" s="17">
        <v>15.1273</v>
      </c>
      <c r="AY455" s="17">
        <v>15.7446</v>
      </c>
      <c r="BA455" s="17">
        <v>13.0928</v>
      </c>
      <c r="BC455" s="18">
        <v>13.458399999999999</v>
      </c>
      <c r="BE455" s="1" t="str">
        <f t="shared" si="7"/>
        <v>No</v>
      </c>
    </row>
    <row r="456" spans="1:57" ht="11.25" customHeight="1">
      <c r="A456" s="1" t="s">
        <v>826</v>
      </c>
      <c r="B456" s="1" t="s">
        <v>1030</v>
      </c>
      <c r="C456" s="26" t="s">
        <v>69</v>
      </c>
      <c r="D456" s="269">
        <v>3094</v>
      </c>
      <c r="E456" s="270">
        <v>30094</v>
      </c>
      <c r="F456" s="21" t="s">
        <v>134</v>
      </c>
      <c r="G456" s="2" t="s">
        <v>132</v>
      </c>
      <c r="H456" s="25">
        <v>66784</v>
      </c>
      <c r="I456" s="25">
        <v>41</v>
      </c>
      <c r="J456" s="26" t="s">
        <v>6</v>
      </c>
      <c r="K456" s="26" t="s">
        <v>133</v>
      </c>
      <c r="L456" s="5">
        <v>35</v>
      </c>
      <c r="M456" s="5">
        <v>101869</v>
      </c>
      <c r="N456" s="3"/>
      <c r="O456" s="5">
        <v>11422</v>
      </c>
      <c r="P456" s="3"/>
      <c r="Q456" s="5">
        <v>2030</v>
      </c>
      <c r="R456" s="3"/>
      <c r="S456" s="5">
        <v>6360</v>
      </c>
      <c r="T456" s="3"/>
      <c r="U456" s="5">
        <v>25</v>
      </c>
      <c r="V456" s="3"/>
      <c r="W456" s="6">
        <v>121706</v>
      </c>
      <c r="X456" s="3"/>
      <c r="Y456" s="14">
        <v>112.35</v>
      </c>
      <c r="AA456" s="14">
        <v>13.46</v>
      </c>
      <c r="AB456" s="3"/>
      <c r="AC456" s="14">
        <v>1.43</v>
      </c>
      <c r="AD456" s="3"/>
      <c r="AE456" s="14">
        <v>5.68</v>
      </c>
      <c r="AF456" s="3"/>
      <c r="AG456" s="14">
        <v>0.15</v>
      </c>
      <c r="AI456" s="24">
        <v>133.07</v>
      </c>
      <c r="AK456" s="16">
        <v>1957038</v>
      </c>
      <c r="AM456" s="16">
        <v>218407</v>
      </c>
      <c r="AO456" s="16">
        <v>38504</v>
      </c>
      <c r="AQ456" s="16">
        <v>187278</v>
      </c>
      <c r="AS456" s="20">
        <v>2401227</v>
      </c>
      <c r="AU456" s="17">
        <v>19.211300000000001</v>
      </c>
      <c r="AW456" s="17">
        <v>19.121600000000001</v>
      </c>
      <c r="AY456" s="17">
        <v>18.967500000000001</v>
      </c>
      <c r="BA456" s="17">
        <v>29.446200000000001</v>
      </c>
      <c r="BC456" s="18">
        <v>19.729700000000001</v>
      </c>
      <c r="BE456" s="1" t="str">
        <f t="shared" si="7"/>
        <v>No</v>
      </c>
    </row>
    <row r="457" spans="1:57" ht="11.25" customHeight="1">
      <c r="A457" s="1" t="s">
        <v>216</v>
      </c>
      <c r="B457" s="1" t="s">
        <v>1029</v>
      </c>
      <c r="C457" s="26" t="s">
        <v>76</v>
      </c>
      <c r="D457" s="269">
        <v>3001</v>
      </c>
      <c r="E457" s="270">
        <v>30001</v>
      </c>
      <c r="F457" s="21" t="s">
        <v>135</v>
      </c>
      <c r="G457" s="2" t="s">
        <v>132</v>
      </c>
      <c r="H457" s="25">
        <v>153199</v>
      </c>
      <c r="I457" s="25">
        <v>41</v>
      </c>
      <c r="J457" s="26" t="s">
        <v>6</v>
      </c>
      <c r="K457" s="26" t="s">
        <v>133</v>
      </c>
      <c r="L457" s="5">
        <v>34</v>
      </c>
      <c r="M457" s="5">
        <v>152916</v>
      </c>
      <c r="N457" s="3"/>
      <c r="O457" s="5">
        <v>46008</v>
      </c>
      <c r="P457" s="3"/>
      <c r="Q457" s="5">
        <v>5208</v>
      </c>
      <c r="R457" s="3"/>
      <c r="S457" s="5">
        <v>19734</v>
      </c>
      <c r="T457" s="3"/>
      <c r="U457" s="5">
        <v>0</v>
      </c>
      <c r="V457" s="3"/>
      <c r="W457" s="6">
        <v>223866</v>
      </c>
      <c r="X457" s="3"/>
      <c r="Y457" s="14">
        <v>85.28</v>
      </c>
      <c r="AA457" s="14">
        <v>26.68</v>
      </c>
      <c r="AB457" s="3"/>
      <c r="AC457" s="14">
        <v>2.76</v>
      </c>
      <c r="AD457" s="3"/>
      <c r="AE457" s="14">
        <v>11.04</v>
      </c>
      <c r="AF457" s="3"/>
      <c r="AG457" s="14">
        <v>0</v>
      </c>
      <c r="AI457" s="24">
        <v>125.76</v>
      </c>
      <c r="AK457" s="16">
        <v>4268264</v>
      </c>
      <c r="AM457" s="16">
        <v>1246893</v>
      </c>
      <c r="AO457" s="16">
        <v>116529</v>
      </c>
      <c r="AQ457" s="16">
        <v>570642</v>
      </c>
      <c r="AS457" s="20">
        <v>6202328</v>
      </c>
      <c r="AU457" s="17">
        <v>27.912500000000001</v>
      </c>
      <c r="AW457" s="17">
        <v>27.101700000000001</v>
      </c>
      <c r="AY457" s="17">
        <v>22.375</v>
      </c>
      <c r="BA457" s="17">
        <v>28.916699999999999</v>
      </c>
      <c r="BC457" s="18">
        <v>27.705500000000001</v>
      </c>
      <c r="BE457" s="1" t="str">
        <f t="shared" si="7"/>
        <v>No</v>
      </c>
    </row>
    <row r="458" spans="1:57" ht="11.25" customHeight="1">
      <c r="A458" s="1" t="s">
        <v>767</v>
      </c>
      <c r="B458" s="1" t="s">
        <v>1032</v>
      </c>
      <c r="C458" s="26" t="s">
        <v>75</v>
      </c>
      <c r="D458" s="269">
        <v>5009</v>
      </c>
      <c r="E458" s="270">
        <v>50009</v>
      </c>
      <c r="F458" s="21" t="s">
        <v>134</v>
      </c>
      <c r="G458" s="2" t="s">
        <v>132</v>
      </c>
      <c r="H458" s="25">
        <v>74495</v>
      </c>
      <c r="I458" s="25">
        <v>40</v>
      </c>
      <c r="J458" s="26" t="s">
        <v>6</v>
      </c>
      <c r="K458" s="26" t="s">
        <v>133</v>
      </c>
      <c r="L458" s="5">
        <v>9</v>
      </c>
      <c r="M458" s="5">
        <v>44372</v>
      </c>
      <c r="N458" s="3"/>
      <c r="O458" s="5">
        <v>8180</v>
      </c>
      <c r="P458" s="3"/>
      <c r="Q458" s="5">
        <v>1852</v>
      </c>
      <c r="R458" s="3"/>
      <c r="S458" s="5">
        <v>7347</v>
      </c>
      <c r="T458" s="3"/>
      <c r="U458" s="5">
        <v>0</v>
      </c>
      <c r="V458" s="3"/>
      <c r="W458" s="6">
        <v>61751</v>
      </c>
      <c r="X458" s="3"/>
      <c r="Y458" s="14">
        <v>27</v>
      </c>
      <c r="AA458" s="14">
        <v>4</v>
      </c>
      <c r="AB458" s="3"/>
      <c r="AC458" s="14">
        <v>1</v>
      </c>
      <c r="AD458" s="3"/>
      <c r="AE458" s="14">
        <v>4</v>
      </c>
      <c r="AF458" s="3"/>
      <c r="AG458" s="14">
        <v>0</v>
      </c>
      <c r="AI458" s="24">
        <v>36</v>
      </c>
      <c r="AK458" s="16">
        <v>1252718</v>
      </c>
      <c r="AM458" s="16">
        <v>204693</v>
      </c>
      <c r="AO458" s="16">
        <v>58420</v>
      </c>
      <c r="AQ458" s="16">
        <v>226821</v>
      </c>
      <c r="AS458" s="20">
        <v>1742652</v>
      </c>
      <c r="AU458" s="17">
        <v>28.232199999999999</v>
      </c>
      <c r="AW458" s="17">
        <v>25.023599999999998</v>
      </c>
      <c r="AY458" s="17">
        <v>31.5443</v>
      </c>
      <c r="BA458" s="17">
        <v>30.872599999999998</v>
      </c>
      <c r="BC458" s="18">
        <v>28.220600000000001</v>
      </c>
      <c r="BE458" s="1" t="str">
        <f t="shared" si="7"/>
        <v>No</v>
      </c>
    </row>
    <row r="459" spans="1:57" ht="11.25" customHeight="1">
      <c r="A459" s="1" t="s">
        <v>650</v>
      </c>
      <c r="B459" s="1" t="s">
        <v>1033</v>
      </c>
      <c r="C459" s="26" t="s">
        <v>34</v>
      </c>
      <c r="D459" s="269" t="s">
        <v>651</v>
      </c>
      <c r="E459" s="270">
        <v>41105</v>
      </c>
      <c r="F459" s="21" t="s">
        <v>140</v>
      </c>
      <c r="G459" s="2" t="s">
        <v>132</v>
      </c>
      <c r="H459" s="25">
        <v>70543</v>
      </c>
      <c r="I459" s="25">
        <v>40</v>
      </c>
      <c r="J459" s="26" t="s">
        <v>9</v>
      </c>
      <c r="K459" s="26" t="s">
        <v>133</v>
      </c>
      <c r="L459" s="5">
        <v>40</v>
      </c>
      <c r="M459" s="5">
        <v>117786</v>
      </c>
      <c r="N459" s="3"/>
      <c r="O459" s="5">
        <v>8748</v>
      </c>
      <c r="P459" s="3"/>
      <c r="Q459" s="5">
        <v>2659</v>
      </c>
      <c r="R459" s="3"/>
      <c r="S459" s="5">
        <v>16153</v>
      </c>
      <c r="T459" s="3"/>
      <c r="U459" s="5">
        <v>0</v>
      </c>
      <c r="V459" s="3"/>
      <c r="W459" s="6">
        <v>145346</v>
      </c>
      <c r="X459" s="3"/>
      <c r="Y459" s="14">
        <v>98</v>
      </c>
      <c r="AA459" s="14">
        <v>5</v>
      </c>
      <c r="AB459" s="3"/>
      <c r="AC459" s="14">
        <v>2</v>
      </c>
      <c r="AD459" s="3"/>
      <c r="AE459" s="14">
        <v>10</v>
      </c>
      <c r="AF459" s="3"/>
      <c r="AG459" s="14">
        <v>0</v>
      </c>
      <c r="AI459" s="24">
        <v>115</v>
      </c>
      <c r="AK459" s="16">
        <v>1319187</v>
      </c>
      <c r="AM459" s="16">
        <v>128681</v>
      </c>
      <c r="AO459" s="16">
        <v>26634</v>
      </c>
      <c r="AQ459" s="16">
        <v>348968</v>
      </c>
      <c r="AS459" s="20">
        <v>1823470</v>
      </c>
      <c r="AU459" s="17">
        <v>11.1999</v>
      </c>
      <c r="AW459" s="17">
        <v>14.7098</v>
      </c>
      <c r="AY459" s="17">
        <v>10.016500000000001</v>
      </c>
      <c r="BA459" s="17">
        <v>21.603899999999999</v>
      </c>
      <c r="BC459" s="18">
        <v>12.5457</v>
      </c>
      <c r="BE459" s="1" t="str">
        <f t="shared" si="7"/>
        <v>No</v>
      </c>
    </row>
    <row r="460" spans="1:57" ht="11.25" customHeight="1">
      <c r="A460" s="1" t="s">
        <v>191</v>
      </c>
      <c r="B460" s="1" t="s">
        <v>1034</v>
      </c>
      <c r="C460" s="26" t="s">
        <v>32</v>
      </c>
      <c r="D460" s="269">
        <v>5044</v>
      </c>
      <c r="E460" s="270">
        <v>50044</v>
      </c>
      <c r="F460" s="21" t="s">
        <v>135</v>
      </c>
      <c r="G460" s="2" t="s">
        <v>132</v>
      </c>
      <c r="H460" s="25">
        <v>313492</v>
      </c>
      <c r="I460" s="25">
        <v>40</v>
      </c>
      <c r="J460" s="26" t="s">
        <v>6</v>
      </c>
      <c r="K460" s="26" t="s">
        <v>133</v>
      </c>
      <c r="L460" s="5">
        <v>25</v>
      </c>
      <c r="M460" s="5">
        <v>131900</v>
      </c>
      <c r="N460" s="3"/>
      <c r="O460" s="5">
        <v>20871</v>
      </c>
      <c r="P460" s="3"/>
      <c r="Q460" s="5">
        <v>2496</v>
      </c>
      <c r="R460" s="3"/>
      <c r="S460" s="5">
        <v>10897</v>
      </c>
      <c r="T460" s="3"/>
      <c r="U460" s="5">
        <v>0</v>
      </c>
      <c r="V460" s="3"/>
      <c r="W460" s="6">
        <v>166164</v>
      </c>
      <c r="X460" s="3"/>
      <c r="Y460" s="14">
        <v>71.84</v>
      </c>
      <c r="AA460" s="14">
        <v>11.91</v>
      </c>
      <c r="AB460" s="3"/>
      <c r="AC460" s="14">
        <v>1.31</v>
      </c>
      <c r="AD460" s="3"/>
      <c r="AE460" s="14">
        <v>6.47</v>
      </c>
      <c r="AF460" s="3"/>
      <c r="AG460" s="14">
        <v>0</v>
      </c>
      <c r="AI460" s="24">
        <v>91.53</v>
      </c>
      <c r="AK460" s="16">
        <v>3749337</v>
      </c>
      <c r="AM460" s="16">
        <v>595885</v>
      </c>
      <c r="AO460" s="16">
        <v>55221</v>
      </c>
      <c r="AQ460" s="16">
        <v>367381</v>
      </c>
      <c r="AS460" s="20">
        <v>4767824</v>
      </c>
      <c r="AU460" s="17">
        <v>28.425599999999999</v>
      </c>
      <c r="AW460" s="17">
        <v>28.550899999999999</v>
      </c>
      <c r="AY460" s="17">
        <v>22.123799999999999</v>
      </c>
      <c r="BA460" s="17">
        <v>33.713999999999999</v>
      </c>
      <c r="BC460" s="18">
        <v>28.6935</v>
      </c>
      <c r="BE460" s="1" t="str">
        <f t="shared" si="7"/>
        <v>No</v>
      </c>
    </row>
    <row r="461" spans="1:57" ht="11.25" customHeight="1">
      <c r="A461" s="1" t="s">
        <v>191</v>
      </c>
      <c r="B461" s="1" t="s">
        <v>1034</v>
      </c>
      <c r="C461" s="26" t="s">
        <v>32</v>
      </c>
      <c r="D461" s="269">
        <v>5044</v>
      </c>
      <c r="E461" s="270">
        <v>50044</v>
      </c>
      <c r="F461" s="21" t="s">
        <v>135</v>
      </c>
      <c r="G461" s="2" t="s">
        <v>132</v>
      </c>
      <c r="H461" s="25">
        <v>313492</v>
      </c>
      <c r="I461" s="25">
        <v>40</v>
      </c>
      <c r="J461" s="26" t="s">
        <v>9</v>
      </c>
      <c r="K461" s="26" t="s">
        <v>133</v>
      </c>
      <c r="L461" s="5">
        <v>15</v>
      </c>
      <c r="M461" s="5">
        <v>50698</v>
      </c>
      <c r="N461" s="3"/>
      <c r="O461" s="5">
        <v>3493</v>
      </c>
      <c r="P461" s="3"/>
      <c r="Q461" s="5">
        <v>988</v>
      </c>
      <c r="R461" s="3"/>
      <c r="S461" s="5">
        <v>4259</v>
      </c>
      <c r="T461" s="3"/>
      <c r="U461" s="5">
        <v>0</v>
      </c>
      <c r="V461" s="3"/>
      <c r="W461" s="6">
        <v>59438</v>
      </c>
      <c r="X461" s="3"/>
      <c r="Y461" s="14">
        <v>27.16</v>
      </c>
      <c r="AA461" s="14">
        <v>2.2599999999999998</v>
      </c>
      <c r="AB461" s="3"/>
      <c r="AC461" s="14">
        <v>0.52</v>
      </c>
      <c r="AD461" s="3"/>
      <c r="AE461" s="14">
        <v>2.5299999999999998</v>
      </c>
      <c r="AF461" s="3"/>
      <c r="AG461" s="14">
        <v>0</v>
      </c>
      <c r="AI461" s="24">
        <v>32.47</v>
      </c>
      <c r="AK461" s="16">
        <v>1206920</v>
      </c>
      <c r="AM461" s="16">
        <v>105955</v>
      </c>
      <c r="AO461" s="16">
        <v>21872</v>
      </c>
      <c r="AQ461" s="16">
        <v>143593</v>
      </c>
      <c r="AS461" s="20">
        <v>1478340</v>
      </c>
      <c r="AU461" s="17">
        <v>23.806100000000001</v>
      </c>
      <c r="AW461" s="17">
        <v>30.333500000000001</v>
      </c>
      <c r="AY461" s="17">
        <v>22.137699999999999</v>
      </c>
      <c r="BA461" s="17">
        <v>33.715200000000003</v>
      </c>
      <c r="BC461" s="18">
        <v>24.872</v>
      </c>
      <c r="BE461" s="1" t="str">
        <f t="shared" si="7"/>
        <v>No</v>
      </c>
    </row>
    <row r="462" spans="1:57" ht="11.25" customHeight="1">
      <c r="A462" s="1" t="s">
        <v>653</v>
      </c>
      <c r="B462" s="1" t="s">
        <v>1035</v>
      </c>
      <c r="C462" s="26" t="s">
        <v>38</v>
      </c>
      <c r="D462" s="269">
        <v>1098</v>
      </c>
      <c r="E462" s="270">
        <v>10098</v>
      </c>
      <c r="F462" s="21" t="s">
        <v>135</v>
      </c>
      <c r="G462" s="2" t="s">
        <v>132</v>
      </c>
      <c r="H462" s="25">
        <v>59397</v>
      </c>
      <c r="I462" s="25">
        <v>39</v>
      </c>
      <c r="J462" s="26" t="s">
        <v>13</v>
      </c>
      <c r="K462" s="26" t="s">
        <v>133</v>
      </c>
      <c r="L462" s="5">
        <v>5</v>
      </c>
      <c r="M462" s="5">
        <v>11270</v>
      </c>
      <c r="N462" s="3"/>
      <c r="O462" s="5">
        <v>55</v>
      </c>
      <c r="P462" s="3"/>
      <c r="Q462" s="5">
        <v>0</v>
      </c>
      <c r="R462" s="3"/>
      <c r="S462" s="5">
        <v>123</v>
      </c>
      <c r="T462" s="3"/>
      <c r="U462" s="5">
        <v>0</v>
      </c>
      <c r="V462" s="3"/>
      <c r="W462" s="6">
        <v>11448</v>
      </c>
      <c r="X462" s="3"/>
      <c r="Y462" s="14">
        <v>7.68</v>
      </c>
      <c r="AA462" s="14">
        <v>0.08</v>
      </c>
      <c r="AB462" s="3"/>
      <c r="AC462" s="14">
        <v>0</v>
      </c>
      <c r="AD462" s="3"/>
      <c r="AE462" s="14">
        <v>0.09</v>
      </c>
      <c r="AF462" s="3"/>
      <c r="AG462" s="14">
        <v>0</v>
      </c>
      <c r="AI462" s="24">
        <v>7.85</v>
      </c>
      <c r="AK462" s="16">
        <v>299775</v>
      </c>
      <c r="AM462" s="16">
        <v>2393</v>
      </c>
      <c r="AO462" s="16">
        <v>0</v>
      </c>
      <c r="AQ462" s="16">
        <v>3881</v>
      </c>
      <c r="AS462" s="20">
        <v>306049</v>
      </c>
      <c r="AU462" s="17">
        <v>26.599399999999999</v>
      </c>
      <c r="AW462" s="17">
        <v>43.509099999999997</v>
      </c>
      <c r="BA462" s="17">
        <v>31.552800000000001</v>
      </c>
      <c r="BC462" s="18">
        <v>26.733799999999999</v>
      </c>
      <c r="BE462" s="1" t="str">
        <f t="shared" si="7"/>
        <v>No</v>
      </c>
    </row>
    <row r="463" spans="1:57" ht="11.25" customHeight="1">
      <c r="A463" s="1" t="s">
        <v>827</v>
      </c>
      <c r="B463" s="1" t="s">
        <v>190</v>
      </c>
      <c r="C463" s="26" t="s">
        <v>72</v>
      </c>
      <c r="D463" s="269">
        <v>5</v>
      </c>
      <c r="E463" s="270">
        <v>5</v>
      </c>
      <c r="F463" s="21" t="s">
        <v>134</v>
      </c>
      <c r="G463" s="2" t="s">
        <v>132</v>
      </c>
      <c r="H463" s="25">
        <v>3059393</v>
      </c>
      <c r="I463" s="25">
        <v>39</v>
      </c>
      <c r="J463" s="26" t="s">
        <v>6</v>
      </c>
      <c r="K463" s="26" t="s">
        <v>133</v>
      </c>
      <c r="L463" s="5">
        <v>25</v>
      </c>
      <c r="M463" s="5">
        <v>117269</v>
      </c>
      <c r="N463" s="3"/>
      <c r="O463" s="5">
        <v>16622</v>
      </c>
      <c r="P463" s="3"/>
      <c r="Q463" s="5">
        <v>9631</v>
      </c>
      <c r="R463" s="3"/>
      <c r="S463" s="5">
        <v>28584</v>
      </c>
      <c r="T463" s="3"/>
      <c r="U463" s="5">
        <v>0</v>
      </c>
      <c r="V463" s="3"/>
      <c r="W463" s="6">
        <v>172106</v>
      </c>
      <c r="X463" s="3"/>
      <c r="Y463" s="14">
        <v>75.099999999999994</v>
      </c>
      <c r="AA463" s="14">
        <v>9.1</v>
      </c>
      <c r="AB463" s="3"/>
      <c r="AC463" s="14">
        <v>4.9000000000000004</v>
      </c>
      <c r="AD463" s="3"/>
      <c r="AE463" s="14">
        <v>15.1</v>
      </c>
      <c r="AF463" s="3"/>
      <c r="AG463" s="14">
        <v>0</v>
      </c>
      <c r="AI463" s="24">
        <v>104.2</v>
      </c>
      <c r="AK463" s="16">
        <v>4167187</v>
      </c>
      <c r="AM463" s="16">
        <v>628679</v>
      </c>
      <c r="AO463" s="16">
        <v>365592</v>
      </c>
      <c r="AQ463" s="16">
        <v>1280579</v>
      </c>
      <c r="AS463" s="20">
        <v>6442037</v>
      </c>
      <c r="AU463" s="17">
        <v>35.535299999999999</v>
      </c>
      <c r="AW463" s="17">
        <v>37.822099999999999</v>
      </c>
      <c r="AY463" s="17">
        <v>37.959899999999998</v>
      </c>
      <c r="BA463" s="17">
        <v>44.800600000000003</v>
      </c>
      <c r="BC463" s="18">
        <v>37.430599999999998</v>
      </c>
      <c r="BE463" s="1" t="str">
        <f t="shared" si="7"/>
        <v>No</v>
      </c>
    </row>
    <row r="464" spans="1:57" ht="11.25" customHeight="1">
      <c r="A464" s="1" t="s">
        <v>653</v>
      </c>
      <c r="B464" s="1" t="s">
        <v>1035</v>
      </c>
      <c r="C464" s="26" t="s">
        <v>38</v>
      </c>
      <c r="D464" s="269">
        <v>1098</v>
      </c>
      <c r="E464" s="270">
        <v>10098</v>
      </c>
      <c r="F464" s="21" t="s">
        <v>135</v>
      </c>
      <c r="G464" s="2" t="s">
        <v>132</v>
      </c>
      <c r="H464" s="25">
        <v>59397</v>
      </c>
      <c r="I464" s="25">
        <v>39</v>
      </c>
      <c r="J464" s="26" t="s">
        <v>6</v>
      </c>
      <c r="K464" s="26" t="s">
        <v>133</v>
      </c>
      <c r="L464" s="5">
        <v>22</v>
      </c>
      <c r="M464" s="5">
        <v>22136</v>
      </c>
      <c r="N464" s="3"/>
      <c r="O464" s="5">
        <v>2101</v>
      </c>
      <c r="P464" s="3"/>
      <c r="Q464" s="5">
        <v>136</v>
      </c>
      <c r="R464" s="3"/>
      <c r="S464" s="5">
        <v>490</v>
      </c>
      <c r="T464" s="3"/>
      <c r="U464" s="5">
        <v>0</v>
      </c>
      <c r="V464" s="3"/>
      <c r="W464" s="6">
        <v>24863</v>
      </c>
      <c r="X464" s="3"/>
      <c r="Y464" s="14">
        <v>24.15</v>
      </c>
      <c r="AA464" s="14">
        <v>1.21</v>
      </c>
      <c r="AB464" s="3"/>
      <c r="AC464" s="14">
        <v>0.1</v>
      </c>
      <c r="AD464" s="3"/>
      <c r="AE464" s="14">
        <v>0.23</v>
      </c>
      <c r="AF464" s="3"/>
      <c r="AG464" s="14">
        <v>0</v>
      </c>
      <c r="AI464" s="24">
        <v>25.69</v>
      </c>
      <c r="AK464" s="16">
        <v>541226</v>
      </c>
      <c r="AM464" s="16">
        <v>61464</v>
      </c>
      <c r="AO464" s="16">
        <v>2761</v>
      </c>
      <c r="AQ464" s="16">
        <v>19319</v>
      </c>
      <c r="AS464" s="20">
        <v>624770</v>
      </c>
      <c r="AU464" s="17">
        <v>24.45</v>
      </c>
      <c r="AW464" s="17">
        <v>29.2546</v>
      </c>
      <c r="AY464" s="17">
        <v>20.301500000000001</v>
      </c>
      <c r="BA464" s="17">
        <v>39.426499999999997</v>
      </c>
      <c r="BC464" s="18">
        <v>25.128499999999999</v>
      </c>
      <c r="BE464" s="1" t="str">
        <f t="shared" si="7"/>
        <v>No</v>
      </c>
    </row>
    <row r="465" spans="1:57" ht="11.25" customHeight="1">
      <c r="A465" s="1" t="s">
        <v>306</v>
      </c>
      <c r="B465" s="1" t="s">
        <v>1036</v>
      </c>
      <c r="C465" s="26" t="s">
        <v>12</v>
      </c>
      <c r="D465" s="269">
        <v>9206</v>
      </c>
      <c r="E465" s="270">
        <v>90206</v>
      </c>
      <c r="F465" s="21" t="s">
        <v>135</v>
      </c>
      <c r="G465" s="2" t="s">
        <v>132</v>
      </c>
      <c r="H465" s="25">
        <v>59219</v>
      </c>
      <c r="I465" s="25">
        <v>39</v>
      </c>
      <c r="J465" s="26" t="s">
        <v>6</v>
      </c>
      <c r="K465" s="26" t="s">
        <v>133</v>
      </c>
      <c r="L465" s="5">
        <v>22</v>
      </c>
      <c r="M465" s="5">
        <v>99347</v>
      </c>
      <c r="N465" s="3"/>
      <c r="O465" s="5">
        <v>19747</v>
      </c>
      <c r="P465" s="3"/>
      <c r="Q465" s="5">
        <v>0</v>
      </c>
      <c r="R465" s="3"/>
      <c r="S465" s="5">
        <v>7965</v>
      </c>
      <c r="T465" s="3"/>
      <c r="U465" s="5">
        <v>0</v>
      </c>
      <c r="V465" s="3"/>
      <c r="W465" s="6">
        <v>127059</v>
      </c>
      <c r="X465" s="3"/>
      <c r="Y465" s="14">
        <v>63.66</v>
      </c>
      <c r="AA465" s="14">
        <v>10.71</v>
      </c>
      <c r="AB465" s="3"/>
      <c r="AC465" s="14">
        <v>0</v>
      </c>
      <c r="AD465" s="3"/>
      <c r="AE465" s="14">
        <v>4.5599999999999996</v>
      </c>
      <c r="AF465" s="3"/>
      <c r="AG465" s="14">
        <v>0</v>
      </c>
      <c r="AI465" s="24">
        <v>78.930000000000007</v>
      </c>
      <c r="AK465" s="16">
        <v>2460081</v>
      </c>
      <c r="AM465" s="16">
        <v>631826</v>
      </c>
      <c r="AO465" s="16">
        <v>0</v>
      </c>
      <c r="AQ465" s="16">
        <v>358728</v>
      </c>
      <c r="AS465" s="20">
        <v>3450635</v>
      </c>
      <c r="AU465" s="17">
        <v>24.762499999999999</v>
      </c>
      <c r="AW465" s="17">
        <v>31.996099999999998</v>
      </c>
      <c r="BA465" s="17">
        <v>45.037999999999997</v>
      </c>
      <c r="BC465" s="18">
        <v>27.157699999999998</v>
      </c>
      <c r="BE465" s="1" t="str">
        <f t="shared" si="7"/>
        <v>No</v>
      </c>
    </row>
    <row r="466" spans="1:57" ht="11.25" customHeight="1">
      <c r="A466" s="1" t="s">
        <v>306</v>
      </c>
      <c r="B466" s="1" t="s">
        <v>1036</v>
      </c>
      <c r="C466" s="26" t="s">
        <v>12</v>
      </c>
      <c r="D466" s="269">
        <v>9206</v>
      </c>
      <c r="E466" s="270">
        <v>90206</v>
      </c>
      <c r="F466" s="21" t="s">
        <v>135</v>
      </c>
      <c r="G466" s="2" t="s">
        <v>132</v>
      </c>
      <c r="H466" s="25">
        <v>59219</v>
      </c>
      <c r="I466" s="25">
        <v>39</v>
      </c>
      <c r="J466" s="26" t="s">
        <v>9</v>
      </c>
      <c r="K466" s="26" t="s">
        <v>133</v>
      </c>
      <c r="L466" s="5">
        <v>17</v>
      </c>
      <c r="M466" s="5">
        <v>47298</v>
      </c>
      <c r="N466" s="3"/>
      <c r="O466" s="5">
        <v>10047</v>
      </c>
      <c r="P466" s="3"/>
      <c r="Q466" s="5">
        <v>0</v>
      </c>
      <c r="R466" s="3"/>
      <c r="S466" s="5">
        <v>4066</v>
      </c>
      <c r="T466" s="3"/>
      <c r="U466" s="5">
        <v>0</v>
      </c>
      <c r="V466" s="3"/>
      <c r="W466" s="6">
        <v>61411</v>
      </c>
      <c r="X466" s="3"/>
      <c r="Y466" s="14">
        <v>26</v>
      </c>
      <c r="AA466" s="14">
        <v>5.45</v>
      </c>
      <c r="AB466" s="3"/>
      <c r="AC466" s="14">
        <v>0</v>
      </c>
      <c r="AD466" s="3"/>
      <c r="AE466" s="14">
        <v>2.33</v>
      </c>
      <c r="AF466" s="3"/>
      <c r="AG466" s="14">
        <v>0</v>
      </c>
      <c r="AI466" s="24">
        <v>33.78</v>
      </c>
      <c r="AK466" s="16">
        <v>1143986</v>
      </c>
      <c r="AM466" s="16">
        <v>321945</v>
      </c>
      <c r="AO466" s="16">
        <v>0</v>
      </c>
      <c r="AQ466" s="16">
        <v>183148</v>
      </c>
      <c r="AS466" s="20">
        <v>1649079</v>
      </c>
      <c r="AU466" s="17">
        <v>24.186800000000002</v>
      </c>
      <c r="AW466" s="17">
        <v>32.043900000000001</v>
      </c>
      <c r="BA466" s="17">
        <v>45.043799999999997</v>
      </c>
      <c r="BC466" s="18">
        <v>26.853200000000001</v>
      </c>
      <c r="BE466" s="1" t="str">
        <f t="shared" si="7"/>
        <v>No</v>
      </c>
    </row>
    <row r="467" spans="1:57" ht="11.25" customHeight="1">
      <c r="A467" s="1" t="s">
        <v>827</v>
      </c>
      <c r="B467" s="1" t="s">
        <v>190</v>
      </c>
      <c r="C467" s="26" t="s">
        <v>72</v>
      </c>
      <c r="D467" s="269">
        <v>5</v>
      </c>
      <c r="E467" s="270">
        <v>5</v>
      </c>
      <c r="F467" s="21" t="s">
        <v>134</v>
      </c>
      <c r="G467" s="2" t="s">
        <v>132</v>
      </c>
      <c r="H467" s="25">
        <v>3059393</v>
      </c>
      <c r="I467" s="25">
        <v>39</v>
      </c>
      <c r="J467" s="26" t="s">
        <v>9</v>
      </c>
      <c r="K467" s="26" t="s">
        <v>133</v>
      </c>
      <c r="L467" s="5">
        <v>14</v>
      </c>
      <c r="M467" s="5">
        <v>46711</v>
      </c>
      <c r="N467" s="3"/>
      <c r="O467" s="5">
        <v>6225</v>
      </c>
      <c r="P467" s="3"/>
      <c r="Q467" s="5">
        <v>4013</v>
      </c>
      <c r="R467" s="3"/>
      <c r="S467" s="5">
        <v>11364</v>
      </c>
      <c r="T467" s="3"/>
      <c r="U467" s="5">
        <v>0</v>
      </c>
      <c r="V467" s="3"/>
      <c r="W467" s="6">
        <v>68313</v>
      </c>
      <c r="X467" s="3"/>
      <c r="Y467" s="14">
        <v>29.9</v>
      </c>
      <c r="AA467" s="14">
        <v>3.3</v>
      </c>
      <c r="AB467" s="3"/>
      <c r="AC467" s="14">
        <v>2.1</v>
      </c>
      <c r="AD467" s="3"/>
      <c r="AE467" s="14">
        <v>5.9</v>
      </c>
      <c r="AF467" s="3"/>
      <c r="AG467" s="14">
        <v>0</v>
      </c>
      <c r="AI467" s="24">
        <v>41.2</v>
      </c>
      <c r="AK467" s="16">
        <v>1453432</v>
      </c>
      <c r="AM467" s="16">
        <v>229530</v>
      </c>
      <c r="AO467" s="16">
        <v>150236</v>
      </c>
      <c r="AQ467" s="16">
        <v>504571</v>
      </c>
      <c r="AS467" s="20">
        <v>2337769</v>
      </c>
      <c r="AU467" s="17">
        <v>31.115400000000001</v>
      </c>
      <c r="AW467" s="17">
        <v>36.872300000000003</v>
      </c>
      <c r="AY467" s="17">
        <v>37.4373</v>
      </c>
      <c r="BA467" s="17">
        <v>44.400799999999997</v>
      </c>
      <c r="BC467" s="18">
        <v>34.221400000000003</v>
      </c>
      <c r="BE467" s="1" t="str">
        <f t="shared" si="7"/>
        <v>No</v>
      </c>
    </row>
    <row r="468" spans="1:57" ht="11.25" customHeight="1">
      <c r="A468" s="1" t="s">
        <v>653</v>
      </c>
      <c r="B468" s="1" t="s">
        <v>1035</v>
      </c>
      <c r="C468" s="26" t="s">
        <v>38</v>
      </c>
      <c r="D468" s="269">
        <v>1098</v>
      </c>
      <c r="E468" s="270">
        <v>10098</v>
      </c>
      <c r="F468" s="21" t="s">
        <v>135</v>
      </c>
      <c r="G468" s="2" t="s">
        <v>132</v>
      </c>
      <c r="H468" s="25">
        <v>59397</v>
      </c>
      <c r="I468" s="25">
        <v>39</v>
      </c>
      <c r="J468" s="26" t="s">
        <v>9</v>
      </c>
      <c r="K468" s="26" t="s">
        <v>133</v>
      </c>
      <c r="L468" s="5">
        <v>12</v>
      </c>
      <c r="M468" s="5">
        <v>17521</v>
      </c>
      <c r="N468" s="3"/>
      <c r="O468" s="5">
        <v>3223</v>
      </c>
      <c r="P468" s="3"/>
      <c r="Q468" s="5">
        <v>445</v>
      </c>
      <c r="R468" s="3"/>
      <c r="S468" s="5">
        <v>929</v>
      </c>
      <c r="T468" s="3"/>
      <c r="U468" s="5">
        <v>0</v>
      </c>
      <c r="V468" s="3"/>
      <c r="W468" s="6">
        <v>22118</v>
      </c>
      <c r="X468" s="3"/>
      <c r="Y468" s="14">
        <v>14.08</v>
      </c>
      <c r="AA468" s="14">
        <v>1.93</v>
      </c>
      <c r="AB468" s="3"/>
      <c r="AC468" s="14">
        <v>0.46</v>
      </c>
      <c r="AD468" s="3"/>
      <c r="AE468" s="14">
        <v>1</v>
      </c>
      <c r="AF468" s="3"/>
      <c r="AG468" s="14">
        <v>0</v>
      </c>
      <c r="AI468" s="24">
        <v>17.47</v>
      </c>
      <c r="AK468" s="16">
        <v>431849</v>
      </c>
      <c r="AM468" s="16">
        <v>96917</v>
      </c>
      <c r="AO468" s="16">
        <v>10276</v>
      </c>
      <c r="AQ468" s="16">
        <v>39710</v>
      </c>
      <c r="AS468" s="20">
        <v>578752</v>
      </c>
      <c r="AU468" s="17">
        <v>24.647500000000001</v>
      </c>
      <c r="AW468" s="17">
        <v>30.070399999999999</v>
      </c>
      <c r="AY468" s="17">
        <v>23.092099999999999</v>
      </c>
      <c r="BA468" s="17">
        <v>42.744900000000001</v>
      </c>
      <c r="BC468" s="18">
        <v>26.166599999999999</v>
      </c>
      <c r="BE468" s="1" t="str">
        <f t="shared" si="7"/>
        <v>No</v>
      </c>
    </row>
    <row r="469" spans="1:57" ht="11.25" customHeight="1">
      <c r="A469" s="1" t="s">
        <v>309</v>
      </c>
      <c r="B469" s="1" t="s">
        <v>1037</v>
      </c>
      <c r="C469" s="26" t="s">
        <v>67</v>
      </c>
      <c r="D469" s="269">
        <v>6102</v>
      </c>
      <c r="E469" s="270">
        <v>60102</v>
      </c>
      <c r="F469" s="21" t="s">
        <v>135</v>
      </c>
      <c r="G469" s="2" t="s">
        <v>132</v>
      </c>
      <c r="H469" s="25">
        <v>92984</v>
      </c>
      <c r="I469" s="25">
        <v>38</v>
      </c>
      <c r="J469" s="26" t="s">
        <v>6</v>
      </c>
      <c r="K469" s="26" t="s">
        <v>133</v>
      </c>
      <c r="L469" s="5">
        <v>8</v>
      </c>
      <c r="M469" s="5">
        <v>34561</v>
      </c>
      <c r="N469" s="3"/>
      <c r="O469" s="5">
        <v>0</v>
      </c>
      <c r="P469" s="3"/>
      <c r="Q469" s="5">
        <v>1592</v>
      </c>
      <c r="R469" s="3"/>
      <c r="S469" s="5">
        <v>4750</v>
      </c>
      <c r="T469" s="3"/>
      <c r="U469" s="5">
        <v>0</v>
      </c>
      <c r="V469" s="3"/>
      <c r="W469" s="6">
        <v>40903</v>
      </c>
      <c r="X469" s="3"/>
      <c r="Y469" s="14">
        <v>24</v>
      </c>
      <c r="AA469" s="14">
        <v>0</v>
      </c>
      <c r="AB469" s="3"/>
      <c r="AC469" s="14">
        <v>2</v>
      </c>
      <c r="AD469" s="3"/>
      <c r="AE469" s="14">
        <v>7</v>
      </c>
      <c r="AF469" s="3"/>
      <c r="AG469" s="14">
        <v>0</v>
      </c>
      <c r="AI469" s="24">
        <v>33</v>
      </c>
      <c r="AK469" s="16">
        <v>562438</v>
      </c>
      <c r="AM469" s="16">
        <v>0</v>
      </c>
      <c r="AO469" s="16">
        <v>30738</v>
      </c>
      <c r="AQ469" s="16">
        <v>135979</v>
      </c>
      <c r="AS469" s="20">
        <v>729155</v>
      </c>
      <c r="AU469" s="17">
        <v>16.273800000000001</v>
      </c>
      <c r="AY469" s="17">
        <v>19.3078</v>
      </c>
      <c r="BA469" s="17">
        <v>28.627199999999998</v>
      </c>
      <c r="BC469" s="18">
        <v>17.8264</v>
      </c>
      <c r="BE469" s="1" t="str">
        <f t="shared" si="7"/>
        <v>No</v>
      </c>
    </row>
    <row r="470" spans="1:57" ht="11.25" customHeight="1">
      <c r="A470" s="1" t="s">
        <v>309</v>
      </c>
      <c r="B470" s="1" t="s">
        <v>1037</v>
      </c>
      <c r="C470" s="26" t="s">
        <v>67</v>
      </c>
      <c r="D470" s="269">
        <v>6102</v>
      </c>
      <c r="E470" s="270">
        <v>60102</v>
      </c>
      <c r="F470" s="21" t="s">
        <v>135</v>
      </c>
      <c r="G470" s="2" t="s">
        <v>132</v>
      </c>
      <c r="H470" s="25">
        <v>92984</v>
      </c>
      <c r="I470" s="25">
        <v>38</v>
      </c>
      <c r="J470" s="26" t="s">
        <v>9</v>
      </c>
      <c r="K470" s="26" t="s">
        <v>133</v>
      </c>
      <c r="L470" s="5">
        <v>30</v>
      </c>
      <c r="M470" s="5">
        <v>55691</v>
      </c>
      <c r="N470" s="3"/>
      <c r="O470" s="5">
        <v>0</v>
      </c>
      <c r="P470" s="3"/>
      <c r="Q470" s="5">
        <v>3621</v>
      </c>
      <c r="R470" s="3"/>
      <c r="S470" s="5">
        <v>12569</v>
      </c>
      <c r="T470" s="3"/>
      <c r="U470" s="5">
        <v>0</v>
      </c>
      <c r="V470" s="3"/>
      <c r="W470" s="6">
        <v>71881</v>
      </c>
      <c r="X470" s="3"/>
      <c r="Y470" s="14">
        <v>46</v>
      </c>
      <c r="AA470" s="14">
        <v>0</v>
      </c>
      <c r="AB470" s="3"/>
      <c r="AC470" s="14">
        <v>2</v>
      </c>
      <c r="AD470" s="3"/>
      <c r="AE470" s="14">
        <v>7</v>
      </c>
      <c r="AF470" s="3"/>
      <c r="AG470" s="14">
        <v>0</v>
      </c>
      <c r="AI470" s="24">
        <v>55</v>
      </c>
      <c r="AK470" s="16">
        <v>793109</v>
      </c>
      <c r="AM470" s="16">
        <v>0</v>
      </c>
      <c r="AO470" s="16">
        <v>69794</v>
      </c>
      <c r="AQ470" s="16">
        <v>327789</v>
      </c>
      <c r="AS470" s="20">
        <v>1190692</v>
      </c>
      <c r="AU470" s="17">
        <v>14.241199999999999</v>
      </c>
      <c r="AY470" s="17">
        <v>19.274799999999999</v>
      </c>
      <c r="BA470" s="17">
        <v>26.0792</v>
      </c>
      <c r="BC470" s="18">
        <v>16.564800000000002</v>
      </c>
      <c r="BE470" s="1" t="str">
        <f t="shared" si="7"/>
        <v>No</v>
      </c>
    </row>
    <row r="471" spans="1:57" ht="11.25" customHeight="1">
      <c r="A471" s="1" t="s">
        <v>729</v>
      </c>
      <c r="B471" s="1" t="s">
        <v>1010</v>
      </c>
      <c r="C471" s="26" t="s">
        <v>21</v>
      </c>
      <c r="D471" s="269">
        <v>8106</v>
      </c>
      <c r="E471" s="270">
        <v>80106</v>
      </c>
      <c r="F471" s="21" t="s">
        <v>141</v>
      </c>
      <c r="G471" s="2" t="s">
        <v>132</v>
      </c>
      <c r="H471" s="25">
        <v>264465</v>
      </c>
      <c r="I471" s="25">
        <v>37</v>
      </c>
      <c r="J471" s="26" t="s">
        <v>7</v>
      </c>
      <c r="K471" s="26" t="s">
        <v>133</v>
      </c>
      <c r="L471" s="5">
        <v>37</v>
      </c>
      <c r="M471" s="5">
        <v>0</v>
      </c>
      <c r="N471" s="3"/>
      <c r="O471" s="5">
        <v>0</v>
      </c>
      <c r="P471" s="3"/>
      <c r="Q471" s="5">
        <v>0</v>
      </c>
      <c r="R471" s="3"/>
      <c r="S471" s="5">
        <v>3169</v>
      </c>
      <c r="T471" s="3"/>
      <c r="U471" s="5">
        <v>0</v>
      </c>
      <c r="V471" s="3"/>
      <c r="W471" s="6">
        <v>3169</v>
      </c>
      <c r="X471" s="3"/>
      <c r="Y471" s="14">
        <v>0</v>
      </c>
      <c r="AA471" s="14">
        <v>0</v>
      </c>
      <c r="AB471" s="3"/>
      <c r="AC471" s="14">
        <v>0</v>
      </c>
      <c r="AD471" s="3"/>
      <c r="AE471" s="14">
        <v>8</v>
      </c>
      <c r="AF471" s="3"/>
      <c r="AG471" s="14">
        <v>0</v>
      </c>
      <c r="AI471" s="24">
        <v>8</v>
      </c>
      <c r="AK471" s="16">
        <v>0</v>
      </c>
      <c r="AM471" s="16">
        <v>0</v>
      </c>
      <c r="AO471" s="16">
        <v>0</v>
      </c>
      <c r="AQ471" s="16">
        <v>125273</v>
      </c>
      <c r="AS471" s="20">
        <v>125273</v>
      </c>
      <c r="BA471" s="17">
        <v>39.530799999999999</v>
      </c>
      <c r="BC471" s="18">
        <v>39.530799999999999</v>
      </c>
      <c r="BE471" s="1" t="str">
        <f t="shared" si="7"/>
        <v>No</v>
      </c>
    </row>
    <row r="472" spans="1:57" ht="11.25" customHeight="1">
      <c r="A472" s="1" t="s">
        <v>305</v>
      </c>
      <c r="B472" s="1" t="s">
        <v>1038</v>
      </c>
      <c r="C472" s="26" t="s">
        <v>37</v>
      </c>
      <c r="D472" s="269">
        <v>3096</v>
      </c>
      <c r="E472" s="270">
        <v>30096</v>
      </c>
      <c r="F472" s="21" t="s">
        <v>135</v>
      </c>
      <c r="G472" s="2" t="s">
        <v>132</v>
      </c>
      <c r="H472" s="25">
        <v>98081</v>
      </c>
      <c r="I472" s="25">
        <v>37</v>
      </c>
      <c r="J472" s="26" t="s">
        <v>9</v>
      </c>
      <c r="K472" s="26" t="s">
        <v>133</v>
      </c>
      <c r="L472" s="5">
        <v>20</v>
      </c>
      <c r="M472" s="5">
        <v>54441</v>
      </c>
      <c r="N472" s="3"/>
      <c r="O472" s="5">
        <v>6561</v>
      </c>
      <c r="P472" s="3"/>
      <c r="Q472" s="5">
        <v>961</v>
      </c>
      <c r="R472" s="3"/>
      <c r="S472" s="5">
        <v>16039</v>
      </c>
      <c r="T472" s="3"/>
      <c r="U472" s="5">
        <v>0</v>
      </c>
      <c r="V472" s="3"/>
      <c r="W472" s="6">
        <v>78002</v>
      </c>
      <c r="X472" s="3"/>
      <c r="Y472" s="14">
        <v>29</v>
      </c>
      <c r="AA472" s="14">
        <v>3</v>
      </c>
      <c r="AB472" s="3"/>
      <c r="AC472" s="14">
        <v>1</v>
      </c>
      <c r="AD472" s="3"/>
      <c r="AE472" s="14">
        <v>10</v>
      </c>
      <c r="AF472" s="3"/>
      <c r="AG472" s="14">
        <v>0</v>
      </c>
      <c r="AI472" s="24">
        <v>43</v>
      </c>
      <c r="AK472" s="16">
        <v>644580</v>
      </c>
      <c r="AM472" s="16">
        <v>122014</v>
      </c>
      <c r="AO472" s="16">
        <v>13011</v>
      </c>
      <c r="AQ472" s="16">
        <v>241251</v>
      </c>
      <c r="AS472" s="20">
        <v>1020856</v>
      </c>
      <c r="AU472" s="17">
        <v>11.84</v>
      </c>
      <c r="AW472" s="17">
        <v>18.596900000000002</v>
      </c>
      <c r="AY472" s="17">
        <v>13.539</v>
      </c>
      <c r="BA472" s="17">
        <v>15.041499999999999</v>
      </c>
      <c r="BC472" s="18">
        <v>13.0876</v>
      </c>
      <c r="BE472" s="1" t="str">
        <f t="shared" si="7"/>
        <v>No</v>
      </c>
    </row>
    <row r="473" spans="1:57" ht="11.25" customHeight="1">
      <c r="A473" s="1" t="s">
        <v>749</v>
      </c>
      <c r="B473" s="1" t="s">
        <v>1039</v>
      </c>
      <c r="C473" s="26" t="s">
        <v>44</v>
      </c>
      <c r="D473" s="269">
        <v>4009</v>
      </c>
      <c r="E473" s="270">
        <v>40009</v>
      </c>
      <c r="F473" s="21" t="s">
        <v>134</v>
      </c>
      <c r="G473" s="2" t="s">
        <v>132</v>
      </c>
      <c r="H473" s="25">
        <v>310282</v>
      </c>
      <c r="I473" s="25">
        <v>37</v>
      </c>
      <c r="J473" s="26" t="s">
        <v>6</v>
      </c>
      <c r="K473" s="26" t="s">
        <v>133</v>
      </c>
      <c r="L473" s="5">
        <v>18</v>
      </c>
      <c r="M473" s="5">
        <v>119635</v>
      </c>
      <c r="N473" s="3"/>
      <c r="O473" s="5">
        <v>18354</v>
      </c>
      <c r="P473" s="3"/>
      <c r="Q473" s="5">
        <v>6070</v>
      </c>
      <c r="R473" s="3"/>
      <c r="S473" s="5">
        <v>13633</v>
      </c>
      <c r="T473" s="3"/>
      <c r="U473" s="5">
        <v>0</v>
      </c>
      <c r="V473" s="3"/>
      <c r="W473" s="6">
        <v>157692</v>
      </c>
      <c r="X473" s="3"/>
      <c r="Y473" s="14">
        <v>63.31</v>
      </c>
      <c r="AA473" s="14">
        <v>11.92</v>
      </c>
      <c r="AB473" s="3"/>
      <c r="AC473" s="14">
        <v>2.98</v>
      </c>
      <c r="AD473" s="3"/>
      <c r="AE473" s="14">
        <v>7.45</v>
      </c>
      <c r="AF473" s="3"/>
      <c r="AG473" s="14">
        <v>0</v>
      </c>
      <c r="AI473" s="24">
        <v>85.66</v>
      </c>
      <c r="AK473" s="16">
        <v>2178469</v>
      </c>
      <c r="AM473" s="16">
        <v>344302</v>
      </c>
      <c r="AO473" s="16">
        <v>97835</v>
      </c>
      <c r="AQ473" s="16">
        <v>407216</v>
      </c>
      <c r="AS473" s="20">
        <v>3027822</v>
      </c>
      <c r="AU473" s="17">
        <v>18.209299999999999</v>
      </c>
      <c r="AW473" s="17">
        <v>18.759</v>
      </c>
      <c r="AY473" s="17">
        <v>16.117799999999999</v>
      </c>
      <c r="BA473" s="17">
        <v>29.869900000000001</v>
      </c>
      <c r="BC473" s="18">
        <v>19.200900000000001</v>
      </c>
      <c r="BE473" s="1" t="str">
        <f t="shared" si="7"/>
        <v>No</v>
      </c>
    </row>
    <row r="474" spans="1:57" ht="11.25" customHeight="1">
      <c r="A474" s="1" t="s">
        <v>305</v>
      </c>
      <c r="B474" s="1" t="s">
        <v>1038</v>
      </c>
      <c r="C474" s="26" t="s">
        <v>37</v>
      </c>
      <c r="D474" s="269">
        <v>3096</v>
      </c>
      <c r="E474" s="270">
        <v>30096</v>
      </c>
      <c r="F474" s="21" t="s">
        <v>135</v>
      </c>
      <c r="G474" s="2" t="s">
        <v>132</v>
      </c>
      <c r="H474" s="25">
        <v>98081</v>
      </c>
      <c r="I474" s="25">
        <v>37</v>
      </c>
      <c r="J474" s="26" t="s">
        <v>6</v>
      </c>
      <c r="K474" s="26" t="s">
        <v>133</v>
      </c>
      <c r="L474" s="5">
        <v>17</v>
      </c>
      <c r="M474" s="5">
        <v>88318</v>
      </c>
      <c r="N474" s="3"/>
      <c r="O474" s="5">
        <v>10178</v>
      </c>
      <c r="P474" s="3"/>
      <c r="Q474" s="5">
        <v>0</v>
      </c>
      <c r="R474" s="3"/>
      <c r="S474" s="5">
        <v>7033</v>
      </c>
      <c r="T474" s="3"/>
      <c r="U474" s="5">
        <v>0</v>
      </c>
      <c r="V474" s="3"/>
      <c r="W474" s="6">
        <v>105529</v>
      </c>
      <c r="X474" s="3"/>
      <c r="Y474" s="14">
        <v>51</v>
      </c>
      <c r="AA474" s="14">
        <v>5</v>
      </c>
      <c r="AB474" s="3"/>
      <c r="AC474" s="14">
        <v>0</v>
      </c>
      <c r="AD474" s="3"/>
      <c r="AE474" s="14">
        <v>4</v>
      </c>
      <c r="AF474" s="3"/>
      <c r="AG474" s="14">
        <v>0</v>
      </c>
      <c r="AI474" s="24">
        <v>60</v>
      </c>
      <c r="AK474" s="16">
        <v>1168151</v>
      </c>
      <c r="AM474" s="16">
        <v>192431</v>
      </c>
      <c r="AO474" s="16">
        <v>0</v>
      </c>
      <c r="AQ474" s="16">
        <v>174251</v>
      </c>
      <c r="AS474" s="20">
        <v>1534833</v>
      </c>
      <c r="AU474" s="17">
        <v>13.226599999999999</v>
      </c>
      <c r="AW474" s="17">
        <v>18.906600000000001</v>
      </c>
      <c r="BA474" s="17">
        <v>24.776199999999999</v>
      </c>
      <c r="BC474" s="18">
        <v>14.5442</v>
      </c>
      <c r="BE474" s="1" t="str">
        <f t="shared" si="7"/>
        <v>No</v>
      </c>
    </row>
    <row r="475" spans="1:57" ht="11.25" customHeight="1">
      <c r="A475" s="1" t="s">
        <v>749</v>
      </c>
      <c r="B475" s="1" t="s">
        <v>1039</v>
      </c>
      <c r="C475" s="26" t="s">
        <v>44</v>
      </c>
      <c r="D475" s="269">
        <v>4009</v>
      </c>
      <c r="E475" s="270">
        <v>40009</v>
      </c>
      <c r="F475" s="21" t="s">
        <v>134</v>
      </c>
      <c r="G475" s="2" t="s">
        <v>132</v>
      </c>
      <c r="H475" s="25">
        <v>310282</v>
      </c>
      <c r="I475" s="25">
        <v>37</v>
      </c>
      <c r="J475" s="26" t="s">
        <v>9</v>
      </c>
      <c r="K475" s="26" t="s">
        <v>133</v>
      </c>
      <c r="L475" s="5">
        <v>15</v>
      </c>
      <c r="M475" s="5">
        <v>40992</v>
      </c>
      <c r="N475" s="3"/>
      <c r="O475" s="5">
        <v>6289</v>
      </c>
      <c r="P475" s="3"/>
      <c r="Q475" s="5">
        <v>2080</v>
      </c>
      <c r="R475" s="3"/>
      <c r="S475" s="5">
        <v>4671</v>
      </c>
      <c r="T475" s="3"/>
      <c r="U475" s="5">
        <v>0</v>
      </c>
      <c r="V475" s="3"/>
      <c r="W475" s="6">
        <v>54032</v>
      </c>
      <c r="X475" s="3"/>
      <c r="Y475" s="14">
        <v>21.69</v>
      </c>
      <c r="AA475" s="14">
        <v>4.08</v>
      </c>
      <c r="AB475" s="3"/>
      <c r="AC475" s="14">
        <v>1.02</v>
      </c>
      <c r="AD475" s="3"/>
      <c r="AE475" s="14">
        <v>2.5499999999999998</v>
      </c>
      <c r="AF475" s="3"/>
      <c r="AG475" s="14">
        <v>0</v>
      </c>
      <c r="AI475" s="24">
        <v>29.34</v>
      </c>
      <c r="AK475" s="16">
        <v>733087</v>
      </c>
      <c r="AM475" s="16">
        <v>129552</v>
      </c>
      <c r="AO475" s="16">
        <v>36813</v>
      </c>
      <c r="AQ475" s="16">
        <v>153224</v>
      </c>
      <c r="AS475" s="20">
        <v>1052676</v>
      </c>
      <c r="AU475" s="17">
        <v>17.883700000000001</v>
      </c>
      <c r="AW475" s="17">
        <v>20.599799999999998</v>
      </c>
      <c r="AY475" s="17">
        <v>17.698599999999999</v>
      </c>
      <c r="BA475" s="17">
        <v>32.8033</v>
      </c>
      <c r="BC475" s="18">
        <v>19.482500000000002</v>
      </c>
      <c r="BE475" s="1" t="str">
        <f t="shared" si="7"/>
        <v>No</v>
      </c>
    </row>
    <row r="476" spans="1:57" ht="11.25" customHeight="1">
      <c r="A476" s="1" t="s">
        <v>238</v>
      </c>
      <c r="B476" s="1" t="s">
        <v>1040</v>
      </c>
      <c r="C476" s="26" t="s">
        <v>32</v>
      </c>
      <c r="D476" s="269">
        <v>5054</v>
      </c>
      <c r="E476" s="270">
        <v>50054</v>
      </c>
      <c r="F476" s="21" t="s">
        <v>135</v>
      </c>
      <c r="G476" s="2" t="s">
        <v>132</v>
      </c>
      <c r="H476" s="25">
        <v>90580</v>
      </c>
      <c r="I476" s="25">
        <v>36</v>
      </c>
      <c r="J476" s="26" t="s">
        <v>9</v>
      </c>
      <c r="K476" s="26" t="s">
        <v>133</v>
      </c>
      <c r="L476" s="5">
        <v>9</v>
      </c>
      <c r="M476" s="5">
        <v>21452</v>
      </c>
      <c r="N476" s="3"/>
      <c r="O476" s="5">
        <v>2446</v>
      </c>
      <c r="P476" s="3"/>
      <c r="Q476" s="5">
        <v>1516</v>
      </c>
      <c r="R476" s="3"/>
      <c r="S476" s="5">
        <v>6426</v>
      </c>
      <c r="T476" s="3"/>
      <c r="U476" s="5">
        <v>0</v>
      </c>
      <c r="V476" s="3"/>
      <c r="W476" s="6">
        <v>31840</v>
      </c>
      <c r="X476" s="3"/>
      <c r="Y476" s="14">
        <v>11.25</v>
      </c>
      <c r="AA476" s="14">
        <v>1</v>
      </c>
      <c r="AB476" s="3"/>
      <c r="AC476" s="14">
        <v>1.25</v>
      </c>
      <c r="AD476" s="3"/>
      <c r="AE476" s="14">
        <v>3.25</v>
      </c>
      <c r="AF476" s="3"/>
      <c r="AG476" s="14">
        <v>0</v>
      </c>
      <c r="AI476" s="24">
        <v>16.75</v>
      </c>
      <c r="AK476" s="16">
        <v>393157</v>
      </c>
      <c r="AM476" s="16">
        <v>60066</v>
      </c>
      <c r="AO476" s="16">
        <v>16361</v>
      </c>
      <c r="AQ476" s="16">
        <v>126472</v>
      </c>
      <c r="AS476" s="20">
        <v>596056</v>
      </c>
      <c r="AU476" s="17">
        <v>18.327300000000001</v>
      </c>
      <c r="AW476" s="17">
        <v>24.556799999999999</v>
      </c>
      <c r="AY476" s="17">
        <v>10.792199999999999</v>
      </c>
      <c r="BA476" s="17">
        <v>19.6813</v>
      </c>
      <c r="BC476" s="18">
        <v>18.720400000000001</v>
      </c>
      <c r="BE476" s="1" t="str">
        <f t="shared" si="7"/>
        <v>No</v>
      </c>
    </row>
    <row r="477" spans="1:57" ht="11.25" customHeight="1">
      <c r="A477" s="1" t="s">
        <v>250</v>
      </c>
      <c r="B477" s="1" t="s">
        <v>248</v>
      </c>
      <c r="C477" s="26" t="s">
        <v>48</v>
      </c>
      <c r="D477" s="269">
        <v>2166</v>
      </c>
      <c r="E477" s="270">
        <v>20166</v>
      </c>
      <c r="F477" s="21" t="s">
        <v>138</v>
      </c>
      <c r="G477" s="2" t="s">
        <v>132</v>
      </c>
      <c r="H477" s="25">
        <v>18351295</v>
      </c>
      <c r="I477" s="25">
        <v>36</v>
      </c>
      <c r="J477" s="26" t="s">
        <v>6</v>
      </c>
      <c r="K477" s="26" t="s">
        <v>133</v>
      </c>
      <c r="L477" s="5">
        <v>36</v>
      </c>
      <c r="M477" s="5">
        <v>106621</v>
      </c>
      <c r="N477" s="3"/>
      <c r="O477" s="5">
        <v>14267</v>
      </c>
      <c r="P477" s="3"/>
      <c r="Q477" s="5">
        <v>3363</v>
      </c>
      <c r="R477" s="3"/>
      <c r="S477" s="5">
        <v>3613</v>
      </c>
      <c r="T477" s="3"/>
      <c r="U477" s="5">
        <v>0</v>
      </c>
      <c r="V477" s="3"/>
      <c r="W477" s="6">
        <v>127864</v>
      </c>
      <c r="X477" s="3"/>
      <c r="Y477" s="14">
        <v>59</v>
      </c>
      <c r="AA477" s="14">
        <v>6</v>
      </c>
      <c r="AB477" s="3"/>
      <c r="AC477" s="14">
        <v>2</v>
      </c>
      <c r="AD477" s="3"/>
      <c r="AE477" s="14">
        <v>2</v>
      </c>
      <c r="AF477" s="3"/>
      <c r="AG477" s="14">
        <v>0</v>
      </c>
      <c r="AI477" s="24">
        <v>69</v>
      </c>
      <c r="AK477" s="16">
        <v>2345846</v>
      </c>
      <c r="AM477" s="16">
        <v>318593</v>
      </c>
      <c r="AO477" s="16">
        <v>82838</v>
      </c>
      <c r="AQ477" s="16">
        <v>165581</v>
      </c>
      <c r="AS477" s="20">
        <v>2912858</v>
      </c>
      <c r="AU477" s="17">
        <v>22.0017</v>
      </c>
      <c r="AW477" s="17">
        <v>22.3308</v>
      </c>
      <c r="AY477" s="17">
        <v>24.632200000000001</v>
      </c>
      <c r="BA477" s="17">
        <v>45.8292</v>
      </c>
      <c r="BC477" s="18">
        <v>22.780899999999999</v>
      </c>
      <c r="BE477" s="1" t="str">
        <f t="shared" si="7"/>
        <v>No</v>
      </c>
    </row>
    <row r="478" spans="1:57" ht="11.25" customHeight="1">
      <c r="A478" s="1" t="s">
        <v>739</v>
      </c>
      <c r="B478" s="1" t="s">
        <v>1041</v>
      </c>
      <c r="C478" s="26" t="s">
        <v>12</v>
      </c>
      <c r="D478" s="269">
        <v>9039</v>
      </c>
      <c r="E478" s="270">
        <v>90039</v>
      </c>
      <c r="F478" s="21" t="s">
        <v>134</v>
      </c>
      <c r="G478" s="2" t="s">
        <v>132</v>
      </c>
      <c r="H478" s="25">
        <v>12150996</v>
      </c>
      <c r="I478" s="25">
        <v>36</v>
      </c>
      <c r="J478" s="26" t="s">
        <v>6</v>
      </c>
      <c r="K478" s="26" t="s">
        <v>133</v>
      </c>
      <c r="L478" s="5">
        <v>34</v>
      </c>
      <c r="M478" s="5">
        <v>195677</v>
      </c>
      <c r="N478" s="3"/>
      <c r="O478" s="5">
        <v>32903</v>
      </c>
      <c r="P478" s="3"/>
      <c r="Q478" s="5">
        <v>7657</v>
      </c>
      <c r="R478" s="3"/>
      <c r="S478" s="5">
        <v>52917</v>
      </c>
      <c r="T478" s="3"/>
      <c r="U478" s="5">
        <v>1095</v>
      </c>
      <c r="V478" s="3"/>
      <c r="W478" s="6">
        <v>290249</v>
      </c>
      <c r="X478" s="3"/>
      <c r="Y478" s="14">
        <v>100</v>
      </c>
      <c r="AA478" s="14">
        <v>18</v>
      </c>
      <c r="AB478" s="3"/>
      <c r="AC478" s="14">
        <v>4</v>
      </c>
      <c r="AD478" s="3"/>
      <c r="AE478" s="14">
        <v>39</v>
      </c>
      <c r="AF478" s="3"/>
      <c r="AG478" s="14">
        <v>1</v>
      </c>
      <c r="AI478" s="24">
        <v>162</v>
      </c>
      <c r="AK478" s="16">
        <v>5425612</v>
      </c>
      <c r="AM478" s="16">
        <v>1256324</v>
      </c>
      <c r="AO478" s="16">
        <v>186036</v>
      </c>
      <c r="AQ478" s="16">
        <v>1850696</v>
      </c>
      <c r="AS478" s="20">
        <v>8718668</v>
      </c>
      <c r="AU478" s="17">
        <v>27.727399999999999</v>
      </c>
      <c r="AW478" s="17">
        <v>38.182699999999997</v>
      </c>
      <c r="AY478" s="17">
        <v>24.296199999999999</v>
      </c>
      <c r="BA478" s="17">
        <v>34.973599999999998</v>
      </c>
      <c r="BC478" s="18">
        <v>30.038599999999999</v>
      </c>
      <c r="BE478" s="1" t="str">
        <f t="shared" si="7"/>
        <v>No</v>
      </c>
    </row>
    <row r="479" spans="1:57" ht="11.25" customHeight="1">
      <c r="A479" s="1" t="s">
        <v>238</v>
      </c>
      <c r="B479" s="1" t="s">
        <v>1040</v>
      </c>
      <c r="C479" s="26" t="s">
        <v>32</v>
      </c>
      <c r="D479" s="269">
        <v>5054</v>
      </c>
      <c r="E479" s="270">
        <v>50054</v>
      </c>
      <c r="F479" s="21" t="s">
        <v>135</v>
      </c>
      <c r="G479" s="2" t="s">
        <v>132</v>
      </c>
      <c r="H479" s="25">
        <v>90580</v>
      </c>
      <c r="I479" s="25">
        <v>36</v>
      </c>
      <c r="J479" s="26" t="s">
        <v>6</v>
      </c>
      <c r="K479" s="26" t="s">
        <v>133</v>
      </c>
      <c r="L479" s="5">
        <v>27</v>
      </c>
      <c r="M479" s="5">
        <v>76213</v>
      </c>
      <c r="N479" s="3"/>
      <c r="O479" s="5">
        <v>13942</v>
      </c>
      <c r="P479" s="3"/>
      <c r="Q479" s="5">
        <v>3322</v>
      </c>
      <c r="R479" s="3"/>
      <c r="S479" s="5">
        <v>14602</v>
      </c>
      <c r="T479" s="3"/>
      <c r="U479" s="5">
        <v>0</v>
      </c>
      <c r="V479" s="3"/>
      <c r="W479" s="6">
        <v>108079</v>
      </c>
      <c r="X479" s="3"/>
      <c r="Y479" s="14">
        <v>36</v>
      </c>
      <c r="AA479" s="14">
        <v>7</v>
      </c>
      <c r="AB479" s="3"/>
      <c r="AC479" s="14">
        <v>2.25</v>
      </c>
      <c r="AD479" s="3"/>
      <c r="AE479" s="14">
        <v>8.25</v>
      </c>
      <c r="AF479" s="3"/>
      <c r="AG479" s="14">
        <v>0</v>
      </c>
      <c r="AI479" s="24">
        <v>53.5</v>
      </c>
      <c r="AK479" s="16">
        <v>1745615</v>
      </c>
      <c r="AM479" s="16">
        <v>368904</v>
      </c>
      <c r="AO479" s="16">
        <v>60544</v>
      </c>
      <c r="AQ479" s="16">
        <v>379415</v>
      </c>
      <c r="AS479" s="20">
        <v>2554478</v>
      </c>
      <c r="AU479" s="17">
        <v>22.904399999999999</v>
      </c>
      <c r="AW479" s="17">
        <v>26.459900000000001</v>
      </c>
      <c r="AY479" s="17">
        <v>18.225200000000001</v>
      </c>
      <c r="BA479" s="17">
        <v>25.983799999999999</v>
      </c>
      <c r="BC479" s="18">
        <v>23.635300000000001</v>
      </c>
      <c r="BE479" s="1" t="str">
        <f t="shared" si="7"/>
        <v>No</v>
      </c>
    </row>
    <row r="480" spans="1:57" ht="11.25" customHeight="1">
      <c r="A480" s="1" t="s">
        <v>739</v>
      </c>
      <c r="B480" s="1" t="s">
        <v>1041</v>
      </c>
      <c r="C480" s="26" t="s">
        <v>12</v>
      </c>
      <c r="D480" s="269">
        <v>9039</v>
      </c>
      <c r="E480" s="270">
        <v>90039</v>
      </c>
      <c r="F480" s="21" t="s">
        <v>134</v>
      </c>
      <c r="G480" s="2" t="s">
        <v>132</v>
      </c>
      <c r="H480" s="25">
        <v>12150996</v>
      </c>
      <c r="I480" s="25">
        <v>36</v>
      </c>
      <c r="J480" s="26" t="s">
        <v>9</v>
      </c>
      <c r="K480" s="26" t="s">
        <v>133</v>
      </c>
      <c r="L480" s="5">
        <v>2</v>
      </c>
      <c r="M480" s="5">
        <v>3982</v>
      </c>
      <c r="N480" s="3"/>
      <c r="O480" s="5">
        <v>275</v>
      </c>
      <c r="P480" s="3"/>
      <c r="Q480" s="5">
        <v>15</v>
      </c>
      <c r="R480" s="3"/>
      <c r="S480" s="5">
        <v>761</v>
      </c>
      <c r="T480" s="3"/>
      <c r="U480" s="5">
        <v>0</v>
      </c>
      <c r="V480" s="3"/>
      <c r="W480" s="6">
        <v>5033</v>
      </c>
      <c r="X480" s="3"/>
      <c r="Y480" s="14">
        <v>2</v>
      </c>
      <c r="AA480" s="14">
        <v>0.15</v>
      </c>
      <c r="AB480" s="3"/>
      <c r="AC480" s="14">
        <v>0.01</v>
      </c>
      <c r="AD480" s="3"/>
      <c r="AE480" s="14">
        <v>0.65</v>
      </c>
      <c r="AF480" s="3"/>
      <c r="AG480" s="14">
        <v>0</v>
      </c>
      <c r="AI480" s="24">
        <v>2.81</v>
      </c>
      <c r="AK480" s="16">
        <v>98545</v>
      </c>
      <c r="AM480" s="16">
        <v>14367</v>
      </c>
      <c r="AO480" s="16">
        <v>810</v>
      </c>
      <c r="AQ480" s="16">
        <v>16888</v>
      </c>
      <c r="AS480" s="20">
        <v>130610</v>
      </c>
      <c r="AU480" s="17">
        <v>24.747599999999998</v>
      </c>
      <c r="AW480" s="17">
        <v>52.243600000000001</v>
      </c>
      <c r="AY480" s="17">
        <v>54</v>
      </c>
      <c r="BA480" s="17">
        <v>22.1919</v>
      </c>
      <c r="BC480" s="18">
        <v>25.950700000000001</v>
      </c>
      <c r="BE480" s="1" t="str">
        <f t="shared" si="7"/>
        <v>No</v>
      </c>
    </row>
    <row r="481" spans="1:57" ht="11.25" customHeight="1">
      <c r="A481" s="1" t="s">
        <v>257</v>
      </c>
      <c r="B481" s="1" t="s">
        <v>1042</v>
      </c>
      <c r="C481" s="26" t="s">
        <v>56</v>
      </c>
      <c r="D481" s="269">
        <v>5021</v>
      </c>
      <c r="E481" s="270">
        <v>50021</v>
      </c>
      <c r="F481" s="21" t="s">
        <v>135</v>
      </c>
      <c r="G481" s="2" t="s">
        <v>132</v>
      </c>
      <c r="H481" s="25">
        <v>569499</v>
      </c>
      <c r="I481" s="25">
        <v>36</v>
      </c>
      <c r="J481" s="26" t="s">
        <v>9</v>
      </c>
      <c r="K481" s="26" t="s">
        <v>133</v>
      </c>
      <c r="L481" s="5">
        <v>19</v>
      </c>
      <c r="M481" s="5">
        <v>34347</v>
      </c>
      <c r="N481" s="3"/>
      <c r="O481" s="5">
        <v>8105</v>
      </c>
      <c r="P481" s="3"/>
      <c r="Q481" s="5">
        <v>2067</v>
      </c>
      <c r="R481" s="3"/>
      <c r="S481" s="5">
        <v>5912</v>
      </c>
      <c r="T481" s="3"/>
      <c r="U481" s="5">
        <v>539</v>
      </c>
      <c r="V481" s="3"/>
      <c r="W481" s="6">
        <v>50970</v>
      </c>
      <c r="X481" s="3"/>
      <c r="Y481" s="14">
        <v>24.86</v>
      </c>
      <c r="AA481" s="14">
        <v>4.7300000000000004</v>
      </c>
      <c r="AB481" s="3"/>
      <c r="AC481" s="14">
        <v>1.63</v>
      </c>
      <c r="AD481" s="3"/>
      <c r="AE481" s="14">
        <v>3.55</v>
      </c>
      <c r="AF481" s="3"/>
      <c r="AG481" s="14">
        <v>0.3</v>
      </c>
      <c r="AI481" s="24">
        <v>35.07</v>
      </c>
      <c r="AK481" s="16">
        <v>650603</v>
      </c>
      <c r="AM481" s="16">
        <v>229681</v>
      </c>
      <c r="AO481" s="16">
        <v>23158</v>
      </c>
      <c r="AQ481" s="16">
        <v>219555</v>
      </c>
      <c r="AS481" s="20">
        <v>1122997</v>
      </c>
      <c r="AU481" s="17">
        <v>18.9421</v>
      </c>
      <c r="AW481" s="17">
        <v>28.338200000000001</v>
      </c>
      <c r="AY481" s="17">
        <v>11.2037</v>
      </c>
      <c r="BA481" s="17">
        <v>37.1372</v>
      </c>
      <c r="BC481" s="18">
        <v>22.032499999999999</v>
      </c>
      <c r="BE481" s="1" t="str">
        <f t="shared" si="7"/>
        <v>No</v>
      </c>
    </row>
    <row r="482" spans="1:57" ht="11.25" customHeight="1">
      <c r="A482" s="1" t="s">
        <v>257</v>
      </c>
      <c r="B482" s="1" t="s">
        <v>1042</v>
      </c>
      <c r="C482" s="26" t="s">
        <v>56</v>
      </c>
      <c r="D482" s="269">
        <v>5021</v>
      </c>
      <c r="E482" s="270">
        <v>50021</v>
      </c>
      <c r="F482" s="21" t="s">
        <v>135</v>
      </c>
      <c r="G482" s="2" t="s">
        <v>132</v>
      </c>
      <c r="H482" s="25">
        <v>569499</v>
      </c>
      <c r="I482" s="25">
        <v>36</v>
      </c>
      <c r="J482" s="26" t="s">
        <v>6</v>
      </c>
      <c r="K482" s="26" t="s">
        <v>133</v>
      </c>
      <c r="L482" s="5">
        <v>17</v>
      </c>
      <c r="M482" s="5">
        <v>81690</v>
      </c>
      <c r="N482" s="3"/>
      <c r="O482" s="5">
        <v>19278</v>
      </c>
      <c r="P482" s="3"/>
      <c r="Q482" s="5">
        <v>4917</v>
      </c>
      <c r="R482" s="3"/>
      <c r="S482" s="5">
        <v>14060</v>
      </c>
      <c r="T482" s="3"/>
      <c r="U482" s="5">
        <v>1281</v>
      </c>
      <c r="V482" s="3"/>
      <c r="W482" s="6">
        <v>121226</v>
      </c>
      <c r="X482" s="3"/>
      <c r="Y482" s="14">
        <v>59.14</v>
      </c>
      <c r="AA482" s="14">
        <v>11.27</v>
      </c>
      <c r="AB482" s="3"/>
      <c r="AC482" s="14">
        <v>3.87</v>
      </c>
      <c r="AD482" s="3"/>
      <c r="AE482" s="14">
        <v>8.4499999999999993</v>
      </c>
      <c r="AF482" s="3"/>
      <c r="AG482" s="14">
        <v>0.7</v>
      </c>
      <c r="AI482" s="24">
        <v>83.43</v>
      </c>
      <c r="AK482" s="16">
        <v>1547379</v>
      </c>
      <c r="AM482" s="16">
        <v>546269</v>
      </c>
      <c r="AO482" s="16">
        <v>55080</v>
      </c>
      <c r="AQ482" s="16">
        <v>522183</v>
      </c>
      <c r="AS482" s="20">
        <v>2670911</v>
      </c>
      <c r="AU482" s="17">
        <v>18.9421</v>
      </c>
      <c r="AW482" s="17">
        <v>28.336400000000001</v>
      </c>
      <c r="AY482" s="17">
        <v>11.202</v>
      </c>
      <c r="BA482" s="17">
        <v>37.139600000000002</v>
      </c>
      <c r="BC482" s="18">
        <v>22.032499999999999</v>
      </c>
      <c r="BE482" s="1" t="str">
        <f t="shared" si="7"/>
        <v>No</v>
      </c>
    </row>
    <row r="483" spans="1:57" ht="11.25" customHeight="1">
      <c r="A483" s="1" t="s">
        <v>646</v>
      </c>
      <c r="B483" s="1" t="s">
        <v>1043</v>
      </c>
      <c r="C483" s="26" t="s">
        <v>67</v>
      </c>
      <c r="D483" s="269">
        <v>6090</v>
      </c>
      <c r="E483" s="270">
        <v>60090</v>
      </c>
      <c r="F483" s="21" t="s">
        <v>141</v>
      </c>
      <c r="G483" s="2" t="s">
        <v>132</v>
      </c>
      <c r="H483" s="25">
        <v>728825</v>
      </c>
      <c r="I483" s="25">
        <v>35</v>
      </c>
      <c r="J483" s="26" t="s">
        <v>9</v>
      </c>
      <c r="K483" s="26" t="s">
        <v>133</v>
      </c>
      <c r="L483" s="5">
        <v>9</v>
      </c>
      <c r="M483" s="5">
        <v>11524</v>
      </c>
      <c r="N483" s="3"/>
      <c r="O483" s="5">
        <v>2166</v>
      </c>
      <c r="P483" s="3"/>
      <c r="Q483" s="5">
        <v>0</v>
      </c>
      <c r="R483" s="3"/>
      <c r="S483" s="5">
        <v>2436</v>
      </c>
      <c r="T483" s="3"/>
      <c r="U483" s="5">
        <v>0</v>
      </c>
      <c r="V483" s="3"/>
      <c r="W483" s="6">
        <v>16126</v>
      </c>
      <c r="X483" s="3"/>
      <c r="Y483" s="14">
        <v>7.77</v>
      </c>
      <c r="AA483" s="14">
        <v>1.2</v>
      </c>
      <c r="AB483" s="3"/>
      <c r="AC483" s="14">
        <v>0</v>
      </c>
      <c r="AD483" s="3"/>
      <c r="AE483" s="14">
        <v>1.52</v>
      </c>
      <c r="AF483" s="3"/>
      <c r="AG483" s="14">
        <v>0</v>
      </c>
      <c r="AI483" s="24">
        <v>10.49</v>
      </c>
      <c r="AK483" s="16">
        <v>130310</v>
      </c>
      <c r="AM483" s="16">
        <v>37457</v>
      </c>
      <c r="AO483" s="16">
        <v>0</v>
      </c>
      <c r="AQ483" s="16">
        <v>57671</v>
      </c>
      <c r="AS483" s="20">
        <v>225438</v>
      </c>
      <c r="AU483" s="17">
        <v>11.307700000000001</v>
      </c>
      <c r="AW483" s="17">
        <v>17.293199999999999</v>
      </c>
      <c r="BA483" s="17">
        <v>23.674499999999998</v>
      </c>
      <c r="BC483" s="18">
        <v>13.979799999999999</v>
      </c>
      <c r="BE483" s="1" t="str">
        <f t="shared" si="7"/>
        <v>No</v>
      </c>
    </row>
    <row r="484" spans="1:57" ht="11.25" customHeight="1">
      <c r="A484" s="1" t="s">
        <v>746</v>
      </c>
      <c r="B484" s="1" t="s">
        <v>1044</v>
      </c>
      <c r="C484" s="26" t="s">
        <v>56</v>
      </c>
      <c r="D484" s="269">
        <v>5166</v>
      </c>
      <c r="E484" s="270">
        <v>50166</v>
      </c>
      <c r="F484" s="21" t="s">
        <v>134</v>
      </c>
      <c r="G484" s="2" t="s">
        <v>132</v>
      </c>
      <c r="H484" s="25">
        <v>1624827</v>
      </c>
      <c r="I484" s="25">
        <v>35</v>
      </c>
      <c r="J484" s="26" t="s">
        <v>9</v>
      </c>
      <c r="K484" s="26" t="s">
        <v>133</v>
      </c>
      <c r="L484" s="5">
        <v>8</v>
      </c>
      <c r="M484" s="5">
        <v>22712</v>
      </c>
      <c r="N484" s="3"/>
      <c r="O484" s="5">
        <v>0</v>
      </c>
      <c r="P484" s="3"/>
      <c r="Q484" s="5">
        <v>0</v>
      </c>
      <c r="R484" s="3"/>
      <c r="S484" s="5">
        <v>2987</v>
      </c>
      <c r="T484" s="3"/>
      <c r="U484" s="5">
        <v>0</v>
      </c>
      <c r="V484" s="3"/>
      <c r="W484" s="6">
        <v>25699</v>
      </c>
      <c r="X484" s="3"/>
      <c r="Y484" s="14">
        <v>10.9</v>
      </c>
      <c r="AA484" s="14">
        <v>0</v>
      </c>
      <c r="AB484" s="3"/>
      <c r="AC484" s="14">
        <v>0</v>
      </c>
      <c r="AD484" s="3"/>
      <c r="AE484" s="14">
        <v>1.4</v>
      </c>
      <c r="AF484" s="3"/>
      <c r="AG484" s="14">
        <v>0</v>
      </c>
      <c r="AI484" s="24">
        <v>12.3</v>
      </c>
      <c r="AK484" s="16">
        <v>305648</v>
      </c>
      <c r="AM484" s="16">
        <v>0</v>
      </c>
      <c r="AO484" s="16">
        <v>0</v>
      </c>
      <c r="AQ484" s="16">
        <v>51958</v>
      </c>
      <c r="AS484" s="20">
        <v>357606</v>
      </c>
      <c r="AU484" s="17">
        <v>13.457599999999999</v>
      </c>
      <c r="BA484" s="17">
        <v>17.3947</v>
      </c>
      <c r="BC484" s="18">
        <v>13.9152</v>
      </c>
      <c r="BE484" s="1" t="str">
        <f t="shared" si="7"/>
        <v>No</v>
      </c>
    </row>
    <row r="485" spans="1:57" ht="11.25" customHeight="1">
      <c r="A485" s="1" t="s">
        <v>286</v>
      </c>
      <c r="B485" s="1" t="s">
        <v>1045</v>
      </c>
      <c r="C485" s="26" t="s">
        <v>33</v>
      </c>
      <c r="D485" s="269">
        <v>7014</v>
      </c>
      <c r="E485" s="270">
        <v>70014</v>
      </c>
      <c r="F485" s="21" t="s">
        <v>135</v>
      </c>
      <c r="G485" s="2" t="s">
        <v>132</v>
      </c>
      <c r="H485" s="25">
        <v>150003</v>
      </c>
      <c r="I485" s="25">
        <v>35</v>
      </c>
      <c r="J485" s="26" t="s">
        <v>9</v>
      </c>
      <c r="K485" s="26" t="s">
        <v>133</v>
      </c>
      <c r="L485" s="5">
        <v>8</v>
      </c>
      <c r="M485" s="5">
        <v>17765</v>
      </c>
      <c r="N485" s="3"/>
      <c r="O485" s="5">
        <v>2690</v>
      </c>
      <c r="P485" s="3"/>
      <c r="Q485" s="5">
        <v>828</v>
      </c>
      <c r="R485" s="3"/>
      <c r="S485" s="5">
        <v>2515</v>
      </c>
      <c r="T485" s="3"/>
      <c r="U485" s="5">
        <v>0</v>
      </c>
      <c r="V485" s="3"/>
      <c r="W485" s="6">
        <v>23798</v>
      </c>
      <c r="X485" s="3"/>
      <c r="Y485" s="14">
        <v>10.199999999999999</v>
      </c>
      <c r="AA485" s="14">
        <v>1.7</v>
      </c>
      <c r="AB485" s="3"/>
      <c r="AC485" s="14">
        <v>0.5</v>
      </c>
      <c r="AD485" s="3"/>
      <c r="AE485" s="14">
        <v>1.3</v>
      </c>
      <c r="AF485" s="3"/>
      <c r="AG485" s="14">
        <v>0</v>
      </c>
      <c r="AI485" s="24">
        <v>13.7</v>
      </c>
      <c r="AK485" s="16">
        <v>369177</v>
      </c>
      <c r="AM485" s="16">
        <v>57955</v>
      </c>
      <c r="AO485" s="16">
        <v>12570</v>
      </c>
      <c r="AQ485" s="16">
        <v>48431</v>
      </c>
      <c r="AS485" s="20">
        <v>488133</v>
      </c>
      <c r="AU485" s="17">
        <v>20.781099999999999</v>
      </c>
      <c r="AW485" s="17">
        <v>21.544599999999999</v>
      </c>
      <c r="AY485" s="17">
        <v>15.1812</v>
      </c>
      <c r="BA485" s="17">
        <v>19.256900000000002</v>
      </c>
      <c r="BC485" s="18">
        <v>20.511500000000002</v>
      </c>
      <c r="BE485" s="1" t="str">
        <f t="shared" si="7"/>
        <v>No</v>
      </c>
    </row>
    <row r="486" spans="1:57" ht="11.25" customHeight="1">
      <c r="A486" s="1" t="s">
        <v>828</v>
      </c>
      <c r="B486" s="1" t="s">
        <v>829</v>
      </c>
      <c r="C486" s="26" t="s">
        <v>67</v>
      </c>
      <c r="D486" s="269">
        <v>6095</v>
      </c>
      <c r="E486" s="270">
        <v>60095</v>
      </c>
      <c r="F486" s="21" t="s">
        <v>141</v>
      </c>
      <c r="G486" s="2" t="s">
        <v>132</v>
      </c>
      <c r="H486" s="25">
        <v>63683</v>
      </c>
      <c r="I486" s="25">
        <v>35</v>
      </c>
      <c r="J486" s="26" t="s">
        <v>13</v>
      </c>
      <c r="K486" s="26" t="s">
        <v>133</v>
      </c>
      <c r="L486" s="5">
        <v>7</v>
      </c>
      <c r="M486" s="5">
        <v>21178</v>
      </c>
      <c r="N486" s="3"/>
      <c r="O486" s="5">
        <v>1668</v>
      </c>
      <c r="P486" s="3"/>
      <c r="Q486" s="5">
        <v>144</v>
      </c>
      <c r="R486" s="3"/>
      <c r="S486" s="5">
        <v>1148</v>
      </c>
      <c r="T486" s="3"/>
      <c r="U486" s="5">
        <v>0</v>
      </c>
      <c r="V486" s="3"/>
      <c r="W486" s="6">
        <v>24138</v>
      </c>
      <c r="X486" s="3"/>
      <c r="Y486" s="14">
        <v>15</v>
      </c>
      <c r="AA486" s="14">
        <v>1.1100000000000001</v>
      </c>
      <c r="AB486" s="3"/>
      <c r="AC486" s="14">
        <v>1</v>
      </c>
      <c r="AD486" s="3"/>
      <c r="AE486" s="14">
        <v>0.63</v>
      </c>
      <c r="AF486" s="3"/>
      <c r="AG486" s="14">
        <v>0</v>
      </c>
      <c r="AI486" s="24">
        <v>17.739999999999998</v>
      </c>
      <c r="AK486" s="16">
        <v>373905</v>
      </c>
      <c r="AM486" s="16">
        <v>28305</v>
      </c>
      <c r="AO486" s="16">
        <v>3145</v>
      </c>
      <c r="AQ486" s="16">
        <v>28944</v>
      </c>
      <c r="AS486" s="20">
        <v>434299</v>
      </c>
      <c r="AU486" s="17">
        <v>17.6553</v>
      </c>
      <c r="AW486" s="17">
        <v>16.9694</v>
      </c>
      <c r="AY486" s="17">
        <v>21.840299999999999</v>
      </c>
      <c r="BA486" s="17">
        <v>25.212499999999999</v>
      </c>
      <c r="BC486" s="18">
        <v>17.9923</v>
      </c>
      <c r="BE486" s="1" t="str">
        <f t="shared" si="7"/>
        <v>No</v>
      </c>
    </row>
    <row r="487" spans="1:57" ht="11.25" customHeight="1">
      <c r="A487" s="1" t="s">
        <v>746</v>
      </c>
      <c r="B487" s="1" t="s">
        <v>1044</v>
      </c>
      <c r="C487" s="26" t="s">
        <v>56</v>
      </c>
      <c r="D487" s="269">
        <v>5166</v>
      </c>
      <c r="E487" s="270">
        <v>50166</v>
      </c>
      <c r="F487" s="21" t="s">
        <v>134</v>
      </c>
      <c r="G487" s="2" t="s">
        <v>132</v>
      </c>
      <c r="H487" s="25">
        <v>1624827</v>
      </c>
      <c r="I487" s="25">
        <v>35</v>
      </c>
      <c r="J487" s="26" t="s">
        <v>6</v>
      </c>
      <c r="K487" s="26" t="s">
        <v>133</v>
      </c>
      <c r="L487" s="5">
        <v>6</v>
      </c>
      <c r="M487" s="5">
        <v>8965</v>
      </c>
      <c r="N487" s="3"/>
      <c r="O487" s="5">
        <v>0</v>
      </c>
      <c r="P487" s="3"/>
      <c r="Q487" s="5">
        <v>0</v>
      </c>
      <c r="R487" s="3"/>
      <c r="S487" s="5">
        <v>1179</v>
      </c>
      <c r="T487" s="3"/>
      <c r="U487" s="5">
        <v>0</v>
      </c>
      <c r="V487" s="3"/>
      <c r="W487" s="6">
        <v>10144</v>
      </c>
      <c r="X487" s="3"/>
      <c r="Y487" s="14">
        <v>4.3</v>
      </c>
      <c r="AA487" s="14">
        <v>0</v>
      </c>
      <c r="AB487" s="3"/>
      <c r="AC487" s="14">
        <v>0</v>
      </c>
      <c r="AD487" s="3"/>
      <c r="AE487" s="14">
        <v>0.6</v>
      </c>
      <c r="AF487" s="3"/>
      <c r="AG487" s="14">
        <v>0</v>
      </c>
      <c r="AI487" s="24">
        <v>4.9000000000000004</v>
      </c>
      <c r="AK487" s="16">
        <v>119768</v>
      </c>
      <c r="AM487" s="16">
        <v>0</v>
      </c>
      <c r="AO487" s="16">
        <v>0</v>
      </c>
      <c r="AQ487" s="16">
        <v>19605</v>
      </c>
      <c r="AS487" s="20">
        <v>139373</v>
      </c>
      <c r="AU487" s="17">
        <v>13.359500000000001</v>
      </c>
      <c r="BA487" s="17">
        <v>16.628499999999999</v>
      </c>
      <c r="BC487" s="18">
        <v>13.7395</v>
      </c>
      <c r="BE487" s="1" t="str">
        <f t="shared" si="7"/>
        <v>No</v>
      </c>
    </row>
    <row r="488" spans="1:57" ht="11.25" customHeight="1">
      <c r="A488" s="1" t="s">
        <v>646</v>
      </c>
      <c r="B488" s="1" t="s">
        <v>1043</v>
      </c>
      <c r="C488" s="26" t="s">
        <v>67</v>
      </c>
      <c r="D488" s="269">
        <v>6090</v>
      </c>
      <c r="E488" s="270">
        <v>60090</v>
      </c>
      <c r="F488" s="21" t="s">
        <v>141</v>
      </c>
      <c r="G488" s="2" t="s">
        <v>132</v>
      </c>
      <c r="H488" s="25">
        <v>728825</v>
      </c>
      <c r="I488" s="25">
        <v>35</v>
      </c>
      <c r="J488" s="26" t="s">
        <v>6</v>
      </c>
      <c r="K488" s="26" t="s">
        <v>133</v>
      </c>
      <c r="L488" s="5">
        <v>26</v>
      </c>
      <c r="M488" s="5">
        <v>92726</v>
      </c>
      <c r="N488" s="3"/>
      <c r="O488" s="5">
        <v>21687</v>
      </c>
      <c r="P488" s="3"/>
      <c r="Q488" s="5">
        <v>0</v>
      </c>
      <c r="R488" s="3"/>
      <c r="S488" s="5">
        <v>27173</v>
      </c>
      <c r="T488" s="3"/>
      <c r="U488" s="5">
        <v>0</v>
      </c>
      <c r="V488" s="3"/>
      <c r="W488" s="6">
        <v>141586</v>
      </c>
      <c r="X488" s="3"/>
      <c r="Y488" s="14">
        <v>47.22</v>
      </c>
      <c r="AA488" s="14">
        <v>12.23</v>
      </c>
      <c r="AB488" s="3"/>
      <c r="AC488" s="14">
        <v>0</v>
      </c>
      <c r="AD488" s="3"/>
      <c r="AE488" s="14">
        <v>14.98</v>
      </c>
      <c r="AF488" s="3"/>
      <c r="AG488" s="14">
        <v>0</v>
      </c>
      <c r="AI488" s="24">
        <v>74.430000000000007</v>
      </c>
      <c r="AK488" s="16">
        <v>1243736</v>
      </c>
      <c r="AM488" s="16">
        <v>448122</v>
      </c>
      <c r="AO488" s="16">
        <v>0</v>
      </c>
      <c r="AQ488" s="16">
        <v>686616</v>
      </c>
      <c r="AS488" s="20">
        <v>2378474</v>
      </c>
      <c r="AU488" s="17">
        <v>13.413</v>
      </c>
      <c r="AW488" s="17">
        <v>20.6632</v>
      </c>
      <c r="BA488" s="17">
        <v>25.2683</v>
      </c>
      <c r="BC488" s="18">
        <v>16.7988</v>
      </c>
      <c r="BE488" s="1" t="str">
        <f t="shared" si="7"/>
        <v>No</v>
      </c>
    </row>
    <row r="489" spans="1:57" ht="11.25" customHeight="1">
      <c r="A489" s="1" t="s">
        <v>286</v>
      </c>
      <c r="B489" s="1" t="s">
        <v>1045</v>
      </c>
      <c r="C489" s="26" t="s">
        <v>33</v>
      </c>
      <c r="D489" s="269">
        <v>7014</v>
      </c>
      <c r="E489" s="270">
        <v>70014</v>
      </c>
      <c r="F489" s="21" t="s">
        <v>135</v>
      </c>
      <c r="G489" s="2" t="s">
        <v>132</v>
      </c>
      <c r="H489" s="25">
        <v>150003</v>
      </c>
      <c r="I489" s="25">
        <v>35</v>
      </c>
      <c r="J489" s="26" t="s">
        <v>6</v>
      </c>
      <c r="K489" s="26" t="s">
        <v>133</v>
      </c>
      <c r="L489" s="5">
        <v>19</v>
      </c>
      <c r="M489" s="5">
        <v>91698</v>
      </c>
      <c r="N489" s="3"/>
      <c r="O489" s="5">
        <v>17465</v>
      </c>
      <c r="P489" s="3"/>
      <c r="Q489" s="5">
        <v>8307</v>
      </c>
      <c r="R489" s="3"/>
      <c r="S489" s="5">
        <v>18617</v>
      </c>
      <c r="T489" s="3"/>
      <c r="U489" s="5">
        <v>0</v>
      </c>
      <c r="V489" s="3"/>
      <c r="W489" s="6">
        <v>136087</v>
      </c>
      <c r="X489" s="3"/>
      <c r="Y489" s="14">
        <v>56.92</v>
      </c>
      <c r="AA489" s="14">
        <v>9.6999999999999993</v>
      </c>
      <c r="AB489" s="3"/>
      <c r="AC489" s="14">
        <v>4.5999999999999996</v>
      </c>
      <c r="AD489" s="3"/>
      <c r="AE489" s="14">
        <v>10</v>
      </c>
      <c r="AF489" s="3"/>
      <c r="AG489" s="14">
        <v>0</v>
      </c>
      <c r="AI489" s="24">
        <v>81.22</v>
      </c>
      <c r="AK489" s="16">
        <v>1978547</v>
      </c>
      <c r="AM489" s="16">
        <v>425748</v>
      </c>
      <c r="AO489" s="16">
        <v>152551</v>
      </c>
      <c r="AQ489" s="16">
        <v>553528</v>
      </c>
      <c r="AS489" s="20">
        <v>3110374</v>
      </c>
      <c r="AU489" s="17">
        <v>21.576799999999999</v>
      </c>
      <c r="AW489" s="17">
        <v>24.377199999999998</v>
      </c>
      <c r="AY489" s="17">
        <v>18.3642</v>
      </c>
      <c r="BA489" s="17">
        <v>29.732399999999998</v>
      </c>
      <c r="BC489" s="18">
        <v>22.855799999999999</v>
      </c>
      <c r="BE489" s="1" t="str">
        <f t="shared" si="7"/>
        <v>No</v>
      </c>
    </row>
    <row r="490" spans="1:57" ht="11.25" customHeight="1">
      <c r="A490" s="1" t="s">
        <v>828</v>
      </c>
      <c r="B490" s="1" t="s">
        <v>829</v>
      </c>
      <c r="C490" s="26" t="s">
        <v>67</v>
      </c>
      <c r="D490" s="269">
        <v>6095</v>
      </c>
      <c r="E490" s="270">
        <v>60095</v>
      </c>
      <c r="F490" s="21" t="s">
        <v>141</v>
      </c>
      <c r="G490" s="2" t="s">
        <v>132</v>
      </c>
      <c r="H490" s="25">
        <v>63683</v>
      </c>
      <c r="I490" s="25">
        <v>35</v>
      </c>
      <c r="J490" s="26" t="s">
        <v>9</v>
      </c>
      <c r="K490" s="26" t="s">
        <v>133</v>
      </c>
      <c r="L490" s="5">
        <v>18</v>
      </c>
      <c r="M490" s="5">
        <v>33710</v>
      </c>
      <c r="N490" s="3" t="s">
        <v>99</v>
      </c>
      <c r="O490" s="5">
        <v>8025</v>
      </c>
      <c r="P490" s="3" t="s">
        <v>99</v>
      </c>
      <c r="Q490" s="5">
        <v>0</v>
      </c>
      <c r="R490" s="3"/>
      <c r="S490" s="5">
        <v>9850</v>
      </c>
      <c r="T490" s="3"/>
      <c r="U490" s="5">
        <v>0</v>
      </c>
      <c r="V490" s="3"/>
      <c r="W490" s="6">
        <v>51585</v>
      </c>
      <c r="X490" s="3" t="s">
        <v>99</v>
      </c>
      <c r="Y490" s="14">
        <v>16</v>
      </c>
      <c r="AA490" s="14">
        <v>4.43</v>
      </c>
      <c r="AB490" s="3"/>
      <c r="AC490" s="14">
        <v>0</v>
      </c>
      <c r="AD490" s="3"/>
      <c r="AE490" s="14">
        <v>5.25</v>
      </c>
      <c r="AF490" s="3"/>
      <c r="AG490" s="14">
        <v>0</v>
      </c>
      <c r="AI490" s="24">
        <v>25.68</v>
      </c>
      <c r="AK490" s="16">
        <v>292100</v>
      </c>
      <c r="AM490" s="16">
        <v>49396</v>
      </c>
      <c r="AO490" s="16">
        <v>0</v>
      </c>
      <c r="AQ490" s="16">
        <v>139739</v>
      </c>
      <c r="AS490" s="20">
        <v>481235</v>
      </c>
      <c r="AU490" s="17">
        <v>8.6651000000000007</v>
      </c>
      <c r="AV490" s="17" t="s">
        <v>99</v>
      </c>
      <c r="AW490" s="17">
        <v>6.1553000000000004</v>
      </c>
      <c r="AX490" s="17" t="s">
        <v>99</v>
      </c>
      <c r="BA490" s="17">
        <v>14.1867</v>
      </c>
      <c r="BC490" s="18">
        <v>9.3290000000000006</v>
      </c>
      <c r="BE490" s="1" t="str">
        <f t="shared" si="7"/>
        <v>Yes</v>
      </c>
    </row>
    <row r="491" spans="1:57" ht="11.25" customHeight="1">
      <c r="A491" s="1" t="s">
        <v>828</v>
      </c>
      <c r="B491" s="1" t="s">
        <v>829</v>
      </c>
      <c r="C491" s="26" t="s">
        <v>67</v>
      </c>
      <c r="D491" s="269">
        <v>6095</v>
      </c>
      <c r="E491" s="270">
        <v>60095</v>
      </c>
      <c r="F491" s="21" t="s">
        <v>141</v>
      </c>
      <c r="G491" s="2" t="s">
        <v>132</v>
      </c>
      <c r="H491" s="25">
        <v>63683</v>
      </c>
      <c r="I491" s="25">
        <v>35</v>
      </c>
      <c r="J491" s="26" t="s">
        <v>6</v>
      </c>
      <c r="K491" s="26" t="s">
        <v>133</v>
      </c>
      <c r="L491" s="5">
        <v>10</v>
      </c>
      <c r="M491" s="5">
        <v>29143</v>
      </c>
      <c r="N491" s="3"/>
      <c r="O491" s="5">
        <v>4526</v>
      </c>
      <c r="P491" s="3"/>
      <c r="Q491" s="5">
        <v>0</v>
      </c>
      <c r="R491" s="3"/>
      <c r="S491" s="5">
        <v>3359</v>
      </c>
      <c r="T491" s="3"/>
      <c r="U491" s="5">
        <v>0</v>
      </c>
      <c r="V491" s="3"/>
      <c r="W491" s="6">
        <v>37028</v>
      </c>
      <c r="X491" s="3"/>
      <c r="Y491" s="14">
        <v>17.75</v>
      </c>
      <c r="AA491" s="14">
        <v>3.25</v>
      </c>
      <c r="AB491" s="3"/>
      <c r="AC491" s="14">
        <v>0</v>
      </c>
      <c r="AD491" s="3"/>
      <c r="AE491" s="14">
        <v>2</v>
      </c>
      <c r="AF491" s="3"/>
      <c r="AG491" s="14">
        <v>0</v>
      </c>
      <c r="AI491" s="24">
        <v>23</v>
      </c>
      <c r="AK491" s="16">
        <v>869806</v>
      </c>
      <c r="AM491" s="16">
        <v>83844</v>
      </c>
      <c r="AO491" s="16">
        <v>0</v>
      </c>
      <c r="AQ491" s="16">
        <v>93459</v>
      </c>
      <c r="AS491" s="20">
        <v>1047109</v>
      </c>
      <c r="AU491" s="17">
        <v>29.8461</v>
      </c>
      <c r="AW491" s="17">
        <v>18.524999999999999</v>
      </c>
      <c r="BA491" s="17">
        <v>27.823499999999999</v>
      </c>
      <c r="BC491" s="18">
        <v>28.2788</v>
      </c>
      <c r="BE491" s="1" t="str">
        <f t="shared" si="7"/>
        <v>No</v>
      </c>
    </row>
    <row r="492" spans="1:57" ht="11.25" customHeight="1">
      <c r="A492" s="1" t="s">
        <v>202</v>
      </c>
      <c r="B492" s="1" t="s">
        <v>861</v>
      </c>
      <c r="C492" s="26" t="s">
        <v>38</v>
      </c>
      <c r="D492" s="269">
        <v>1016</v>
      </c>
      <c r="E492" s="270">
        <v>10016</v>
      </c>
      <c r="F492" s="21" t="s">
        <v>135</v>
      </c>
      <c r="G492" s="2" t="s">
        <v>132</v>
      </c>
      <c r="H492" s="25">
        <v>203914</v>
      </c>
      <c r="I492" s="25">
        <v>34</v>
      </c>
      <c r="J492" s="26" t="s">
        <v>6</v>
      </c>
      <c r="K492" s="26" t="s">
        <v>133</v>
      </c>
      <c r="L492" s="5">
        <v>34</v>
      </c>
      <c r="M492" s="5">
        <v>135612</v>
      </c>
      <c r="N492" s="3"/>
      <c r="O492" s="5">
        <v>21155</v>
      </c>
      <c r="P492" s="3"/>
      <c r="Q492" s="5">
        <v>5035</v>
      </c>
      <c r="R492" s="3"/>
      <c r="S492" s="5">
        <v>21318</v>
      </c>
      <c r="T492" s="3"/>
      <c r="U492" s="5">
        <v>0</v>
      </c>
      <c r="V492" s="3"/>
      <c r="W492" s="6">
        <v>183120</v>
      </c>
      <c r="X492" s="3"/>
      <c r="Y492" s="14">
        <v>76.650000000000006</v>
      </c>
      <c r="AA492" s="14">
        <v>11.1</v>
      </c>
      <c r="AB492" s="3"/>
      <c r="AC492" s="14">
        <v>2.65</v>
      </c>
      <c r="AD492" s="3"/>
      <c r="AE492" s="14">
        <v>13.6</v>
      </c>
      <c r="AF492" s="3"/>
      <c r="AG492" s="14">
        <v>0</v>
      </c>
      <c r="AI492" s="24">
        <v>104</v>
      </c>
      <c r="AK492" s="16">
        <v>3718616</v>
      </c>
      <c r="AM492" s="16">
        <v>606898</v>
      </c>
      <c r="AO492" s="16">
        <v>146993</v>
      </c>
      <c r="AQ492" s="16">
        <v>771762</v>
      </c>
      <c r="AS492" s="20">
        <v>5244269</v>
      </c>
      <c r="AU492" s="17">
        <v>27.420999999999999</v>
      </c>
      <c r="AW492" s="17">
        <v>28.688199999999998</v>
      </c>
      <c r="AY492" s="17">
        <v>29.194199999999999</v>
      </c>
      <c r="BA492" s="17">
        <v>36.202399999999997</v>
      </c>
      <c r="BC492" s="18">
        <v>28.638400000000001</v>
      </c>
      <c r="BE492" s="1" t="str">
        <f t="shared" si="7"/>
        <v>No</v>
      </c>
    </row>
    <row r="493" spans="1:57" ht="11.25" customHeight="1">
      <c r="A493" s="1" t="s">
        <v>762</v>
      </c>
      <c r="B493" s="1" t="s">
        <v>1046</v>
      </c>
      <c r="C493" s="26" t="s">
        <v>60</v>
      </c>
      <c r="D493" s="269">
        <v>3011</v>
      </c>
      <c r="E493" s="270">
        <v>30011</v>
      </c>
      <c r="F493" s="21" t="s">
        <v>135</v>
      </c>
      <c r="G493" s="2" t="s">
        <v>132</v>
      </c>
      <c r="H493" s="25">
        <v>79930</v>
      </c>
      <c r="I493" s="25">
        <v>34</v>
      </c>
      <c r="J493" s="26" t="s">
        <v>6</v>
      </c>
      <c r="K493" s="26" t="s">
        <v>133</v>
      </c>
      <c r="L493" s="5">
        <v>21</v>
      </c>
      <c r="M493" s="5">
        <v>58997</v>
      </c>
      <c r="N493" s="3"/>
      <c r="O493" s="5">
        <v>16976</v>
      </c>
      <c r="P493" s="3"/>
      <c r="Q493" s="5">
        <v>0</v>
      </c>
      <c r="R493" s="3"/>
      <c r="S493" s="5">
        <v>8706</v>
      </c>
      <c r="T493" s="3"/>
      <c r="U493" s="5">
        <v>0</v>
      </c>
      <c r="V493" s="3"/>
      <c r="W493" s="6">
        <v>84679</v>
      </c>
      <c r="X493" s="3"/>
      <c r="Y493" s="14">
        <v>32.229999999999997</v>
      </c>
      <c r="AA493" s="14">
        <v>7.99</v>
      </c>
      <c r="AB493" s="3"/>
      <c r="AC493" s="14">
        <v>0</v>
      </c>
      <c r="AD493" s="3"/>
      <c r="AE493" s="14">
        <v>4.74</v>
      </c>
      <c r="AF493" s="3"/>
      <c r="AG493" s="14">
        <v>0</v>
      </c>
      <c r="AI493" s="24">
        <v>44.96</v>
      </c>
      <c r="AK493" s="16">
        <v>1559926</v>
      </c>
      <c r="AM493" s="16">
        <v>439215</v>
      </c>
      <c r="AO493" s="16">
        <v>0</v>
      </c>
      <c r="AQ493" s="16">
        <v>283519</v>
      </c>
      <c r="AS493" s="20">
        <v>2282660</v>
      </c>
      <c r="AU493" s="17">
        <v>26.440799999999999</v>
      </c>
      <c r="AW493" s="17">
        <v>25.872699999999998</v>
      </c>
      <c r="BA493" s="17">
        <v>32.565899999999999</v>
      </c>
      <c r="BC493" s="18">
        <v>26.956600000000002</v>
      </c>
      <c r="BE493" s="1" t="str">
        <f t="shared" si="7"/>
        <v>No</v>
      </c>
    </row>
    <row r="494" spans="1:57" ht="11.25" customHeight="1">
      <c r="A494" s="1" t="s">
        <v>137</v>
      </c>
      <c r="B494" s="1" t="s">
        <v>1047</v>
      </c>
      <c r="C494" s="26" t="s">
        <v>56</v>
      </c>
      <c r="D494" s="269">
        <v>5157</v>
      </c>
      <c r="E494" s="270">
        <v>50157</v>
      </c>
      <c r="F494" s="21" t="s">
        <v>135</v>
      </c>
      <c r="G494" s="2" t="s">
        <v>132</v>
      </c>
      <c r="H494" s="25">
        <v>1624827</v>
      </c>
      <c r="I494" s="25">
        <v>34</v>
      </c>
      <c r="J494" s="26" t="s">
        <v>9</v>
      </c>
      <c r="K494" s="26" t="s">
        <v>133</v>
      </c>
      <c r="L494" s="5">
        <v>18</v>
      </c>
      <c r="M494" s="5">
        <v>52330</v>
      </c>
      <c r="N494" s="3"/>
      <c r="O494" s="5">
        <v>3847</v>
      </c>
      <c r="P494" s="3"/>
      <c r="Q494" s="5">
        <v>207</v>
      </c>
      <c r="R494" s="3"/>
      <c r="S494" s="5">
        <v>4805</v>
      </c>
      <c r="T494" s="3"/>
      <c r="U494" s="5">
        <v>0</v>
      </c>
      <c r="V494" s="3"/>
      <c r="W494" s="6">
        <v>61189</v>
      </c>
      <c r="X494" s="3"/>
      <c r="Y494" s="14">
        <v>27.67</v>
      </c>
      <c r="AA494" s="14">
        <v>1.58</v>
      </c>
      <c r="AB494" s="3"/>
      <c r="AC494" s="14">
        <v>0.09</v>
      </c>
      <c r="AD494" s="3"/>
      <c r="AE494" s="14">
        <v>2.97</v>
      </c>
      <c r="AF494" s="3"/>
      <c r="AG494" s="14">
        <v>0</v>
      </c>
      <c r="AI494" s="24">
        <v>32.31</v>
      </c>
      <c r="AK494" s="16">
        <v>884294</v>
      </c>
      <c r="AM494" s="16">
        <v>85442</v>
      </c>
      <c r="AO494" s="16">
        <v>7051</v>
      </c>
      <c r="AQ494" s="16">
        <v>165702</v>
      </c>
      <c r="AS494" s="20">
        <v>1142489</v>
      </c>
      <c r="AU494" s="17">
        <v>16.898399999999999</v>
      </c>
      <c r="AW494" s="17">
        <v>22.21</v>
      </c>
      <c r="AY494" s="17">
        <v>34.062800000000003</v>
      </c>
      <c r="BA494" s="17">
        <v>34.485300000000002</v>
      </c>
      <c r="BC494" s="18">
        <v>18.671500000000002</v>
      </c>
      <c r="BE494" s="1" t="str">
        <f t="shared" si="7"/>
        <v>No</v>
      </c>
    </row>
    <row r="495" spans="1:57" ht="11.25" customHeight="1">
      <c r="A495" s="1" t="s">
        <v>758</v>
      </c>
      <c r="B495" s="1" t="s">
        <v>1048</v>
      </c>
      <c r="C495" s="26" t="s">
        <v>37</v>
      </c>
      <c r="D495" s="269">
        <v>3072</v>
      </c>
      <c r="E495" s="270">
        <v>30072</v>
      </c>
      <c r="F495" s="21" t="s">
        <v>134</v>
      </c>
      <c r="G495" s="2" t="s">
        <v>132</v>
      </c>
      <c r="H495" s="25">
        <v>141576</v>
      </c>
      <c r="I495" s="25">
        <v>34</v>
      </c>
      <c r="J495" s="26" t="s">
        <v>6</v>
      </c>
      <c r="K495" s="26" t="s">
        <v>133</v>
      </c>
      <c r="L495" s="5">
        <v>18</v>
      </c>
      <c r="M495" s="5">
        <v>96071</v>
      </c>
      <c r="N495" s="3"/>
      <c r="O495" s="5">
        <v>1511</v>
      </c>
      <c r="P495" s="3"/>
      <c r="Q495" s="5">
        <v>0</v>
      </c>
      <c r="R495" s="3"/>
      <c r="S495" s="5">
        <v>12117</v>
      </c>
      <c r="T495" s="3"/>
      <c r="U495" s="5">
        <v>0</v>
      </c>
      <c r="V495" s="3"/>
      <c r="W495" s="6">
        <v>109699</v>
      </c>
      <c r="X495" s="3"/>
      <c r="Y495" s="14">
        <v>71.38</v>
      </c>
      <c r="AA495" s="14">
        <v>0.77</v>
      </c>
      <c r="AB495" s="3"/>
      <c r="AC495" s="14">
        <v>0</v>
      </c>
      <c r="AD495" s="3"/>
      <c r="AE495" s="14">
        <v>9.85</v>
      </c>
      <c r="AF495" s="3"/>
      <c r="AG495" s="14">
        <v>0</v>
      </c>
      <c r="AI495" s="24">
        <v>82</v>
      </c>
      <c r="AK495" s="16">
        <v>2353023</v>
      </c>
      <c r="AM495" s="16">
        <v>27398</v>
      </c>
      <c r="AO495" s="16">
        <v>0</v>
      </c>
      <c r="AQ495" s="16">
        <v>440154</v>
      </c>
      <c r="AS495" s="20">
        <v>2820575</v>
      </c>
      <c r="AU495" s="17">
        <v>24.4925</v>
      </c>
      <c r="AW495" s="17">
        <v>18.132400000000001</v>
      </c>
      <c r="BA495" s="17">
        <v>36.325299999999999</v>
      </c>
      <c r="BC495" s="18">
        <v>25.7119</v>
      </c>
      <c r="BE495" s="1" t="str">
        <f t="shared" si="7"/>
        <v>No</v>
      </c>
    </row>
    <row r="496" spans="1:57" ht="11.25" customHeight="1">
      <c r="A496" s="1" t="s">
        <v>146</v>
      </c>
      <c r="B496" s="1" t="s">
        <v>147</v>
      </c>
      <c r="C496" s="26" t="s">
        <v>60</v>
      </c>
      <c r="D496" s="269">
        <v>3023</v>
      </c>
      <c r="E496" s="270">
        <v>30023</v>
      </c>
      <c r="F496" s="21" t="s">
        <v>135</v>
      </c>
      <c r="G496" s="2" t="s">
        <v>132</v>
      </c>
      <c r="H496" s="25">
        <v>1733853</v>
      </c>
      <c r="I496" s="25">
        <v>34</v>
      </c>
      <c r="J496" s="26" t="s">
        <v>6</v>
      </c>
      <c r="K496" s="26" t="s">
        <v>133</v>
      </c>
      <c r="L496" s="5">
        <v>18</v>
      </c>
      <c r="M496" s="5">
        <v>72078</v>
      </c>
      <c r="N496" s="3"/>
      <c r="O496" s="5">
        <v>18630</v>
      </c>
      <c r="P496" s="3"/>
      <c r="Q496" s="5">
        <v>3474</v>
      </c>
      <c r="R496" s="3"/>
      <c r="S496" s="5">
        <v>9258</v>
      </c>
      <c r="T496" s="3"/>
      <c r="U496" s="5">
        <v>0</v>
      </c>
      <c r="V496" s="3"/>
      <c r="W496" s="6">
        <v>103440</v>
      </c>
      <c r="X496" s="3"/>
      <c r="Y496" s="14">
        <v>36.299999999999997</v>
      </c>
      <c r="AA496" s="14">
        <v>7.4</v>
      </c>
      <c r="AB496" s="3"/>
      <c r="AC496" s="14">
        <v>2</v>
      </c>
      <c r="AD496" s="3"/>
      <c r="AE496" s="14">
        <v>5.8</v>
      </c>
      <c r="AF496" s="3"/>
      <c r="AG496" s="14">
        <v>0</v>
      </c>
      <c r="AI496" s="24">
        <v>51.5</v>
      </c>
      <c r="AK496" s="16">
        <v>1622736</v>
      </c>
      <c r="AM496" s="16">
        <v>426510</v>
      </c>
      <c r="AO496" s="16">
        <v>65177</v>
      </c>
      <c r="AQ496" s="16">
        <v>308955</v>
      </c>
      <c r="AS496" s="20">
        <v>2423378</v>
      </c>
      <c r="AU496" s="17">
        <v>22.5136</v>
      </c>
      <c r="AW496" s="17">
        <v>22.893699999999999</v>
      </c>
      <c r="AY496" s="17">
        <v>18.761399999999998</v>
      </c>
      <c r="BA496" s="17">
        <v>33.371699999999997</v>
      </c>
      <c r="BC496" s="18">
        <v>23.427900000000001</v>
      </c>
      <c r="BE496" s="1" t="str">
        <f t="shared" si="7"/>
        <v>No</v>
      </c>
    </row>
    <row r="497" spans="1:57" ht="11.25" customHeight="1">
      <c r="A497" s="1" t="s">
        <v>146</v>
      </c>
      <c r="B497" s="1" t="s">
        <v>147</v>
      </c>
      <c r="C497" s="26" t="s">
        <v>60</v>
      </c>
      <c r="D497" s="269">
        <v>3023</v>
      </c>
      <c r="E497" s="270">
        <v>30023</v>
      </c>
      <c r="F497" s="21" t="s">
        <v>135</v>
      </c>
      <c r="G497" s="2" t="s">
        <v>132</v>
      </c>
      <c r="H497" s="25">
        <v>1733853</v>
      </c>
      <c r="I497" s="25">
        <v>34</v>
      </c>
      <c r="J497" s="26" t="s">
        <v>9</v>
      </c>
      <c r="K497" s="26" t="s">
        <v>133</v>
      </c>
      <c r="L497" s="5">
        <v>16</v>
      </c>
      <c r="M497" s="5">
        <v>34662</v>
      </c>
      <c r="N497" s="3"/>
      <c r="O497" s="5">
        <v>6434</v>
      </c>
      <c r="P497" s="3"/>
      <c r="Q497" s="5">
        <v>1711</v>
      </c>
      <c r="R497" s="3"/>
      <c r="S497" s="5">
        <v>3797</v>
      </c>
      <c r="T497" s="3"/>
      <c r="U497" s="5">
        <v>0</v>
      </c>
      <c r="V497" s="3"/>
      <c r="W497" s="6">
        <v>46604</v>
      </c>
      <c r="X497" s="3"/>
      <c r="Y497" s="14">
        <v>16.399999999999999</v>
      </c>
      <c r="AA497" s="14">
        <v>2.6</v>
      </c>
      <c r="AB497" s="3"/>
      <c r="AC497" s="14">
        <v>1</v>
      </c>
      <c r="AD497" s="3"/>
      <c r="AE497" s="14">
        <v>2.4</v>
      </c>
      <c r="AF497" s="3"/>
      <c r="AG497" s="14">
        <v>0</v>
      </c>
      <c r="AI497" s="24">
        <v>22.4</v>
      </c>
      <c r="AK497" s="16">
        <v>642418</v>
      </c>
      <c r="AM497" s="16">
        <v>147296</v>
      </c>
      <c r="AO497" s="16">
        <v>32102</v>
      </c>
      <c r="AQ497" s="16">
        <v>150009</v>
      </c>
      <c r="AS497" s="20">
        <v>971825</v>
      </c>
      <c r="AU497" s="17">
        <v>18.533799999999999</v>
      </c>
      <c r="AW497" s="17">
        <v>22.8934</v>
      </c>
      <c r="AY497" s="17">
        <v>18.7621</v>
      </c>
      <c r="BA497" s="17">
        <v>39.507199999999997</v>
      </c>
      <c r="BC497" s="18">
        <v>20.852799999999998</v>
      </c>
      <c r="BE497" s="1" t="str">
        <f t="shared" si="7"/>
        <v>No</v>
      </c>
    </row>
    <row r="498" spans="1:57" ht="11.25" customHeight="1">
      <c r="A498" s="1" t="s">
        <v>137</v>
      </c>
      <c r="B498" s="1" t="s">
        <v>1047</v>
      </c>
      <c r="C498" s="26" t="s">
        <v>56</v>
      </c>
      <c r="D498" s="269">
        <v>5157</v>
      </c>
      <c r="E498" s="270">
        <v>50157</v>
      </c>
      <c r="F498" s="21" t="s">
        <v>135</v>
      </c>
      <c r="G498" s="2" t="s">
        <v>132</v>
      </c>
      <c r="H498" s="25">
        <v>1624827</v>
      </c>
      <c r="I498" s="25">
        <v>34</v>
      </c>
      <c r="J498" s="26" t="s">
        <v>6</v>
      </c>
      <c r="K498" s="26" t="s">
        <v>133</v>
      </c>
      <c r="L498" s="5">
        <v>16</v>
      </c>
      <c r="M498" s="5">
        <v>79646</v>
      </c>
      <c r="N498" s="3"/>
      <c r="O498" s="5">
        <v>5431</v>
      </c>
      <c r="P498" s="3"/>
      <c r="Q498" s="5">
        <v>294</v>
      </c>
      <c r="R498" s="3"/>
      <c r="S498" s="5">
        <v>8135</v>
      </c>
      <c r="T498" s="3"/>
      <c r="U498" s="5">
        <v>0</v>
      </c>
      <c r="V498" s="3"/>
      <c r="W498" s="6">
        <v>93506</v>
      </c>
      <c r="X498" s="3"/>
      <c r="Y498" s="14">
        <v>45.33</v>
      </c>
      <c r="AA498" s="14">
        <v>2.2200000000000002</v>
      </c>
      <c r="AB498" s="3"/>
      <c r="AC498" s="14">
        <v>0.12</v>
      </c>
      <c r="AD498" s="3"/>
      <c r="AE498" s="14">
        <v>5.03</v>
      </c>
      <c r="AF498" s="3"/>
      <c r="AG498" s="14">
        <v>0</v>
      </c>
      <c r="AI498" s="24">
        <v>52.7</v>
      </c>
      <c r="AK498" s="16">
        <v>1388140</v>
      </c>
      <c r="AM498" s="16">
        <v>120626</v>
      </c>
      <c r="AO498" s="16">
        <v>9954</v>
      </c>
      <c r="AQ498" s="16">
        <v>233938</v>
      </c>
      <c r="AS498" s="20">
        <v>1752658</v>
      </c>
      <c r="AU498" s="17">
        <v>17.428899999999999</v>
      </c>
      <c r="AW498" s="17">
        <v>22.210599999999999</v>
      </c>
      <c r="AY498" s="17">
        <v>33.857100000000003</v>
      </c>
      <c r="BA498" s="17">
        <v>28.757000000000001</v>
      </c>
      <c r="BC498" s="18">
        <v>18.7438</v>
      </c>
      <c r="BE498" s="1" t="str">
        <f t="shared" si="7"/>
        <v>No</v>
      </c>
    </row>
    <row r="499" spans="1:57" ht="11.25" customHeight="1">
      <c r="A499" s="1" t="s">
        <v>758</v>
      </c>
      <c r="B499" s="1" t="s">
        <v>1048</v>
      </c>
      <c r="C499" s="26" t="s">
        <v>37</v>
      </c>
      <c r="D499" s="269">
        <v>3072</v>
      </c>
      <c r="E499" s="270">
        <v>30072</v>
      </c>
      <c r="F499" s="21" t="s">
        <v>134</v>
      </c>
      <c r="G499" s="2" t="s">
        <v>132</v>
      </c>
      <c r="H499" s="25">
        <v>141576</v>
      </c>
      <c r="I499" s="25">
        <v>34</v>
      </c>
      <c r="J499" s="26" t="s">
        <v>9</v>
      </c>
      <c r="K499" s="26" t="s">
        <v>133</v>
      </c>
      <c r="L499" s="5">
        <v>16</v>
      </c>
      <c r="M499" s="5">
        <v>20136</v>
      </c>
      <c r="N499" s="3"/>
      <c r="O499" s="5">
        <v>450</v>
      </c>
      <c r="P499" s="3"/>
      <c r="Q499" s="5">
        <v>0</v>
      </c>
      <c r="R499" s="3"/>
      <c r="S499" s="5">
        <v>3045</v>
      </c>
      <c r="T499" s="3"/>
      <c r="U499" s="5">
        <v>0</v>
      </c>
      <c r="V499" s="3"/>
      <c r="W499" s="6">
        <v>23631</v>
      </c>
      <c r="X499" s="3"/>
      <c r="Y499" s="14">
        <v>13.83</v>
      </c>
      <c r="AA499" s="14">
        <v>0.23</v>
      </c>
      <c r="AB499" s="3"/>
      <c r="AC499" s="14">
        <v>0</v>
      </c>
      <c r="AD499" s="3"/>
      <c r="AE499" s="14">
        <v>1.91</v>
      </c>
      <c r="AF499" s="3"/>
      <c r="AG499" s="14">
        <v>0</v>
      </c>
      <c r="AI499" s="24">
        <v>15.97</v>
      </c>
      <c r="AK499" s="16">
        <v>480446</v>
      </c>
      <c r="AM499" s="16">
        <v>8826</v>
      </c>
      <c r="AO499" s="16">
        <v>0</v>
      </c>
      <c r="AQ499" s="16">
        <v>110226</v>
      </c>
      <c r="AS499" s="20">
        <v>599498</v>
      </c>
      <c r="AU499" s="17">
        <v>23.860099999999999</v>
      </c>
      <c r="AW499" s="17">
        <v>19.613299999999999</v>
      </c>
      <c r="BA499" s="17">
        <v>36.198999999999998</v>
      </c>
      <c r="BC499" s="18">
        <v>25.3691</v>
      </c>
      <c r="BE499" s="1" t="str">
        <f t="shared" si="7"/>
        <v>No</v>
      </c>
    </row>
    <row r="500" spans="1:57" ht="11.25" customHeight="1">
      <c r="A500" s="1" t="s">
        <v>754</v>
      </c>
      <c r="B500" s="1" t="s">
        <v>1035</v>
      </c>
      <c r="C500" s="26" t="s">
        <v>12</v>
      </c>
      <c r="D500" s="269">
        <v>9196</v>
      </c>
      <c r="E500" s="270">
        <v>90196</v>
      </c>
      <c r="F500" s="21" t="s">
        <v>134</v>
      </c>
      <c r="G500" s="2" t="s">
        <v>132</v>
      </c>
      <c r="H500" s="25">
        <v>1723634</v>
      </c>
      <c r="I500" s="25">
        <v>34</v>
      </c>
      <c r="J500" s="26" t="s">
        <v>6</v>
      </c>
      <c r="K500" s="26" t="s">
        <v>133</v>
      </c>
      <c r="L500" s="5">
        <v>15</v>
      </c>
      <c r="M500" s="5">
        <v>96660</v>
      </c>
      <c r="N500" s="3"/>
      <c r="O500" s="5">
        <v>9740</v>
      </c>
      <c r="P500" s="3"/>
      <c r="Q500" s="5">
        <v>1472</v>
      </c>
      <c r="R500" s="3"/>
      <c r="S500" s="5">
        <v>20998</v>
      </c>
      <c r="T500" s="3"/>
      <c r="U500" s="5">
        <v>0</v>
      </c>
      <c r="V500" s="3"/>
      <c r="W500" s="6">
        <v>128870</v>
      </c>
      <c r="X500" s="3"/>
      <c r="Y500" s="14">
        <v>51.36</v>
      </c>
      <c r="AA500" s="14">
        <v>5.19</v>
      </c>
      <c r="AB500" s="3"/>
      <c r="AC500" s="14">
        <v>0.63</v>
      </c>
      <c r="AD500" s="3"/>
      <c r="AE500" s="14">
        <v>10.199999999999999</v>
      </c>
      <c r="AF500" s="3"/>
      <c r="AG500" s="14">
        <v>0</v>
      </c>
      <c r="AI500" s="24">
        <v>67.38</v>
      </c>
      <c r="AK500" s="16">
        <v>2992711</v>
      </c>
      <c r="AM500" s="16">
        <v>271257</v>
      </c>
      <c r="AO500" s="16">
        <v>46220</v>
      </c>
      <c r="AQ500" s="16">
        <v>783976</v>
      </c>
      <c r="AS500" s="20">
        <v>4094164</v>
      </c>
      <c r="AU500" s="17">
        <v>30.961200000000002</v>
      </c>
      <c r="AW500" s="17">
        <v>27.849799999999998</v>
      </c>
      <c r="AY500" s="17">
        <v>31.3995</v>
      </c>
      <c r="BA500" s="17">
        <v>37.335700000000003</v>
      </c>
      <c r="BC500" s="18">
        <v>31.7697</v>
      </c>
      <c r="BE500" s="1" t="str">
        <f t="shared" si="7"/>
        <v>No</v>
      </c>
    </row>
    <row r="501" spans="1:57" ht="11.25" customHeight="1">
      <c r="A501" s="1" t="s">
        <v>754</v>
      </c>
      <c r="B501" s="1" t="s">
        <v>1035</v>
      </c>
      <c r="C501" s="26" t="s">
        <v>12</v>
      </c>
      <c r="D501" s="269">
        <v>9196</v>
      </c>
      <c r="E501" s="270">
        <v>90196</v>
      </c>
      <c r="F501" s="21" t="s">
        <v>134</v>
      </c>
      <c r="G501" s="2" t="s">
        <v>132</v>
      </c>
      <c r="H501" s="25">
        <v>1723634</v>
      </c>
      <c r="I501" s="25">
        <v>34</v>
      </c>
      <c r="J501" s="26" t="s">
        <v>9</v>
      </c>
      <c r="K501" s="26" t="s">
        <v>133</v>
      </c>
      <c r="L501" s="5">
        <v>1</v>
      </c>
      <c r="M501" s="5">
        <v>316</v>
      </c>
      <c r="N501" s="3"/>
      <c r="O501" s="5">
        <v>56</v>
      </c>
      <c r="P501" s="3"/>
      <c r="Q501" s="5">
        <v>3</v>
      </c>
      <c r="R501" s="3"/>
      <c r="S501" s="5">
        <v>84</v>
      </c>
      <c r="T501" s="3"/>
      <c r="U501" s="5">
        <v>0</v>
      </c>
      <c r="V501" s="3"/>
      <c r="W501" s="6">
        <v>459</v>
      </c>
      <c r="X501" s="3"/>
      <c r="Y501" s="14">
        <v>0.15</v>
      </c>
      <c r="AA501" s="14">
        <v>0.03</v>
      </c>
      <c r="AB501" s="3"/>
      <c r="AC501" s="14">
        <v>0</v>
      </c>
      <c r="AD501" s="3"/>
      <c r="AE501" s="14">
        <v>0.04</v>
      </c>
      <c r="AF501" s="3"/>
      <c r="AG501" s="14">
        <v>0</v>
      </c>
      <c r="AI501" s="24">
        <v>0.22</v>
      </c>
      <c r="AK501" s="16">
        <v>10437</v>
      </c>
      <c r="AM501" s="16">
        <v>1302</v>
      </c>
      <c r="AO501" s="16">
        <v>0</v>
      </c>
      <c r="AQ501" s="16">
        <v>3409</v>
      </c>
      <c r="AS501" s="20">
        <v>15148</v>
      </c>
      <c r="AU501" s="17">
        <v>33.028500000000001</v>
      </c>
      <c r="AW501" s="17">
        <v>23.25</v>
      </c>
      <c r="AY501" s="17">
        <v>0</v>
      </c>
      <c r="BA501" s="17">
        <v>40.583300000000001</v>
      </c>
      <c r="BC501" s="18">
        <v>33.002200000000002</v>
      </c>
      <c r="BE501" s="1" t="str">
        <f t="shared" si="7"/>
        <v>No</v>
      </c>
    </row>
    <row r="502" spans="1:57" ht="11.25" customHeight="1">
      <c r="A502" s="1" t="s">
        <v>762</v>
      </c>
      <c r="B502" s="1" t="s">
        <v>1046</v>
      </c>
      <c r="C502" s="26" t="s">
        <v>60</v>
      </c>
      <c r="D502" s="269">
        <v>3011</v>
      </c>
      <c r="E502" s="270">
        <v>30011</v>
      </c>
      <c r="F502" s="21" t="s">
        <v>135</v>
      </c>
      <c r="G502" s="2" t="s">
        <v>132</v>
      </c>
      <c r="H502" s="25">
        <v>79930</v>
      </c>
      <c r="I502" s="25">
        <v>34</v>
      </c>
      <c r="J502" s="26" t="s">
        <v>9</v>
      </c>
      <c r="K502" s="26" t="s">
        <v>133</v>
      </c>
      <c r="L502" s="5">
        <v>1</v>
      </c>
      <c r="M502" s="5">
        <v>76</v>
      </c>
      <c r="N502" s="3"/>
      <c r="O502" s="5">
        <v>6</v>
      </c>
      <c r="P502" s="3"/>
      <c r="Q502" s="5">
        <v>0</v>
      </c>
      <c r="R502" s="3"/>
      <c r="S502" s="5">
        <v>0</v>
      </c>
      <c r="T502" s="3"/>
      <c r="U502" s="5">
        <v>0</v>
      </c>
      <c r="V502" s="3"/>
      <c r="W502" s="6">
        <v>82</v>
      </c>
      <c r="X502" s="3"/>
      <c r="Y502" s="14">
        <v>0.01</v>
      </c>
      <c r="AA502" s="14">
        <v>0</v>
      </c>
      <c r="AB502" s="3"/>
      <c r="AC502" s="14">
        <v>0</v>
      </c>
      <c r="AD502" s="3"/>
      <c r="AE502" s="14">
        <v>0</v>
      </c>
      <c r="AF502" s="3"/>
      <c r="AG502" s="14">
        <v>0</v>
      </c>
      <c r="AI502" s="24">
        <v>0.01</v>
      </c>
      <c r="AK502" s="16">
        <v>2056</v>
      </c>
      <c r="AM502" s="16">
        <v>155</v>
      </c>
      <c r="AO502" s="16">
        <v>0</v>
      </c>
      <c r="AQ502" s="16">
        <v>1</v>
      </c>
      <c r="AS502" s="20">
        <v>2212</v>
      </c>
      <c r="AU502" s="17">
        <v>27.052600000000002</v>
      </c>
      <c r="AW502" s="17">
        <v>25.833300000000001</v>
      </c>
      <c r="BC502" s="18">
        <v>26.9756</v>
      </c>
      <c r="BE502" s="1" t="str">
        <f t="shared" si="7"/>
        <v>No</v>
      </c>
    </row>
    <row r="503" spans="1:57" ht="11.25" customHeight="1">
      <c r="A503" s="1" t="s">
        <v>283</v>
      </c>
      <c r="B503" s="1" t="s">
        <v>1049</v>
      </c>
      <c r="C503" s="26" t="s">
        <v>76</v>
      </c>
      <c r="D503" s="269">
        <v>3002</v>
      </c>
      <c r="E503" s="270">
        <v>30002</v>
      </c>
      <c r="F503" s="21" t="s">
        <v>135</v>
      </c>
      <c r="G503" s="2" t="s">
        <v>132</v>
      </c>
      <c r="H503" s="25">
        <v>202637</v>
      </c>
      <c r="I503" s="25">
        <v>32</v>
      </c>
      <c r="J503" s="26" t="s">
        <v>9</v>
      </c>
      <c r="K503" s="26" t="s">
        <v>133</v>
      </c>
      <c r="L503" s="5">
        <v>9</v>
      </c>
      <c r="M503" s="5">
        <v>23109</v>
      </c>
      <c r="N503" s="3"/>
      <c r="O503" s="5">
        <v>2396</v>
      </c>
      <c r="P503" s="3"/>
      <c r="Q503" s="5">
        <v>198</v>
      </c>
      <c r="R503" s="3"/>
      <c r="S503" s="5">
        <v>190</v>
      </c>
      <c r="T503" s="3"/>
      <c r="U503" s="5">
        <v>0</v>
      </c>
      <c r="V503" s="3"/>
      <c r="W503" s="6">
        <v>25893</v>
      </c>
      <c r="X503" s="3"/>
      <c r="Y503" s="14">
        <v>11</v>
      </c>
      <c r="AA503" s="14">
        <v>1</v>
      </c>
      <c r="AB503" s="3"/>
      <c r="AC503" s="14">
        <v>0.1</v>
      </c>
      <c r="AD503" s="3"/>
      <c r="AE503" s="14">
        <v>0.1</v>
      </c>
      <c r="AF503" s="3"/>
      <c r="AG503" s="14">
        <v>0</v>
      </c>
      <c r="AI503" s="24">
        <v>12.2</v>
      </c>
      <c r="AK503" s="16">
        <v>453743</v>
      </c>
      <c r="AM503" s="16">
        <v>53311</v>
      </c>
      <c r="AO503" s="16">
        <v>4091</v>
      </c>
      <c r="AQ503" s="16">
        <v>9302</v>
      </c>
      <c r="AS503" s="20">
        <v>520447</v>
      </c>
      <c r="AU503" s="17">
        <v>19.634899999999998</v>
      </c>
      <c r="AW503" s="17">
        <v>22.25</v>
      </c>
      <c r="AY503" s="17">
        <v>20.6616</v>
      </c>
      <c r="BA503" s="17">
        <v>48.957900000000002</v>
      </c>
      <c r="BC503" s="18">
        <v>20.099900000000002</v>
      </c>
      <c r="BE503" s="1" t="str">
        <f t="shared" si="7"/>
        <v>No</v>
      </c>
    </row>
    <row r="504" spans="1:57" ht="11.25" customHeight="1">
      <c r="A504" s="1" t="s">
        <v>750</v>
      </c>
      <c r="B504" s="1" t="s">
        <v>1050</v>
      </c>
      <c r="C504" s="26" t="s">
        <v>75</v>
      </c>
      <c r="D504" s="269">
        <v>5006</v>
      </c>
      <c r="E504" s="270">
        <v>50006</v>
      </c>
      <c r="F504" s="21" t="s">
        <v>134</v>
      </c>
      <c r="G504" s="2" t="s">
        <v>132</v>
      </c>
      <c r="H504" s="25">
        <v>133700</v>
      </c>
      <c r="I504" s="25">
        <v>32</v>
      </c>
      <c r="J504" s="26" t="s">
        <v>9</v>
      </c>
      <c r="K504" s="26" t="s">
        <v>133</v>
      </c>
      <c r="L504" s="5">
        <v>7</v>
      </c>
      <c r="M504" s="5">
        <v>11943</v>
      </c>
      <c r="N504" s="3"/>
      <c r="O504" s="5">
        <v>1925</v>
      </c>
      <c r="P504" s="3"/>
      <c r="Q504" s="5">
        <v>346</v>
      </c>
      <c r="R504" s="3"/>
      <c r="S504" s="5">
        <v>1154</v>
      </c>
      <c r="T504" s="3"/>
      <c r="U504" s="5">
        <v>0</v>
      </c>
      <c r="V504" s="3"/>
      <c r="W504" s="6">
        <v>15368</v>
      </c>
      <c r="X504" s="3"/>
      <c r="Y504" s="14">
        <v>7.95</v>
      </c>
      <c r="AA504" s="14">
        <v>1</v>
      </c>
      <c r="AB504" s="3"/>
      <c r="AC504" s="14">
        <v>0.21</v>
      </c>
      <c r="AD504" s="3"/>
      <c r="AE504" s="14">
        <v>0.62</v>
      </c>
      <c r="AF504" s="3"/>
      <c r="AG504" s="14">
        <v>0</v>
      </c>
      <c r="AI504" s="24">
        <v>9.7799999999999994</v>
      </c>
      <c r="AK504" s="16">
        <v>257650</v>
      </c>
      <c r="AM504" s="16">
        <v>41018</v>
      </c>
      <c r="AO504" s="16">
        <v>5792</v>
      </c>
      <c r="AQ504" s="16">
        <v>29533</v>
      </c>
      <c r="AS504" s="20">
        <v>333993</v>
      </c>
      <c r="AU504" s="17">
        <v>21.5733</v>
      </c>
      <c r="AW504" s="17">
        <v>21.3081</v>
      </c>
      <c r="AY504" s="17">
        <v>16.739899999999999</v>
      </c>
      <c r="BA504" s="17">
        <v>25.591899999999999</v>
      </c>
      <c r="BC504" s="18">
        <v>21.733000000000001</v>
      </c>
      <c r="BE504" s="1" t="str">
        <f t="shared" si="7"/>
        <v>No</v>
      </c>
    </row>
    <row r="505" spans="1:57" ht="11.25" customHeight="1">
      <c r="A505" s="1" t="s">
        <v>55</v>
      </c>
      <c r="B505" s="1" t="s">
        <v>236</v>
      </c>
      <c r="C505" s="26" t="s">
        <v>54</v>
      </c>
      <c r="D505" s="269">
        <v>2135</v>
      </c>
      <c r="E505" s="270">
        <v>20135</v>
      </c>
      <c r="F505" s="21" t="s">
        <v>138</v>
      </c>
      <c r="G505" s="2" t="s">
        <v>132</v>
      </c>
      <c r="H505" s="25">
        <v>18351295</v>
      </c>
      <c r="I505" s="25">
        <v>32</v>
      </c>
      <c r="J505" s="26" t="s">
        <v>13</v>
      </c>
      <c r="K505" s="26" t="s">
        <v>133</v>
      </c>
      <c r="L505" s="5">
        <v>32</v>
      </c>
      <c r="M505" s="5">
        <v>40930</v>
      </c>
      <c r="N505" s="3"/>
      <c r="O505" s="5">
        <v>14416</v>
      </c>
      <c r="P505" s="3"/>
      <c r="Q505" s="5">
        <v>0</v>
      </c>
      <c r="R505" s="3"/>
      <c r="S505" s="5">
        <v>17958</v>
      </c>
      <c r="T505" s="3"/>
      <c r="U505" s="5">
        <v>0</v>
      </c>
      <c r="V505" s="3"/>
      <c r="W505" s="6">
        <v>73304</v>
      </c>
      <c r="X505" s="3"/>
      <c r="Y505" s="14">
        <v>28</v>
      </c>
      <c r="AA505" s="14">
        <v>8</v>
      </c>
      <c r="AB505" s="3"/>
      <c r="AC505" s="14">
        <v>0</v>
      </c>
      <c r="AD505" s="3"/>
      <c r="AE505" s="14">
        <v>10</v>
      </c>
      <c r="AF505" s="3"/>
      <c r="AG505" s="14">
        <v>0</v>
      </c>
      <c r="AI505" s="24">
        <v>46</v>
      </c>
      <c r="AK505" s="16">
        <v>836810</v>
      </c>
      <c r="AM505" s="16">
        <v>401322</v>
      </c>
      <c r="AO505" s="16">
        <v>0</v>
      </c>
      <c r="AQ505" s="16">
        <v>173131</v>
      </c>
      <c r="AS505" s="20">
        <v>1411263</v>
      </c>
      <c r="AU505" s="17">
        <v>20.444900000000001</v>
      </c>
      <c r="AW505" s="17">
        <v>27.838699999999999</v>
      </c>
      <c r="BA505" s="17">
        <v>9.6409000000000002</v>
      </c>
      <c r="BC505" s="18">
        <v>19.252199999999998</v>
      </c>
      <c r="BE505" s="1" t="str">
        <f t="shared" si="7"/>
        <v>No</v>
      </c>
    </row>
    <row r="506" spans="1:57" ht="11.25" customHeight="1">
      <c r="A506" s="1" t="s">
        <v>283</v>
      </c>
      <c r="B506" s="1" t="s">
        <v>1049</v>
      </c>
      <c r="C506" s="26" t="s">
        <v>76</v>
      </c>
      <c r="D506" s="269">
        <v>3002</v>
      </c>
      <c r="E506" s="270">
        <v>30002</v>
      </c>
      <c r="F506" s="21" t="s">
        <v>135</v>
      </c>
      <c r="G506" s="2" t="s">
        <v>132</v>
      </c>
      <c r="H506" s="25">
        <v>202637</v>
      </c>
      <c r="I506" s="25">
        <v>32</v>
      </c>
      <c r="J506" s="26" t="s">
        <v>6</v>
      </c>
      <c r="K506" s="26" t="s">
        <v>133</v>
      </c>
      <c r="L506" s="5">
        <v>23</v>
      </c>
      <c r="M506" s="5">
        <v>80865</v>
      </c>
      <c r="N506" s="3"/>
      <c r="O506" s="5">
        <v>12259</v>
      </c>
      <c r="P506" s="3"/>
      <c r="Q506" s="5">
        <v>9575</v>
      </c>
      <c r="R506" s="3"/>
      <c r="S506" s="5">
        <v>7190</v>
      </c>
      <c r="T506" s="3"/>
      <c r="U506" s="5">
        <v>0</v>
      </c>
      <c r="V506" s="3"/>
      <c r="W506" s="6">
        <v>109889</v>
      </c>
      <c r="X506" s="3"/>
      <c r="Y506" s="14">
        <v>44</v>
      </c>
      <c r="AA506" s="14">
        <v>7</v>
      </c>
      <c r="AB506" s="3"/>
      <c r="AC506" s="14">
        <v>4.9000000000000004</v>
      </c>
      <c r="AD506" s="3"/>
      <c r="AE506" s="14">
        <v>4.9000000000000004</v>
      </c>
      <c r="AF506" s="3"/>
      <c r="AG506" s="14">
        <v>0</v>
      </c>
      <c r="AI506" s="24">
        <v>60.8</v>
      </c>
      <c r="AK506" s="16">
        <v>2145946</v>
      </c>
      <c r="AM506" s="16">
        <v>358118</v>
      </c>
      <c r="AO506" s="16">
        <v>204004</v>
      </c>
      <c r="AQ506" s="16">
        <v>362792</v>
      </c>
      <c r="AS506" s="20">
        <v>3070860</v>
      </c>
      <c r="AU506" s="17">
        <v>26.537400000000002</v>
      </c>
      <c r="AW506" s="17">
        <v>29.212700000000002</v>
      </c>
      <c r="AY506" s="17">
        <v>21.305900000000001</v>
      </c>
      <c r="BA506" s="17">
        <v>50.457900000000002</v>
      </c>
      <c r="BC506" s="18">
        <v>27.9451</v>
      </c>
      <c r="BE506" s="1" t="str">
        <f t="shared" si="7"/>
        <v>No</v>
      </c>
    </row>
    <row r="507" spans="1:57" ht="11.25" customHeight="1">
      <c r="A507" s="1" t="s">
        <v>750</v>
      </c>
      <c r="B507" s="1" t="s">
        <v>1050</v>
      </c>
      <c r="C507" s="26" t="s">
        <v>75</v>
      </c>
      <c r="D507" s="269">
        <v>5006</v>
      </c>
      <c r="E507" s="270">
        <v>50006</v>
      </c>
      <c r="F507" s="21" t="s">
        <v>134</v>
      </c>
      <c r="G507" s="2" t="s">
        <v>132</v>
      </c>
      <c r="H507" s="25">
        <v>133700</v>
      </c>
      <c r="I507" s="25">
        <v>32</v>
      </c>
      <c r="J507" s="26" t="s">
        <v>6</v>
      </c>
      <c r="K507" s="26" t="s">
        <v>133</v>
      </c>
      <c r="L507" s="5">
        <v>22</v>
      </c>
      <c r="M507" s="5">
        <v>89833</v>
      </c>
      <c r="N507" s="3"/>
      <c r="O507" s="5">
        <v>18222</v>
      </c>
      <c r="P507" s="3"/>
      <c r="Q507" s="5">
        <v>2002</v>
      </c>
      <c r="R507" s="3"/>
      <c r="S507" s="5">
        <v>13403</v>
      </c>
      <c r="T507" s="3"/>
      <c r="U507" s="5">
        <v>0</v>
      </c>
      <c r="V507" s="3"/>
      <c r="W507" s="6">
        <v>123460</v>
      </c>
      <c r="X507" s="3"/>
      <c r="Y507" s="14">
        <v>57</v>
      </c>
      <c r="AA507" s="14">
        <v>8.8000000000000007</v>
      </c>
      <c r="AB507" s="3"/>
      <c r="AC507" s="14">
        <v>1.1599999999999999</v>
      </c>
      <c r="AD507" s="3"/>
      <c r="AE507" s="14">
        <v>7.18</v>
      </c>
      <c r="AF507" s="3"/>
      <c r="AG507" s="14">
        <v>0</v>
      </c>
      <c r="AI507" s="24">
        <v>74.14</v>
      </c>
      <c r="AK507" s="16">
        <v>1920767</v>
      </c>
      <c r="AM507" s="16">
        <v>361029</v>
      </c>
      <c r="AO507" s="16">
        <v>31611</v>
      </c>
      <c r="AQ507" s="16">
        <v>313980</v>
      </c>
      <c r="AS507" s="20">
        <v>2627387</v>
      </c>
      <c r="AU507" s="17">
        <v>21.381499999999999</v>
      </c>
      <c r="AW507" s="17">
        <v>19.812799999999999</v>
      </c>
      <c r="AY507" s="17">
        <v>15.7897</v>
      </c>
      <c r="BA507" s="17">
        <v>23.426100000000002</v>
      </c>
      <c r="BC507" s="18">
        <v>21.281300000000002</v>
      </c>
      <c r="BE507" s="1" t="str">
        <f t="shared" si="7"/>
        <v>No</v>
      </c>
    </row>
    <row r="508" spans="1:57" ht="11.25" customHeight="1">
      <c r="A508" s="1" t="s">
        <v>748</v>
      </c>
      <c r="B508" s="1" t="s">
        <v>1051</v>
      </c>
      <c r="C508" s="26" t="s">
        <v>75</v>
      </c>
      <c r="D508" s="269">
        <v>5096</v>
      </c>
      <c r="E508" s="270">
        <v>50096</v>
      </c>
      <c r="F508" s="21" t="s">
        <v>134</v>
      </c>
      <c r="G508" s="2" t="s">
        <v>132</v>
      </c>
      <c r="H508" s="25">
        <v>1376476</v>
      </c>
      <c r="I508" s="25">
        <v>32</v>
      </c>
      <c r="J508" s="26" t="s">
        <v>9</v>
      </c>
      <c r="K508" s="26" t="s">
        <v>133</v>
      </c>
      <c r="L508" s="5">
        <v>2</v>
      </c>
      <c r="M508" s="5">
        <v>4926</v>
      </c>
      <c r="N508" s="3"/>
      <c r="O508" s="5">
        <v>848</v>
      </c>
      <c r="P508" s="3"/>
      <c r="Q508" s="5">
        <v>114</v>
      </c>
      <c r="R508" s="3"/>
      <c r="S508" s="5">
        <v>504</v>
      </c>
      <c r="T508" s="3"/>
      <c r="U508" s="5">
        <v>0</v>
      </c>
      <c r="V508" s="3"/>
      <c r="W508" s="6">
        <v>6392</v>
      </c>
      <c r="X508" s="3"/>
      <c r="Y508" s="14">
        <v>3.1</v>
      </c>
      <c r="AA508" s="14">
        <v>0.5</v>
      </c>
      <c r="AB508" s="3"/>
      <c r="AC508" s="14">
        <v>0.1</v>
      </c>
      <c r="AD508" s="3"/>
      <c r="AE508" s="14">
        <v>0.3</v>
      </c>
      <c r="AF508" s="3"/>
      <c r="AG508" s="14">
        <v>0</v>
      </c>
      <c r="AI508" s="24">
        <v>4</v>
      </c>
      <c r="AK508" s="16">
        <v>104939</v>
      </c>
      <c r="AM508" s="16">
        <v>18428</v>
      </c>
      <c r="AO508" s="16">
        <v>2273</v>
      </c>
      <c r="AQ508" s="16">
        <v>16222</v>
      </c>
      <c r="AS508" s="20">
        <v>141862</v>
      </c>
      <c r="AU508" s="17">
        <v>21.303100000000001</v>
      </c>
      <c r="AW508" s="17">
        <v>21.731100000000001</v>
      </c>
      <c r="AY508" s="17">
        <v>19.938600000000001</v>
      </c>
      <c r="BA508" s="17">
        <v>32.186500000000002</v>
      </c>
      <c r="BC508" s="18">
        <v>22.1937</v>
      </c>
      <c r="BE508" s="1" t="str">
        <f t="shared" si="7"/>
        <v>No</v>
      </c>
    </row>
    <row r="509" spans="1:57" ht="11.25" customHeight="1">
      <c r="A509" s="1" t="s">
        <v>763</v>
      </c>
      <c r="B509" s="1" t="s">
        <v>1052</v>
      </c>
      <c r="C509" s="26" t="s">
        <v>8</v>
      </c>
      <c r="D509" s="269">
        <v>4071</v>
      </c>
      <c r="E509" s="270">
        <v>40071</v>
      </c>
      <c r="F509" s="21" t="s">
        <v>134</v>
      </c>
      <c r="G509" s="2" t="s">
        <v>132</v>
      </c>
      <c r="H509" s="25">
        <v>286692</v>
      </c>
      <c r="I509" s="25">
        <v>32</v>
      </c>
      <c r="J509" s="26" t="s">
        <v>9</v>
      </c>
      <c r="K509" s="26" t="s">
        <v>133</v>
      </c>
      <c r="L509" s="5">
        <v>19</v>
      </c>
      <c r="M509" s="5">
        <v>66788</v>
      </c>
      <c r="N509" s="3"/>
      <c r="O509" s="5">
        <v>2401</v>
      </c>
      <c r="P509" s="3"/>
      <c r="Q509" s="5">
        <v>179</v>
      </c>
      <c r="R509" s="3"/>
      <c r="S509" s="5">
        <v>2931</v>
      </c>
      <c r="T509" s="3"/>
      <c r="U509" s="5">
        <v>0</v>
      </c>
      <c r="V509" s="3"/>
      <c r="W509" s="6">
        <v>72299</v>
      </c>
      <c r="X509" s="3"/>
      <c r="Y509" s="14">
        <v>39.299999999999997</v>
      </c>
      <c r="AA509" s="14">
        <v>1.06</v>
      </c>
      <c r="AB509" s="3"/>
      <c r="AC509" s="14">
        <v>0.1</v>
      </c>
      <c r="AD509" s="3"/>
      <c r="AE509" s="14">
        <v>2</v>
      </c>
      <c r="AF509" s="3"/>
      <c r="AG509" s="14">
        <v>0</v>
      </c>
      <c r="AI509" s="24">
        <v>42.46</v>
      </c>
      <c r="AK509" s="16">
        <v>994081</v>
      </c>
      <c r="AM509" s="16">
        <v>38148</v>
      </c>
      <c r="AO509" s="16">
        <v>3194</v>
      </c>
      <c r="AQ509" s="16">
        <v>33013</v>
      </c>
      <c r="AS509" s="20">
        <v>1068436</v>
      </c>
      <c r="AU509" s="17">
        <v>14.8841</v>
      </c>
      <c r="AW509" s="17">
        <v>15.888400000000001</v>
      </c>
      <c r="AY509" s="17">
        <v>17.843599999999999</v>
      </c>
      <c r="BA509" s="17">
        <v>11.263400000000001</v>
      </c>
      <c r="BC509" s="18">
        <v>14.778</v>
      </c>
      <c r="BE509" s="1" t="str">
        <f t="shared" si="7"/>
        <v>No</v>
      </c>
    </row>
    <row r="510" spans="1:57" ht="11.25" customHeight="1">
      <c r="A510" s="1" t="s">
        <v>830</v>
      </c>
      <c r="B510" s="1" t="s">
        <v>1053</v>
      </c>
      <c r="C510" s="26" t="s">
        <v>65</v>
      </c>
      <c r="D510" s="269">
        <v>8002</v>
      </c>
      <c r="E510" s="270">
        <v>80002</v>
      </c>
      <c r="F510" s="21" t="s">
        <v>154</v>
      </c>
      <c r="G510" s="2" t="s">
        <v>132</v>
      </c>
      <c r="H510" s="25">
        <v>156777</v>
      </c>
      <c r="I510" s="25">
        <v>32</v>
      </c>
      <c r="J510" s="26" t="s">
        <v>6</v>
      </c>
      <c r="K510" s="26" t="s">
        <v>133</v>
      </c>
      <c r="L510" s="5">
        <v>16</v>
      </c>
      <c r="M510" s="5">
        <v>81237</v>
      </c>
      <c r="N510" s="3"/>
      <c r="O510" s="5">
        <v>8838</v>
      </c>
      <c r="P510" s="3"/>
      <c r="Q510" s="5">
        <v>7928</v>
      </c>
      <c r="R510" s="3"/>
      <c r="S510" s="5">
        <v>6430</v>
      </c>
      <c r="T510" s="3"/>
      <c r="U510" s="5">
        <v>0</v>
      </c>
      <c r="V510" s="3"/>
      <c r="W510" s="6">
        <v>104433</v>
      </c>
      <c r="X510" s="3"/>
      <c r="Y510" s="14">
        <v>43.04</v>
      </c>
      <c r="AA510" s="14">
        <v>4.9000000000000004</v>
      </c>
      <c r="AB510" s="3"/>
      <c r="AC510" s="14">
        <v>4.2</v>
      </c>
      <c r="AD510" s="3"/>
      <c r="AE510" s="14">
        <v>3.5</v>
      </c>
      <c r="AF510" s="3"/>
      <c r="AG510" s="14">
        <v>0</v>
      </c>
      <c r="AI510" s="24">
        <v>55.64</v>
      </c>
      <c r="AK510" s="16">
        <v>1767486</v>
      </c>
      <c r="AM510" s="16">
        <v>298012</v>
      </c>
      <c r="AO510" s="16">
        <v>139888</v>
      </c>
      <c r="AQ510" s="16">
        <v>160216</v>
      </c>
      <c r="AS510" s="20">
        <v>2365602</v>
      </c>
      <c r="AU510" s="17">
        <v>21.757200000000001</v>
      </c>
      <c r="AW510" s="17">
        <v>33.7194</v>
      </c>
      <c r="AY510" s="17">
        <v>17.6448</v>
      </c>
      <c r="BA510" s="17">
        <v>24.917000000000002</v>
      </c>
      <c r="BC510" s="18">
        <v>22.651900000000001</v>
      </c>
      <c r="BE510" s="1" t="str">
        <f t="shared" si="7"/>
        <v>No</v>
      </c>
    </row>
    <row r="511" spans="1:57" ht="11.25" customHeight="1">
      <c r="A511" s="1" t="s">
        <v>830</v>
      </c>
      <c r="B511" s="1" t="s">
        <v>1053</v>
      </c>
      <c r="C511" s="26" t="s">
        <v>65</v>
      </c>
      <c r="D511" s="269">
        <v>8002</v>
      </c>
      <c r="E511" s="270">
        <v>80002</v>
      </c>
      <c r="F511" s="21" t="s">
        <v>154</v>
      </c>
      <c r="G511" s="2" t="s">
        <v>132</v>
      </c>
      <c r="H511" s="25">
        <v>156777</v>
      </c>
      <c r="I511" s="25">
        <v>32</v>
      </c>
      <c r="J511" s="26" t="s">
        <v>9</v>
      </c>
      <c r="K511" s="26" t="s">
        <v>133</v>
      </c>
      <c r="L511" s="5">
        <v>16</v>
      </c>
      <c r="M511" s="5">
        <v>57717</v>
      </c>
      <c r="N511" s="3"/>
      <c r="O511" s="5">
        <v>4431</v>
      </c>
      <c r="P511" s="3"/>
      <c r="Q511" s="5">
        <v>3398</v>
      </c>
      <c r="R511" s="3"/>
      <c r="S511" s="5">
        <v>2756</v>
      </c>
      <c r="T511" s="3"/>
      <c r="U511" s="5">
        <v>0</v>
      </c>
      <c r="V511" s="3"/>
      <c r="W511" s="6">
        <v>68302</v>
      </c>
      <c r="X511" s="3"/>
      <c r="Y511" s="14">
        <v>27</v>
      </c>
      <c r="AA511" s="14">
        <v>2.1</v>
      </c>
      <c r="AB511" s="3"/>
      <c r="AC511" s="14">
        <v>1.8</v>
      </c>
      <c r="AD511" s="3"/>
      <c r="AE511" s="14">
        <v>1.5</v>
      </c>
      <c r="AF511" s="3"/>
      <c r="AG511" s="14">
        <v>0</v>
      </c>
      <c r="AI511" s="24">
        <v>32.4</v>
      </c>
      <c r="AK511" s="16">
        <v>1179402</v>
      </c>
      <c r="AM511" s="16">
        <v>127719</v>
      </c>
      <c r="AO511" s="16">
        <v>59952</v>
      </c>
      <c r="AQ511" s="16">
        <v>68664</v>
      </c>
      <c r="AS511" s="20">
        <v>1435737</v>
      </c>
      <c r="AU511" s="17">
        <v>20.434200000000001</v>
      </c>
      <c r="AW511" s="17">
        <v>28.824000000000002</v>
      </c>
      <c r="AY511" s="17">
        <v>17.6433</v>
      </c>
      <c r="BA511" s="17">
        <v>24.914400000000001</v>
      </c>
      <c r="BC511" s="18">
        <v>21.020399999999999</v>
      </c>
      <c r="BE511" s="1" t="str">
        <f t="shared" si="7"/>
        <v>No</v>
      </c>
    </row>
    <row r="512" spans="1:57" ht="11.25" customHeight="1">
      <c r="A512" s="1" t="s">
        <v>748</v>
      </c>
      <c r="B512" s="1" t="s">
        <v>1051</v>
      </c>
      <c r="C512" s="26" t="s">
        <v>75</v>
      </c>
      <c r="D512" s="269">
        <v>5096</v>
      </c>
      <c r="E512" s="270">
        <v>50096</v>
      </c>
      <c r="F512" s="21" t="s">
        <v>134</v>
      </c>
      <c r="G512" s="2" t="s">
        <v>132</v>
      </c>
      <c r="H512" s="25">
        <v>1376476</v>
      </c>
      <c r="I512" s="25">
        <v>32</v>
      </c>
      <c r="J512" s="26" t="s">
        <v>6</v>
      </c>
      <c r="K512" s="26" t="s">
        <v>133</v>
      </c>
      <c r="L512" s="5">
        <v>15</v>
      </c>
      <c r="M512" s="5">
        <v>65408</v>
      </c>
      <c r="N512" s="3"/>
      <c r="O512" s="5">
        <v>13059</v>
      </c>
      <c r="P512" s="3"/>
      <c r="Q512" s="5">
        <v>1756</v>
      </c>
      <c r="R512" s="3"/>
      <c r="S512" s="5">
        <v>7760</v>
      </c>
      <c r="T512" s="3"/>
      <c r="U512" s="5">
        <v>402</v>
      </c>
      <c r="V512" s="3"/>
      <c r="W512" s="6">
        <v>88385</v>
      </c>
      <c r="X512" s="3"/>
      <c r="Y512" s="14">
        <v>37.299999999999997</v>
      </c>
      <c r="AA512" s="14">
        <v>7.5</v>
      </c>
      <c r="AB512" s="3"/>
      <c r="AC512" s="14">
        <v>0.9</v>
      </c>
      <c r="AD512" s="3"/>
      <c r="AE512" s="14">
        <v>4.5</v>
      </c>
      <c r="AF512" s="3"/>
      <c r="AG512" s="14">
        <v>0.2</v>
      </c>
      <c r="AI512" s="24">
        <v>50.4</v>
      </c>
      <c r="AK512" s="16">
        <v>1577028</v>
      </c>
      <c r="AM512" s="16">
        <v>356809</v>
      </c>
      <c r="AO512" s="16">
        <v>41424</v>
      </c>
      <c r="AQ512" s="16">
        <v>311568</v>
      </c>
      <c r="AS512" s="20">
        <v>2286829</v>
      </c>
      <c r="AU512" s="17">
        <v>24.110600000000002</v>
      </c>
      <c r="AW512" s="17">
        <v>27.322800000000001</v>
      </c>
      <c r="AY512" s="17">
        <v>23.59</v>
      </c>
      <c r="BA512" s="17">
        <v>40.150500000000001</v>
      </c>
      <c r="BC512" s="18">
        <v>25.8735</v>
      </c>
      <c r="BE512" s="1" t="str">
        <f t="shared" si="7"/>
        <v>No</v>
      </c>
    </row>
    <row r="513" spans="1:57" ht="11.25" customHeight="1">
      <c r="A513" s="1" t="s">
        <v>763</v>
      </c>
      <c r="B513" s="1" t="s">
        <v>1052</v>
      </c>
      <c r="C513" s="26" t="s">
        <v>8</v>
      </c>
      <c r="D513" s="269">
        <v>4071</v>
      </c>
      <c r="E513" s="270">
        <v>40071</v>
      </c>
      <c r="F513" s="21" t="s">
        <v>134</v>
      </c>
      <c r="G513" s="2" t="s">
        <v>132</v>
      </c>
      <c r="H513" s="25">
        <v>286692</v>
      </c>
      <c r="I513" s="25">
        <v>32</v>
      </c>
      <c r="J513" s="26" t="s">
        <v>6</v>
      </c>
      <c r="K513" s="26" t="s">
        <v>133</v>
      </c>
      <c r="L513" s="5">
        <v>13</v>
      </c>
      <c r="M513" s="5">
        <v>74877</v>
      </c>
      <c r="N513" s="3"/>
      <c r="O513" s="5">
        <v>3572</v>
      </c>
      <c r="P513" s="3"/>
      <c r="Q513" s="5">
        <v>2036</v>
      </c>
      <c r="R513" s="3"/>
      <c r="S513" s="5">
        <v>9438</v>
      </c>
      <c r="T513" s="3"/>
      <c r="U513" s="5">
        <v>0</v>
      </c>
      <c r="V513" s="3"/>
      <c r="W513" s="6">
        <v>89923</v>
      </c>
      <c r="X513" s="3"/>
      <c r="Y513" s="14">
        <v>41.9</v>
      </c>
      <c r="AA513" s="14">
        <v>2.23</v>
      </c>
      <c r="AB513" s="3"/>
      <c r="AC513" s="14">
        <v>0.8</v>
      </c>
      <c r="AD513" s="3"/>
      <c r="AE513" s="14">
        <v>6.5</v>
      </c>
      <c r="AF513" s="3"/>
      <c r="AG513" s="14">
        <v>0</v>
      </c>
      <c r="AI513" s="24">
        <v>51.43</v>
      </c>
      <c r="AK513" s="16">
        <v>1289273</v>
      </c>
      <c r="AM513" s="16">
        <v>41736</v>
      </c>
      <c r="AO513" s="16">
        <v>22355</v>
      </c>
      <c r="AQ513" s="16">
        <v>135264</v>
      </c>
      <c r="AS513" s="20">
        <v>1488628</v>
      </c>
      <c r="AU513" s="17">
        <v>17.218499999999999</v>
      </c>
      <c r="AW513" s="17">
        <v>11.684200000000001</v>
      </c>
      <c r="AY513" s="17">
        <v>10.979900000000001</v>
      </c>
      <c r="BA513" s="17">
        <v>14.331799999999999</v>
      </c>
      <c r="BC513" s="18">
        <v>16.554500000000001</v>
      </c>
      <c r="BE513" s="1" t="str">
        <f t="shared" si="7"/>
        <v>No</v>
      </c>
    </row>
    <row r="514" spans="1:57" ht="11.25" customHeight="1">
      <c r="A514" s="1" t="s">
        <v>171</v>
      </c>
      <c r="B514" s="1" t="s">
        <v>1054</v>
      </c>
      <c r="C514" s="26" t="s">
        <v>32</v>
      </c>
      <c r="D514" s="269">
        <v>5145</v>
      </c>
      <c r="E514" s="270">
        <v>50145</v>
      </c>
      <c r="F514" s="21" t="s">
        <v>134</v>
      </c>
      <c r="G514" s="2" t="s">
        <v>132</v>
      </c>
      <c r="H514" s="25">
        <v>62182</v>
      </c>
      <c r="I514" s="25">
        <v>31</v>
      </c>
      <c r="J514" s="26" t="s">
        <v>6</v>
      </c>
      <c r="K514" s="26" t="s">
        <v>133</v>
      </c>
      <c r="L514" s="5">
        <v>5</v>
      </c>
      <c r="M514" s="5">
        <v>22377</v>
      </c>
      <c r="N514" s="3"/>
      <c r="O514" s="5">
        <v>576</v>
      </c>
      <c r="P514" s="3"/>
      <c r="Q514" s="5">
        <v>883</v>
      </c>
      <c r="R514" s="3"/>
      <c r="S514" s="5">
        <v>2012</v>
      </c>
      <c r="T514" s="3"/>
      <c r="U514" s="5">
        <v>0</v>
      </c>
      <c r="V514" s="3"/>
      <c r="W514" s="6">
        <v>25848</v>
      </c>
      <c r="X514" s="3"/>
      <c r="Y514" s="14">
        <v>14.22</v>
      </c>
      <c r="AA514" s="14">
        <v>0.56000000000000005</v>
      </c>
      <c r="AB514" s="3"/>
      <c r="AC514" s="14">
        <v>0.82</v>
      </c>
      <c r="AD514" s="3"/>
      <c r="AE514" s="14">
        <v>1.4</v>
      </c>
      <c r="AF514" s="3"/>
      <c r="AG514" s="14">
        <v>0</v>
      </c>
      <c r="AI514" s="24">
        <v>17</v>
      </c>
      <c r="AK514" s="16">
        <v>389740</v>
      </c>
      <c r="AM514" s="16">
        <v>12871</v>
      </c>
      <c r="AO514" s="16">
        <v>9715</v>
      </c>
      <c r="AQ514" s="16">
        <v>65011</v>
      </c>
      <c r="AS514" s="20">
        <v>477337</v>
      </c>
      <c r="AU514" s="17">
        <v>17.417000000000002</v>
      </c>
      <c r="AW514" s="17">
        <v>22.345500000000001</v>
      </c>
      <c r="AY514" s="17">
        <v>11.0023</v>
      </c>
      <c r="BA514" s="17">
        <v>32.311599999999999</v>
      </c>
      <c r="BC514" s="18">
        <v>18.467099999999999</v>
      </c>
      <c r="BE514" s="1" t="str">
        <f t="shared" ref="BE514:BE577" si="8">IF(BD514&amp;BB514&amp;AZ514&amp;AX514&amp;AV514&amp;AT514&amp;AR514&amp;AP514&amp;AN514&amp;AL514&amp;AJ514&amp;AH514&amp;AF514&amp;AD514&amp;AB514&amp;Z514&amp;X514&amp;V514&amp;T514&amp;R514&amp;P514&amp;N514&lt;&gt;"","Yes","No")</f>
        <v>No</v>
      </c>
    </row>
    <row r="515" spans="1:57" ht="11.25" customHeight="1">
      <c r="A515" s="1" t="s">
        <v>321</v>
      </c>
      <c r="B515" s="1" t="s">
        <v>1055</v>
      </c>
      <c r="C515" s="26" t="s">
        <v>48</v>
      </c>
      <c r="D515" s="269">
        <v>2199</v>
      </c>
      <c r="E515" s="270">
        <v>20199</v>
      </c>
      <c r="F515" s="21" t="s">
        <v>134</v>
      </c>
      <c r="G515" s="2" t="s">
        <v>132</v>
      </c>
      <c r="H515" s="25">
        <v>248402</v>
      </c>
      <c r="I515" s="25">
        <v>31</v>
      </c>
      <c r="J515" s="26" t="s">
        <v>9</v>
      </c>
      <c r="K515" s="26" t="s">
        <v>133</v>
      </c>
      <c r="L515" s="5">
        <v>31</v>
      </c>
      <c r="M515" s="5">
        <v>60174</v>
      </c>
      <c r="N515" s="3"/>
      <c r="O515" s="5">
        <v>1042</v>
      </c>
      <c r="P515" s="3"/>
      <c r="Q515" s="5">
        <v>0</v>
      </c>
      <c r="R515" s="3"/>
      <c r="S515" s="5">
        <v>5441</v>
      </c>
      <c r="T515" s="3"/>
      <c r="U515" s="5">
        <v>0</v>
      </c>
      <c r="V515" s="3"/>
      <c r="W515" s="6">
        <v>66657</v>
      </c>
      <c r="X515" s="3"/>
      <c r="Y515" s="14">
        <v>42</v>
      </c>
      <c r="AA515" s="14">
        <v>1</v>
      </c>
      <c r="AB515" s="3"/>
      <c r="AC515" s="14">
        <v>0</v>
      </c>
      <c r="AD515" s="3"/>
      <c r="AE515" s="14">
        <v>3</v>
      </c>
      <c r="AF515" s="3"/>
      <c r="AG515" s="14">
        <v>0</v>
      </c>
      <c r="AI515" s="24">
        <v>46</v>
      </c>
      <c r="AK515" s="16">
        <v>1310821</v>
      </c>
      <c r="AM515" s="16">
        <v>21529</v>
      </c>
      <c r="AO515" s="16">
        <v>0</v>
      </c>
      <c r="AQ515" s="16">
        <v>123910</v>
      </c>
      <c r="AS515" s="20">
        <v>1456260</v>
      </c>
      <c r="AU515" s="17">
        <v>21.783799999999999</v>
      </c>
      <c r="AW515" s="17">
        <v>20.661200000000001</v>
      </c>
      <c r="BA515" s="17">
        <v>22.773399999999999</v>
      </c>
      <c r="BC515" s="18">
        <v>21.847100000000001</v>
      </c>
      <c r="BE515" s="1" t="str">
        <f t="shared" si="8"/>
        <v>No</v>
      </c>
    </row>
    <row r="516" spans="1:57" ht="11.25" customHeight="1">
      <c r="A516" s="1" t="s">
        <v>315</v>
      </c>
      <c r="B516" s="1" t="s">
        <v>1056</v>
      </c>
      <c r="C516" s="26" t="s">
        <v>66</v>
      </c>
      <c r="D516" s="269">
        <v>4178</v>
      </c>
      <c r="E516" s="270">
        <v>40178</v>
      </c>
      <c r="F516" s="21" t="s">
        <v>154</v>
      </c>
      <c r="G516" s="2" t="s">
        <v>132</v>
      </c>
      <c r="H516" s="25">
        <v>969587</v>
      </c>
      <c r="I516" s="25">
        <v>31</v>
      </c>
      <c r="J516" s="26" t="s">
        <v>7</v>
      </c>
      <c r="K516" s="26" t="s">
        <v>133</v>
      </c>
      <c r="L516" s="5">
        <v>31</v>
      </c>
      <c r="M516" s="5">
        <v>311</v>
      </c>
      <c r="N516" s="3"/>
      <c r="O516" s="5">
        <v>0</v>
      </c>
      <c r="P516" s="3"/>
      <c r="Q516" s="5">
        <v>0</v>
      </c>
      <c r="R516" s="3"/>
      <c r="S516" s="5">
        <v>4688</v>
      </c>
      <c r="T516" s="3"/>
      <c r="U516" s="5">
        <v>0</v>
      </c>
      <c r="V516" s="3"/>
      <c r="W516" s="6">
        <v>4999</v>
      </c>
      <c r="X516" s="3"/>
      <c r="Y516" s="14">
        <v>0.15</v>
      </c>
      <c r="AA516" s="14">
        <v>0</v>
      </c>
      <c r="AB516" s="3"/>
      <c r="AC516" s="14">
        <v>0</v>
      </c>
      <c r="AD516" s="3"/>
      <c r="AE516" s="14">
        <v>2.5</v>
      </c>
      <c r="AF516" s="3"/>
      <c r="AG516" s="14">
        <v>0</v>
      </c>
      <c r="AI516" s="24">
        <v>2.65</v>
      </c>
      <c r="AK516" s="16">
        <v>12442</v>
      </c>
      <c r="AM516" s="16">
        <v>0</v>
      </c>
      <c r="AO516" s="16">
        <v>0</v>
      </c>
      <c r="AQ516" s="16">
        <v>175722</v>
      </c>
      <c r="AS516" s="20">
        <v>188164</v>
      </c>
      <c r="AU516" s="17">
        <v>40.006399999999999</v>
      </c>
      <c r="BA516" s="17">
        <v>37.483400000000003</v>
      </c>
      <c r="BC516" s="18">
        <v>37.640300000000003</v>
      </c>
      <c r="BE516" s="1" t="str">
        <f t="shared" si="8"/>
        <v>No</v>
      </c>
    </row>
    <row r="517" spans="1:57" ht="11.25" customHeight="1">
      <c r="A517" s="1" t="s">
        <v>171</v>
      </c>
      <c r="B517" s="1" t="s">
        <v>1054</v>
      </c>
      <c r="C517" s="26" t="s">
        <v>32</v>
      </c>
      <c r="D517" s="269">
        <v>5145</v>
      </c>
      <c r="E517" s="270">
        <v>50145</v>
      </c>
      <c r="F517" s="21" t="s">
        <v>134</v>
      </c>
      <c r="G517" s="2" t="s">
        <v>132</v>
      </c>
      <c r="H517" s="25">
        <v>62182</v>
      </c>
      <c r="I517" s="25">
        <v>31</v>
      </c>
      <c r="J517" s="26" t="s">
        <v>9</v>
      </c>
      <c r="K517" s="26" t="s">
        <v>133</v>
      </c>
      <c r="L517" s="5">
        <v>26</v>
      </c>
      <c r="M517" s="5">
        <v>44180</v>
      </c>
      <c r="N517" s="3"/>
      <c r="O517" s="5">
        <v>1293</v>
      </c>
      <c r="P517" s="3"/>
      <c r="Q517" s="5">
        <v>194</v>
      </c>
      <c r="R517" s="3"/>
      <c r="S517" s="5">
        <v>2012</v>
      </c>
      <c r="T517" s="3"/>
      <c r="U517" s="5">
        <v>0</v>
      </c>
      <c r="V517" s="3"/>
      <c r="W517" s="6">
        <v>47679</v>
      </c>
      <c r="X517" s="3"/>
      <c r="Y517" s="14">
        <v>28.28</v>
      </c>
      <c r="AA517" s="14">
        <v>0.66</v>
      </c>
      <c r="AB517" s="3"/>
      <c r="AC517" s="14">
        <v>0.18</v>
      </c>
      <c r="AD517" s="3"/>
      <c r="AE517" s="14">
        <v>1.4</v>
      </c>
      <c r="AF517" s="3"/>
      <c r="AG517" s="14">
        <v>0</v>
      </c>
      <c r="AI517" s="24">
        <v>30.52</v>
      </c>
      <c r="AK517" s="16">
        <v>766248</v>
      </c>
      <c r="AM517" s="16">
        <v>29118</v>
      </c>
      <c r="AO517" s="16">
        <v>2132</v>
      </c>
      <c r="AQ517" s="16">
        <v>65011</v>
      </c>
      <c r="AS517" s="20">
        <v>862509</v>
      </c>
      <c r="AU517" s="17">
        <v>17.343800000000002</v>
      </c>
      <c r="AW517" s="17">
        <v>22.5197</v>
      </c>
      <c r="AY517" s="17">
        <v>10.989699999999999</v>
      </c>
      <c r="BA517" s="17">
        <v>32.311599999999999</v>
      </c>
      <c r="BC517" s="18">
        <v>18.0899</v>
      </c>
      <c r="BE517" s="1" t="str">
        <f t="shared" si="8"/>
        <v>No</v>
      </c>
    </row>
    <row r="518" spans="1:57" ht="11.25" customHeight="1">
      <c r="A518" s="1" t="s">
        <v>773</v>
      </c>
      <c r="B518" s="1" t="s">
        <v>986</v>
      </c>
      <c r="C518" s="26" t="s">
        <v>12</v>
      </c>
      <c r="D518" s="269">
        <v>9022</v>
      </c>
      <c r="E518" s="270">
        <v>90022</v>
      </c>
      <c r="F518" s="21" t="s">
        <v>134</v>
      </c>
      <c r="G518" s="2" t="s">
        <v>132</v>
      </c>
      <c r="H518" s="25">
        <v>12150996</v>
      </c>
      <c r="I518" s="25">
        <v>31</v>
      </c>
      <c r="J518" s="26" t="s">
        <v>6</v>
      </c>
      <c r="K518" s="26" t="s">
        <v>133</v>
      </c>
      <c r="L518" s="5">
        <v>24</v>
      </c>
      <c r="M518" s="5">
        <v>116394</v>
      </c>
      <c r="N518" s="3"/>
      <c r="O518" s="5">
        <v>28253</v>
      </c>
      <c r="P518" s="3"/>
      <c r="Q518" s="5">
        <v>3033</v>
      </c>
      <c r="R518" s="3"/>
      <c r="S518" s="5">
        <v>26953</v>
      </c>
      <c r="T518" s="3"/>
      <c r="U518" s="5">
        <v>0</v>
      </c>
      <c r="V518" s="3"/>
      <c r="W518" s="6">
        <v>174633</v>
      </c>
      <c r="X518" s="3"/>
      <c r="Y518" s="14">
        <v>80</v>
      </c>
      <c r="AA518" s="14">
        <v>20</v>
      </c>
      <c r="AB518" s="3"/>
      <c r="AC518" s="14">
        <v>2</v>
      </c>
      <c r="AD518" s="3"/>
      <c r="AE518" s="14">
        <v>16</v>
      </c>
      <c r="AF518" s="3"/>
      <c r="AG518" s="14">
        <v>0</v>
      </c>
      <c r="AI518" s="24">
        <v>118</v>
      </c>
      <c r="AK518" s="16">
        <v>4349252</v>
      </c>
      <c r="AM518" s="16">
        <v>1143882</v>
      </c>
      <c r="AO518" s="16">
        <v>48998</v>
      </c>
      <c r="AQ518" s="16">
        <v>1111563</v>
      </c>
      <c r="AS518" s="20">
        <v>6653695</v>
      </c>
      <c r="AU518" s="17">
        <v>37.366599999999998</v>
      </c>
      <c r="AW518" s="17">
        <v>40.487099999999998</v>
      </c>
      <c r="AY518" s="17">
        <v>16.155000000000001</v>
      </c>
      <c r="BA518" s="17">
        <v>41.2408</v>
      </c>
      <c r="BC518" s="18">
        <v>38.100999999999999</v>
      </c>
      <c r="BE518" s="1" t="str">
        <f t="shared" si="8"/>
        <v>No</v>
      </c>
    </row>
    <row r="519" spans="1:57" ht="11.25" customHeight="1">
      <c r="A519" s="1" t="s">
        <v>831</v>
      </c>
      <c r="B519" s="1" t="s">
        <v>1057</v>
      </c>
      <c r="C519" s="26" t="s">
        <v>43</v>
      </c>
      <c r="D519" s="269">
        <v>8009</v>
      </c>
      <c r="E519" s="270">
        <v>80009</v>
      </c>
      <c r="F519" s="21" t="s">
        <v>135</v>
      </c>
      <c r="G519" s="2" t="s">
        <v>132</v>
      </c>
      <c r="H519" s="25">
        <v>82157</v>
      </c>
      <c r="I519" s="25">
        <v>31</v>
      </c>
      <c r="J519" s="26" t="s">
        <v>6</v>
      </c>
      <c r="K519" s="26" t="s">
        <v>133</v>
      </c>
      <c r="L519" s="5">
        <v>20</v>
      </c>
      <c r="M519" s="5">
        <v>76098</v>
      </c>
      <c r="N519" s="3"/>
      <c r="O519" s="5">
        <v>14760</v>
      </c>
      <c r="P519" s="3"/>
      <c r="Q519" s="5">
        <v>1914</v>
      </c>
      <c r="R519" s="3"/>
      <c r="S519" s="5">
        <v>17208</v>
      </c>
      <c r="T519" s="3"/>
      <c r="U519" s="5">
        <v>0</v>
      </c>
      <c r="V519" s="3"/>
      <c r="W519" s="6">
        <v>109980</v>
      </c>
      <c r="X519" s="3"/>
      <c r="Y519" s="14">
        <v>44.32</v>
      </c>
      <c r="AA519" s="14">
        <v>10.28</v>
      </c>
      <c r="AB519" s="3"/>
      <c r="AC519" s="14">
        <v>3.62</v>
      </c>
      <c r="AD519" s="3"/>
      <c r="AE519" s="14">
        <v>12.86</v>
      </c>
      <c r="AF519" s="3"/>
      <c r="AG519" s="14">
        <v>0</v>
      </c>
      <c r="AI519" s="24">
        <v>71.08</v>
      </c>
      <c r="AK519" s="16">
        <v>1760663</v>
      </c>
      <c r="AM519" s="16">
        <v>300375</v>
      </c>
      <c r="AO519" s="16">
        <v>39143</v>
      </c>
      <c r="AQ519" s="16">
        <v>518673</v>
      </c>
      <c r="AS519" s="20">
        <v>2618854</v>
      </c>
      <c r="AU519" s="17">
        <v>23.136800000000001</v>
      </c>
      <c r="AW519" s="17">
        <v>20.3506</v>
      </c>
      <c r="AY519" s="17">
        <v>20.450900000000001</v>
      </c>
      <c r="BA519" s="17">
        <v>30.141400000000001</v>
      </c>
      <c r="BC519" s="18">
        <v>23.812100000000001</v>
      </c>
      <c r="BE519" s="1" t="str">
        <f t="shared" si="8"/>
        <v>No</v>
      </c>
    </row>
    <row r="520" spans="1:57" ht="11.25" customHeight="1">
      <c r="A520" s="1" t="s">
        <v>752</v>
      </c>
      <c r="B520" s="1" t="s">
        <v>290</v>
      </c>
      <c r="C520" s="26" t="s">
        <v>53</v>
      </c>
      <c r="D520" s="269">
        <v>6077</v>
      </c>
      <c r="E520" s="270">
        <v>60077</v>
      </c>
      <c r="F520" s="21" t="s">
        <v>134</v>
      </c>
      <c r="G520" s="2" t="s">
        <v>132</v>
      </c>
      <c r="H520" s="25">
        <v>89284</v>
      </c>
      <c r="I520" s="25">
        <v>31</v>
      </c>
      <c r="J520" s="26" t="s">
        <v>6</v>
      </c>
      <c r="K520" s="26" t="s">
        <v>133</v>
      </c>
      <c r="L520" s="5">
        <v>19</v>
      </c>
      <c r="M520" s="5">
        <v>150563</v>
      </c>
      <c r="N520" s="3"/>
      <c r="O520" s="5">
        <v>11521</v>
      </c>
      <c r="P520" s="3"/>
      <c r="Q520" s="5">
        <v>7953</v>
      </c>
      <c r="R520" s="3"/>
      <c r="S520" s="5">
        <v>10717</v>
      </c>
      <c r="T520" s="3"/>
      <c r="U520" s="5">
        <v>0</v>
      </c>
      <c r="V520" s="3"/>
      <c r="W520" s="6">
        <v>180754</v>
      </c>
      <c r="X520" s="3"/>
      <c r="Y520" s="14">
        <v>55</v>
      </c>
      <c r="AA520" s="14">
        <v>4.9000000000000004</v>
      </c>
      <c r="AB520" s="3"/>
      <c r="AC520" s="14">
        <v>4.9000000000000004</v>
      </c>
      <c r="AD520" s="3"/>
      <c r="AE520" s="14">
        <v>7</v>
      </c>
      <c r="AF520" s="3"/>
      <c r="AG520" s="14">
        <v>0</v>
      </c>
      <c r="AI520" s="24">
        <v>71.8</v>
      </c>
      <c r="AK520" s="16">
        <v>3118319</v>
      </c>
      <c r="AM520" s="16">
        <v>308692</v>
      </c>
      <c r="AO520" s="16">
        <v>212633</v>
      </c>
      <c r="AQ520" s="16">
        <v>181081</v>
      </c>
      <c r="AS520" s="20">
        <v>3820725</v>
      </c>
      <c r="AU520" s="17">
        <v>20.711099999999998</v>
      </c>
      <c r="AW520" s="17">
        <v>26.793900000000001</v>
      </c>
      <c r="AY520" s="17">
        <v>26.7362</v>
      </c>
      <c r="BA520" s="17">
        <v>16.896599999999999</v>
      </c>
      <c r="BC520" s="18">
        <v>21.137699999999999</v>
      </c>
      <c r="BE520" s="1" t="str">
        <f t="shared" si="8"/>
        <v>No</v>
      </c>
    </row>
    <row r="521" spans="1:57" ht="11.25" customHeight="1">
      <c r="A521" s="1" t="s">
        <v>712</v>
      </c>
      <c r="B521" s="1" t="s">
        <v>1058</v>
      </c>
      <c r="C521" s="26" t="s">
        <v>48</v>
      </c>
      <c r="D521" s="269">
        <v>2190</v>
      </c>
      <c r="E521" s="270">
        <v>20190</v>
      </c>
      <c r="F521" s="21" t="s">
        <v>138</v>
      </c>
      <c r="G521" s="2" t="s">
        <v>132</v>
      </c>
      <c r="H521" s="25">
        <v>18351295</v>
      </c>
      <c r="I521" s="25">
        <v>31</v>
      </c>
      <c r="J521" s="26" t="s">
        <v>6</v>
      </c>
      <c r="K521" s="26" t="s">
        <v>133</v>
      </c>
      <c r="L521" s="5">
        <v>16</v>
      </c>
      <c r="M521" s="5">
        <v>54550</v>
      </c>
      <c r="N521" s="3"/>
      <c r="O521" s="5">
        <v>10783</v>
      </c>
      <c r="P521" s="3"/>
      <c r="Q521" s="5">
        <v>1930</v>
      </c>
      <c r="R521" s="3"/>
      <c r="S521" s="5">
        <v>4178</v>
      </c>
      <c r="T521" s="3"/>
      <c r="U521" s="5">
        <v>0</v>
      </c>
      <c r="V521" s="3"/>
      <c r="W521" s="6">
        <v>71441</v>
      </c>
      <c r="X521" s="3"/>
      <c r="Y521" s="14">
        <v>45</v>
      </c>
      <c r="AA521" s="14">
        <v>6</v>
      </c>
      <c r="AB521" s="3"/>
      <c r="AC521" s="14">
        <v>1</v>
      </c>
      <c r="AD521" s="3"/>
      <c r="AE521" s="14">
        <v>2</v>
      </c>
      <c r="AF521" s="3"/>
      <c r="AG521" s="14">
        <v>0</v>
      </c>
      <c r="AI521" s="24">
        <v>54</v>
      </c>
      <c r="AK521" s="16">
        <v>963010</v>
      </c>
      <c r="AM521" s="16">
        <v>234977</v>
      </c>
      <c r="AO521" s="16">
        <v>40250</v>
      </c>
      <c r="AQ521" s="16">
        <v>100279</v>
      </c>
      <c r="AS521" s="20">
        <v>1338516</v>
      </c>
      <c r="AU521" s="17">
        <v>17.653700000000001</v>
      </c>
      <c r="AW521" s="17">
        <v>21.791399999999999</v>
      </c>
      <c r="AY521" s="17">
        <v>20.854900000000001</v>
      </c>
      <c r="BA521" s="17">
        <v>24.0017</v>
      </c>
      <c r="BC521" s="18">
        <v>18.736000000000001</v>
      </c>
      <c r="BE521" s="1" t="str">
        <f t="shared" si="8"/>
        <v>No</v>
      </c>
    </row>
    <row r="522" spans="1:57" ht="11.25" customHeight="1">
      <c r="A522" s="1" t="s">
        <v>712</v>
      </c>
      <c r="B522" s="1" t="s">
        <v>1058</v>
      </c>
      <c r="C522" s="26" t="s">
        <v>48</v>
      </c>
      <c r="D522" s="269">
        <v>2190</v>
      </c>
      <c r="E522" s="270">
        <v>20190</v>
      </c>
      <c r="F522" s="21" t="s">
        <v>138</v>
      </c>
      <c r="G522" s="2" t="s">
        <v>132</v>
      </c>
      <c r="H522" s="25">
        <v>18351295</v>
      </c>
      <c r="I522" s="25">
        <v>31</v>
      </c>
      <c r="J522" s="26" t="s">
        <v>14</v>
      </c>
      <c r="K522" s="26" t="s">
        <v>133</v>
      </c>
      <c r="L522" s="5">
        <v>15</v>
      </c>
      <c r="M522" s="5">
        <v>156521</v>
      </c>
      <c r="N522" s="3"/>
      <c r="O522" s="5">
        <v>33036</v>
      </c>
      <c r="P522" s="3"/>
      <c r="Q522" s="5">
        <v>19374</v>
      </c>
      <c r="R522" s="3"/>
      <c r="S522" s="5">
        <v>43244</v>
      </c>
      <c r="T522" s="3"/>
      <c r="U522" s="5">
        <v>0</v>
      </c>
      <c r="V522" s="3"/>
      <c r="W522" s="6">
        <v>252175</v>
      </c>
      <c r="X522" s="3"/>
      <c r="Y522" s="14">
        <v>136</v>
      </c>
      <c r="AA522" s="14">
        <v>26</v>
      </c>
      <c r="AB522" s="3"/>
      <c r="AC522" s="14">
        <v>12</v>
      </c>
      <c r="AD522" s="3"/>
      <c r="AE522" s="14">
        <v>23</v>
      </c>
      <c r="AF522" s="3"/>
      <c r="AG522" s="14">
        <v>0</v>
      </c>
      <c r="AI522" s="24">
        <v>197</v>
      </c>
      <c r="AK522" s="16">
        <v>4166494</v>
      </c>
      <c r="AM522" s="16">
        <v>742932</v>
      </c>
      <c r="AO522" s="16">
        <v>717438</v>
      </c>
      <c r="AQ522" s="16">
        <v>1482070</v>
      </c>
      <c r="AS522" s="20">
        <v>7108934</v>
      </c>
      <c r="AU522" s="17">
        <v>26.619399999999999</v>
      </c>
      <c r="AW522" s="17">
        <v>22.488600000000002</v>
      </c>
      <c r="AY522" s="17">
        <v>37.030999999999999</v>
      </c>
      <c r="BA522" s="17">
        <v>34.272300000000001</v>
      </c>
      <c r="BC522" s="18">
        <v>28.1905</v>
      </c>
      <c r="BE522" s="1" t="str">
        <f t="shared" si="8"/>
        <v>No</v>
      </c>
    </row>
    <row r="523" spans="1:57" ht="11.25" customHeight="1">
      <c r="A523" s="1" t="s">
        <v>752</v>
      </c>
      <c r="B523" s="1" t="s">
        <v>290</v>
      </c>
      <c r="C523" s="26" t="s">
        <v>53</v>
      </c>
      <c r="D523" s="269">
        <v>6077</v>
      </c>
      <c r="E523" s="270">
        <v>60077</v>
      </c>
      <c r="F523" s="21" t="s">
        <v>134</v>
      </c>
      <c r="G523" s="2" t="s">
        <v>132</v>
      </c>
      <c r="H523" s="25">
        <v>89284</v>
      </c>
      <c r="I523" s="25">
        <v>31</v>
      </c>
      <c r="J523" s="26" t="s">
        <v>9</v>
      </c>
      <c r="K523" s="26" t="s">
        <v>133</v>
      </c>
      <c r="L523" s="5">
        <v>12</v>
      </c>
      <c r="M523" s="5">
        <v>58485</v>
      </c>
      <c r="N523" s="3"/>
      <c r="O523" s="5">
        <v>4938</v>
      </c>
      <c r="P523" s="3"/>
      <c r="Q523" s="5">
        <v>3408</v>
      </c>
      <c r="R523" s="3"/>
      <c r="S523" s="5">
        <v>4593</v>
      </c>
      <c r="T523" s="3"/>
      <c r="U523" s="5">
        <v>0</v>
      </c>
      <c r="V523" s="3"/>
      <c r="W523" s="6">
        <v>71424</v>
      </c>
      <c r="X523" s="3"/>
      <c r="Y523" s="14">
        <v>23</v>
      </c>
      <c r="AA523" s="14">
        <v>2.1</v>
      </c>
      <c r="AB523" s="3"/>
      <c r="AC523" s="14">
        <v>2.1</v>
      </c>
      <c r="AD523" s="3"/>
      <c r="AE523" s="14">
        <v>3</v>
      </c>
      <c r="AF523" s="3"/>
      <c r="AG523" s="14">
        <v>0</v>
      </c>
      <c r="AI523" s="24">
        <v>30.2</v>
      </c>
      <c r="AK523" s="16">
        <v>1273641</v>
      </c>
      <c r="AM523" s="16">
        <v>120628</v>
      </c>
      <c r="AO523" s="16">
        <v>83016</v>
      </c>
      <c r="AQ523" s="16">
        <v>84155</v>
      </c>
      <c r="AS523" s="20">
        <v>1561440</v>
      </c>
      <c r="AU523" s="17">
        <v>21.777200000000001</v>
      </c>
      <c r="AW523" s="17">
        <v>24.4285</v>
      </c>
      <c r="AY523" s="17">
        <v>24.359200000000001</v>
      </c>
      <c r="BA523" s="17">
        <v>18.322399999999998</v>
      </c>
      <c r="BC523" s="18">
        <v>21.861599999999999</v>
      </c>
      <c r="BE523" s="1" t="str">
        <f t="shared" si="8"/>
        <v>No</v>
      </c>
    </row>
    <row r="524" spans="1:57" ht="11.25" customHeight="1">
      <c r="A524" s="1" t="s">
        <v>831</v>
      </c>
      <c r="B524" s="1" t="s">
        <v>1057</v>
      </c>
      <c r="C524" s="26" t="s">
        <v>43</v>
      </c>
      <c r="D524" s="269">
        <v>8009</v>
      </c>
      <c r="E524" s="270">
        <v>80009</v>
      </c>
      <c r="F524" s="21" t="s">
        <v>135</v>
      </c>
      <c r="G524" s="2" t="s">
        <v>132</v>
      </c>
      <c r="H524" s="25">
        <v>82157</v>
      </c>
      <c r="I524" s="25">
        <v>31</v>
      </c>
      <c r="J524" s="26" t="s">
        <v>9</v>
      </c>
      <c r="K524" s="26" t="s">
        <v>133</v>
      </c>
      <c r="L524" s="5">
        <v>11</v>
      </c>
      <c r="M524" s="5">
        <v>26924</v>
      </c>
      <c r="N524" s="3"/>
      <c r="O524" s="5">
        <v>1625</v>
      </c>
      <c r="P524" s="3"/>
      <c r="Q524" s="5">
        <v>95</v>
      </c>
      <c r="R524" s="3"/>
      <c r="S524" s="5">
        <v>443</v>
      </c>
      <c r="T524" s="3"/>
      <c r="U524" s="5">
        <v>0</v>
      </c>
      <c r="V524" s="3"/>
      <c r="W524" s="6">
        <v>29087</v>
      </c>
      <c r="X524" s="3"/>
      <c r="Y524" s="14">
        <v>27.21</v>
      </c>
      <c r="AA524" s="14">
        <v>0.96</v>
      </c>
      <c r="AB524" s="3"/>
      <c r="AC524" s="14">
        <v>0.05</v>
      </c>
      <c r="AD524" s="3"/>
      <c r="AE524" s="14">
        <v>0.26</v>
      </c>
      <c r="AF524" s="3"/>
      <c r="AG524" s="14">
        <v>0</v>
      </c>
      <c r="AI524" s="24">
        <v>28.48</v>
      </c>
      <c r="AK524" s="16">
        <v>465532</v>
      </c>
      <c r="AM524" s="16">
        <v>37375</v>
      </c>
      <c r="AO524" s="16">
        <v>2435</v>
      </c>
      <c r="AQ524" s="16">
        <v>16041</v>
      </c>
      <c r="AS524" s="20">
        <v>521383</v>
      </c>
      <c r="AU524" s="17">
        <v>17.290600000000001</v>
      </c>
      <c r="AW524" s="17">
        <v>23</v>
      </c>
      <c r="AY524" s="17">
        <v>25.631599999999999</v>
      </c>
      <c r="BA524" s="17">
        <v>36.209899999999998</v>
      </c>
      <c r="BC524" s="18">
        <v>17.924900000000001</v>
      </c>
      <c r="BE524" s="1" t="str">
        <f t="shared" si="8"/>
        <v>No</v>
      </c>
    </row>
    <row r="525" spans="1:57" ht="11.25" customHeight="1">
      <c r="A525" s="1" t="s">
        <v>736</v>
      </c>
      <c r="B525" s="1" t="s">
        <v>170</v>
      </c>
      <c r="C525" s="26" t="s">
        <v>12</v>
      </c>
      <c r="D525" s="269">
        <v>9042</v>
      </c>
      <c r="E525" s="270">
        <v>90042</v>
      </c>
      <c r="F525" s="21" t="s">
        <v>134</v>
      </c>
      <c r="G525" s="2" t="s">
        <v>132</v>
      </c>
      <c r="H525" s="25">
        <v>12150996</v>
      </c>
      <c r="I525" s="25">
        <v>30</v>
      </c>
      <c r="J525" s="26" t="s">
        <v>9</v>
      </c>
      <c r="K525" s="26" t="s">
        <v>133</v>
      </c>
      <c r="L525" s="5">
        <v>6</v>
      </c>
      <c r="M525" s="5">
        <v>6776</v>
      </c>
      <c r="N525" s="3"/>
      <c r="O525" s="5">
        <v>758</v>
      </c>
      <c r="P525" s="3"/>
      <c r="Q525" s="5">
        <v>121</v>
      </c>
      <c r="R525" s="3"/>
      <c r="S525" s="5">
        <v>1016</v>
      </c>
      <c r="T525" s="3"/>
      <c r="U525" s="5">
        <v>0</v>
      </c>
      <c r="V525" s="3"/>
      <c r="W525" s="6">
        <v>8671</v>
      </c>
      <c r="X525" s="3"/>
      <c r="Y525" s="14">
        <v>4.55</v>
      </c>
      <c r="AA525" s="14">
        <v>0.5</v>
      </c>
      <c r="AB525" s="3"/>
      <c r="AC525" s="14">
        <v>0.08</v>
      </c>
      <c r="AD525" s="3"/>
      <c r="AE525" s="14">
        <v>0.65</v>
      </c>
      <c r="AF525" s="3"/>
      <c r="AG525" s="14">
        <v>0</v>
      </c>
      <c r="AI525" s="24">
        <v>5.78</v>
      </c>
      <c r="AK525" s="16">
        <v>177486</v>
      </c>
      <c r="AM525" s="16">
        <v>21514</v>
      </c>
      <c r="AO525" s="16">
        <v>2724</v>
      </c>
      <c r="AQ525" s="16">
        <v>40754</v>
      </c>
      <c r="AS525" s="20">
        <v>242478</v>
      </c>
      <c r="AU525" s="17">
        <v>26.193300000000001</v>
      </c>
      <c r="AW525" s="17">
        <v>28.3826</v>
      </c>
      <c r="AY525" s="17">
        <v>22.5124</v>
      </c>
      <c r="BA525" s="17">
        <v>40.112200000000001</v>
      </c>
      <c r="BC525" s="18">
        <v>27.964200000000002</v>
      </c>
      <c r="BE525" s="1" t="str">
        <f t="shared" si="8"/>
        <v>No</v>
      </c>
    </row>
    <row r="526" spans="1:57" ht="11.25" customHeight="1">
      <c r="A526" s="1" t="s">
        <v>780</v>
      </c>
      <c r="B526" s="1" t="s">
        <v>980</v>
      </c>
      <c r="C526" s="26" t="s">
        <v>54</v>
      </c>
      <c r="D526" s="269">
        <v>2178</v>
      </c>
      <c r="E526" s="270">
        <v>20178</v>
      </c>
      <c r="F526" s="21" t="s">
        <v>134</v>
      </c>
      <c r="G526" s="2" t="s">
        <v>132</v>
      </c>
      <c r="H526" s="25">
        <v>423566</v>
      </c>
      <c r="I526" s="25">
        <v>30</v>
      </c>
      <c r="J526" s="26" t="s">
        <v>9</v>
      </c>
      <c r="K526" s="26" t="s">
        <v>133</v>
      </c>
      <c r="L526" s="5">
        <v>5</v>
      </c>
      <c r="M526" s="5">
        <v>9324</v>
      </c>
      <c r="N526" s="3"/>
      <c r="O526" s="5">
        <v>2134</v>
      </c>
      <c r="P526" s="3"/>
      <c r="Q526" s="5">
        <v>397</v>
      </c>
      <c r="R526" s="3"/>
      <c r="S526" s="5">
        <v>2093</v>
      </c>
      <c r="T526" s="3"/>
      <c r="U526" s="5">
        <v>0</v>
      </c>
      <c r="V526" s="3"/>
      <c r="W526" s="6">
        <v>13948</v>
      </c>
      <c r="X526" s="3"/>
      <c r="Y526" s="14">
        <v>3</v>
      </c>
      <c r="AA526" s="14">
        <v>1</v>
      </c>
      <c r="AB526" s="3"/>
      <c r="AC526" s="14">
        <v>1</v>
      </c>
      <c r="AD526" s="3"/>
      <c r="AE526" s="14">
        <v>1</v>
      </c>
      <c r="AF526" s="3"/>
      <c r="AG526" s="14">
        <v>0</v>
      </c>
      <c r="AI526" s="24">
        <v>6</v>
      </c>
      <c r="AK526" s="16">
        <v>112411</v>
      </c>
      <c r="AM526" s="16">
        <v>44431</v>
      </c>
      <c r="AO526" s="16">
        <v>48742</v>
      </c>
      <c r="AQ526" s="16">
        <v>47929</v>
      </c>
      <c r="AS526" s="20">
        <v>253513</v>
      </c>
      <c r="AU526" s="17">
        <v>12.056100000000001</v>
      </c>
      <c r="AW526" s="17">
        <v>20.820499999999999</v>
      </c>
      <c r="AY526" s="17">
        <v>122.7758</v>
      </c>
      <c r="BA526" s="17">
        <v>22.899699999999999</v>
      </c>
      <c r="BC526" s="18">
        <v>18.175599999999999</v>
      </c>
      <c r="BE526" s="1" t="str">
        <f t="shared" si="8"/>
        <v>No</v>
      </c>
    </row>
    <row r="527" spans="1:57" ht="11.25" customHeight="1">
      <c r="A527" s="1" t="s">
        <v>772</v>
      </c>
      <c r="B527" s="1" t="s">
        <v>1059</v>
      </c>
      <c r="C527" s="26" t="s">
        <v>60</v>
      </c>
      <c r="D527" s="269">
        <v>3026</v>
      </c>
      <c r="E527" s="270">
        <v>30026</v>
      </c>
      <c r="F527" s="21" t="s">
        <v>134</v>
      </c>
      <c r="G527" s="2" t="s">
        <v>132</v>
      </c>
      <c r="H527" s="25">
        <v>56142</v>
      </c>
      <c r="I527" s="25">
        <v>30</v>
      </c>
      <c r="J527" s="26" t="s">
        <v>6</v>
      </c>
      <c r="K527" s="26" t="s">
        <v>133</v>
      </c>
      <c r="L527" s="5">
        <v>26</v>
      </c>
      <c r="M527" s="5">
        <v>104521</v>
      </c>
      <c r="N527" s="3"/>
      <c r="O527" s="5">
        <v>31087</v>
      </c>
      <c r="P527" s="3"/>
      <c r="Q527" s="5">
        <v>8592</v>
      </c>
      <c r="R527" s="3"/>
      <c r="S527" s="5">
        <v>27082</v>
      </c>
      <c r="T527" s="3"/>
      <c r="U527" s="5">
        <v>0</v>
      </c>
      <c r="V527" s="3"/>
      <c r="W527" s="6">
        <v>171282</v>
      </c>
      <c r="X527" s="3"/>
      <c r="Y527" s="14">
        <v>48</v>
      </c>
      <c r="AA527" s="14">
        <v>13</v>
      </c>
      <c r="AB527" s="3"/>
      <c r="AC527" s="14">
        <v>4</v>
      </c>
      <c r="AD527" s="3"/>
      <c r="AE527" s="14">
        <v>14</v>
      </c>
      <c r="AF527" s="3"/>
      <c r="AG527" s="14">
        <v>0</v>
      </c>
      <c r="AI527" s="24">
        <v>79</v>
      </c>
      <c r="AK527" s="16">
        <v>2177966</v>
      </c>
      <c r="AM527" s="16">
        <v>565724</v>
      </c>
      <c r="AO527" s="16">
        <v>373655</v>
      </c>
      <c r="AQ527" s="16">
        <v>538089</v>
      </c>
      <c r="AS527" s="20">
        <v>3655434</v>
      </c>
      <c r="AU527" s="17">
        <v>20.837599999999998</v>
      </c>
      <c r="AW527" s="17">
        <v>18.1981</v>
      </c>
      <c r="AY527" s="17">
        <v>43.488700000000001</v>
      </c>
      <c r="BA527" s="17">
        <v>19.8689</v>
      </c>
      <c r="BC527" s="18">
        <v>21.3416</v>
      </c>
      <c r="BE527" s="1" t="str">
        <f t="shared" si="8"/>
        <v>No</v>
      </c>
    </row>
    <row r="528" spans="1:57" ht="11.25" customHeight="1">
      <c r="A528" s="1" t="s">
        <v>780</v>
      </c>
      <c r="B528" s="1" t="s">
        <v>980</v>
      </c>
      <c r="C528" s="26" t="s">
        <v>54</v>
      </c>
      <c r="D528" s="269">
        <v>2178</v>
      </c>
      <c r="E528" s="270">
        <v>20178</v>
      </c>
      <c r="F528" s="21" t="s">
        <v>134</v>
      </c>
      <c r="G528" s="2" t="s">
        <v>132</v>
      </c>
      <c r="H528" s="25">
        <v>423566</v>
      </c>
      <c r="I528" s="25">
        <v>30</v>
      </c>
      <c r="J528" s="26" t="s">
        <v>6</v>
      </c>
      <c r="K528" s="26" t="s">
        <v>133</v>
      </c>
      <c r="L528" s="5">
        <v>25</v>
      </c>
      <c r="M528" s="5">
        <v>84935</v>
      </c>
      <c r="N528" s="3"/>
      <c r="O528" s="5">
        <v>12257</v>
      </c>
      <c r="P528" s="3"/>
      <c r="Q528" s="5">
        <v>1587</v>
      </c>
      <c r="R528" s="3"/>
      <c r="S528" s="5">
        <v>14432</v>
      </c>
      <c r="T528" s="3"/>
      <c r="U528" s="5">
        <v>0</v>
      </c>
      <c r="V528" s="3"/>
      <c r="W528" s="6">
        <v>113211</v>
      </c>
      <c r="X528" s="3"/>
      <c r="Y528" s="14">
        <v>43</v>
      </c>
      <c r="AA528" s="14">
        <v>7</v>
      </c>
      <c r="AB528" s="3"/>
      <c r="AC528" s="14">
        <v>1</v>
      </c>
      <c r="AD528" s="3"/>
      <c r="AE528" s="14">
        <v>8</v>
      </c>
      <c r="AF528" s="3"/>
      <c r="AG528" s="14">
        <v>0</v>
      </c>
      <c r="AI528" s="24">
        <v>59</v>
      </c>
      <c r="AK528" s="16">
        <v>1230116</v>
      </c>
      <c r="AM528" s="16">
        <v>259071</v>
      </c>
      <c r="AO528" s="16">
        <v>38994</v>
      </c>
      <c r="AQ528" s="16">
        <v>281938</v>
      </c>
      <c r="AS528" s="20">
        <v>1810119</v>
      </c>
      <c r="AU528" s="17">
        <v>14.483000000000001</v>
      </c>
      <c r="AW528" s="17">
        <v>21.136600000000001</v>
      </c>
      <c r="AY528" s="17">
        <v>24.570900000000002</v>
      </c>
      <c r="BA528" s="17">
        <v>19.535599999999999</v>
      </c>
      <c r="BC528" s="18">
        <v>15.988899999999999</v>
      </c>
      <c r="BE528" s="1" t="str">
        <f t="shared" si="8"/>
        <v>No</v>
      </c>
    </row>
    <row r="529" spans="1:57" ht="11.25" customHeight="1">
      <c r="A529" s="1" t="s">
        <v>736</v>
      </c>
      <c r="B529" s="1" t="s">
        <v>170</v>
      </c>
      <c r="C529" s="26" t="s">
        <v>12</v>
      </c>
      <c r="D529" s="269">
        <v>9042</v>
      </c>
      <c r="E529" s="270">
        <v>90042</v>
      </c>
      <c r="F529" s="21" t="s">
        <v>134</v>
      </c>
      <c r="G529" s="2" t="s">
        <v>132</v>
      </c>
      <c r="H529" s="25">
        <v>12150996</v>
      </c>
      <c r="I529" s="25">
        <v>30</v>
      </c>
      <c r="J529" s="26" t="s">
        <v>6</v>
      </c>
      <c r="K529" s="26" t="s">
        <v>133</v>
      </c>
      <c r="L529" s="5">
        <v>24</v>
      </c>
      <c r="M529" s="5">
        <v>137210</v>
      </c>
      <c r="N529" s="3"/>
      <c r="O529" s="5">
        <v>32941</v>
      </c>
      <c r="P529" s="3"/>
      <c r="Q529" s="5">
        <v>6441</v>
      </c>
      <c r="R529" s="3"/>
      <c r="S529" s="5">
        <v>21847</v>
      </c>
      <c r="T529" s="3"/>
      <c r="U529" s="5">
        <v>0</v>
      </c>
      <c r="V529" s="3"/>
      <c r="W529" s="6">
        <v>198439</v>
      </c>
      <c r="X529" s="3"/>
      <c r="Y529" s="14">
        <v>117.7</v>
      </c>
      <c r="AA529" s="14">
        <v>20.9</v>
      </c>
      <c r="AB529" s="3"/>
      <c r="AC529" s="14">
        <v>5.0199999999999996</v>
      </c>
      <c r="AD529" s="3"/>
      <c r="AE529" s="14">
        <v>16.3</v>
      </c>
      <c r="AF529" s="3"/>
      <c r="AG529" s="14">
        <v>0</v>
      </c>
      <c r="AI529" s="24">
        <v>159.91999999999999</v>
      </c>
      <c r="AK529" s="16">
        <v>5124401</v>
      </c>
      <c r="AM529" s="16">
        <v>1127138</v>
      </c>
      <c r="AO529" s="16">
        <v>192041</v>
      </c>
      <c r="AQ529" s="16">
        <v>917386</v>
      </c>
      <c r="AS529" s="20">
        <v>7360966</v>
      </c>
      <c r="AU529" s="17">
        <v>37.347099999999998</v>
      </c>
      <c r="AW529" s="17">
        <v>34.216900000000003</v>
      </c>
      <c r="AY529" s="17">
        <v>29.8154</v>
      </c>
      <c r="BA529" s="17">
        <v>41.991399999999999</v>
      </c>
      <c r="BC529" s="18">
        <v>37.0944</v>
      </c>
      <c r="BE529" s="1" t="str">
        <f t="shared" si="8"/>
        <v>No</v>
      </c>
    </row>
    <row r="530" spans="1:57" ht="11.25" customHeight="1">
      <c r="A530" s="1" t="s">
        <v>770</v>
      </c>
      <c r="B530" s="1" t="s">
        <v>1060</v>
      </c>
      <c r="C530" s="26" t="s">
        <v>29</v>
      </c>
      <c r="D530" s="269">
        <v>7012</v>
      </c>
      <c r="E530" s="270">
        <v>70012</v>
      </c>
      <c r="F530" s="21" t="s">
        <v>134</v>
      </c>
      <c r="G530" s="2" t="s">
        <v>132</v>
      </c>
      <c r="H530" s="25">
        <v>106494</v>
      </c>
      <c r="I530" s="25">
        <v>30</v>
      </c>
      <c r="J530" s="26" t="s">
        <v>6</v>
      </c>
      <c r="K530" s="26" t="s">
        <v>133</v>
      </c>
      <c r="L530" s="5">
        <v>22</v>
      </c>
      <c r="M530" s="5">
        <v>52066</v>
      </c>
      <c r="N530" s="3"/>
      <c r="O530" s="5">
        <v>8096</v>
      </c>
      <c r="P530" s="3"/>
      <c r="Q530" s="5">
        <v>1525</v>
      </c>
      <c r="R530" s="3"/>
      <c r="S530" s="5">
        <v>7198</v>
      </c>
      <c r="T530" s="3"/>
      <c r="U530" s="5">
        <v>0</v>
      </c>
      <c r="V530" s="3"/>
      <c r="W530" s="6">
        <v>68885</v>
      </c>
      <c r="X530" s="3"/>
      <c r="Y530" s="14">
        <v>32.9</v>
      </c>
      <c r="AA530" s="14">
        <v>5</v>
      </c>
      <c r="AB530" s="3"/>
      <c r="AC530" s="14">
        <v>1</v>
      </c>
      <c r="AD530" s="3"/>
      <c r="AE530" s="14">
        <v>4.5</v>
      </c>
      <c r="AF530" s="3"/>
      <c r="AG530" s="14">
        <v>0</v>
      </c>
      <c r="AI530" s="24">
        <v>43.4</v>
      </c>
      <c r="AK530" s="16">
        <v>1325514</v>
      </c>
      <c r="AM530" s="16">
        <v>211651</v>
      </c>
      <c r="AO530" s="16">
        <v>26156</v>
      </c>
      <c r="AQ530" s="16">
        <v>273006</v>
      </c>
      <c r="AS530" s="20">
        <v>1836327</v>
      </c>
      <c r="AU530" s="17">
        <v>25.458300000000001</v>
      </c>
      <c r="AW530" s="17">
        <v>26.142700000000001</v>
      </c>
      <c r="AY530" s="17">
        <v>17.151499999999999</v>
      </c>
      <c r="BA530" s="17">
        <v>37.927999999999997</v>
      </c>
      <c r="BC530" s="18">
        <v>26.657900000000001</v>
      </c>
      <c r="BE530" s="1" t="str">
        <f t="shared" si="8"/>
        <v>No</v>
      </c>
    </row>
    <row r="531" spans="1:57" ht="11.25" customHeight="1">
      <c r="A531" s="1" t="s">
        <v>764</v>
      </c>
      <c r="B531" s="1" t="s">
        <v>1061</v>
      </c>
      <c r="C531" s="26" t="s">
        <v>67</v>
      </c>
      <c r="D531" s="269">
        <v>6012</v>
      </c>
      <c r="E531" s="270">
        <v>60012</v>
      </c>
      <c r="F531" s="21" t="s">
        <v>134</v>
      </c>
      <c r="G531" s="2" t="s">
        <v>132</v>
      </c>
      <c r="H531" s="25">
        <v>172378</v>
      </c>
      <c r="I531" s="25">
        <v>30</v>
      </c>
      <c r="J531" s="26" t="s">
        <v>6</v>
      </c>
      <c r="K531" s="26" t="s">
        <v>133</v>
      </c>
      <c r="L531" s="5">
        <v>16</v>
      </c>
      <c r="M531" s="5">
        <v>85296</v>
      </c>
      <c r="N531" s="3"/>
      <c r="O531" s="5">
        <v>20811</v>
      </c>
      <c r="P531" s="3"/>
      <c r="Q531" s="5">
        <v>4066</v>
      </c>
      <c r="R531" s="3"/>
      <c r="S531" s="5">
        <v>6504</v>
      </c>
      <c r="T531" s="3"/>
      <c r="U531" s="5">
        <v>0</v>
      </c>
      <c r="V531" s="3"/>
      <c r="W531" s="6">
        <v>116677</v>
      </c>
      <c r="X531" s="3"/>
      <c r="Y531" s="14">
        <v>62</v>
      </c>
      <c r="AA531" s="14">
        <v>18</v>
      </c>
      <c r="AB531" s="3"/>
      <c r="AC531" s="14">
        <v>2</v>
      </c>
      <c r="AD531" s="3"/>
      <c r="AE531" s="14">
        <v>3.5</v>
      </c>
      <c r="AF531" s="3"/>
      <c r="AG531" s="14">
        <v>0</v>
      </c>
      <c r="AI531" s="24">
        <v>85.5</v>
      </c>
      <c r="AK531" s="16">
        <v>1275045</v>
      </c>
      <c r="AM531" s="16">
        <v>446097</v>
      </c>
      <c r="AO531" s="16">
        <v>58429</v>
      </c>
      <c r="AQ531" s="16">
        <v>126934</v>
      </c>
      <c r="AS531" s="20">
        <v>1906505</v>
      </c>
      <c r="AU531" s="17">
        <v>14.948499999999999</v>
      </c>
      <c r="AW531" s="17">
        <v>21.435600000000001</v>
      </c>
      <c r="AY531" s="17">
        <v>14.370100000000001</v>
      </c>
      <c r="BA531" s="17">
        <v>19.516300000000001</v>
      </c>
      <c r="BC531" s="18">
        <v>16.34</v>
      </c>
      <c r="BE531" s="1" t="str">
        <f t="shared" si="8"/>
        <v>No</v>
      </c>
    </row>
    <row r="532" spans="1:57" ht="11.25" customHeight="1">
      <c r="A532" s="1" t="s">
        <v>764</v>
      </c>
      <c r="B532" s="1" t="s">
        <v>1061</v>
      </c>
      <c r="C532" s="26" t="s">
        <v>67</v>
      </c>
      <c r="D532" s="269">
        <v>6012</v>
      </c>
      <c r="E532" s="270">
        <v>60012</v>
      </c>
      <c r="F532" s="21" t="s">
        <v>134</v>
      </c>
      <c r="G532" s="2" t="s">
        <v>132</v>
      </c>
      <c r="H532" s="25">
        <v>172378</v>
      </c>
      <c r="I532" s="25">
        <v>30</v>
      </c>
      <c r="J532" s="26" t="s">
        <v>9</v>
      </c>
      <c r="K532" s="26" t="s">
        <v>133</v>
      </c>
      <c r="L532" s="5">
        <v>14</v>
      </c>
      <c r="M532" s="5">
        <v>39389</v>
      </c>
      <c r="N532" s="3"/>
      <c r="O532" s="5">
        <v>4863</v>
      </c>
      <c r="P532" s="3"/>
      <c r="Q532" s="5">
        <v>3443</v>
      </c>
      <c r="R532" s="3"/>
      <c r="S532" s="5">
        <v>1437</v>
      </c>
      <c r="T532" s="3"/>
      <c r="U532" s="5">
        <v>0</v>
      </c>
      <c r="V532" s="3"/>
      <c r="W532" s="6">
        <v>49132</v>
      </c>
      <c r="X532" s="3"/>
      <c r="Y532" s="14">
        <v>54</v>
      </c>
      <c r="AA532" s="14">
        <v>5</v>
      </c>
      <c r="AB532" s="3"/>
      <c r="AC532" s="14">
        <v>2.5</v>
      </c>
      <c r="AD532" s="3"/>
      <c r="AE532" s="14">
        <v>3</v>
      </c>
      <c r="AF532" s="3"/>
      <c r="AG532" s="14">
        <v>0</v>
      </c>
      <c r="AI532" s="24">
        <v>64.5</v>
      </c>
      <c r="AK532" s="16">
        <v>634009</v>
      </c>
      <c r="AM532" s="16">
        <v>106059</v>
      </c>
      <c r="AO532" s="16">
        <v>37444</v>
      </c>
      <c r="AQ532" s="16">
        <v>89127</v>
      </c>
      <c r="AS532" s="20">
        <v>866639</v>
      </c>
      <c r="AU532" s="17">
        <v>16.0961</v>
      </c>
      <c r="AW532" s="17">
        <v>21.8094</v>
      </c>
      <c r="AY532" s="17">
        <v>10.875400000000001</v>
      </c>
      <c r="BA532" s="17">
        <v>62.023000000000003</v>
      </c>
      <c r="BC532" s="18">
        <v>17.638999999999999</v>
      </c>
      <c r="BE532" s="1" t="str">
        <f t="shared" si="8"/>
        <v>No</v>
      </c>
    </row>
    <row r="533" spans="1:57" ht="11.25" customHeight="1">
      <c r="A533" s="1" t="s">
        <v>150</v>
      </c>
      <c r="B533" s="1" t="s">
        <v>1062</v>
      </c>
      <c r="C533" s="26" t="s">
        <v>32</v>
      </c>
      <c r="D533" s="269">
        <v>5110</v>
      </c>
      <c r="E533" s="270">
        <v>50110</v>
      </c>
      <c r="F533" s="21" t="s">
        <v>135</v>
      </c>
      <c r="G533" s="2" t="s">
        <v>132</v>
      </c>
      <c r="H533" s="25">
        <v>108657</v>
      </c>
      <c r="I533" s="25">
        <v>29</v>
      </c>
      <c r="J533" s="26" t="s">
        <v>9</v>
      </c>
      <c r="K533" s="26" t="s">
        <v>133</v>
      </c>
      <c r="L533" s="5">
        <v>5</v>
      </c>
      <c r="M533" s="5">
        <v>15525</v>
      </c>
      <c r="N533" s="3"/>
      <c r="O533" s="5">
        <v>2171</v>
      </c>
      <c r="P533" s="3"/>
      <c r="Q533" s="5">
        <v>165</v>
      </c>
      <c r="R533" s="3"/>
      <c r="S533" s="5">
        <v>1971</v>
      </c>
      <c r="T533" s="3"/>
      <c r="U533" s="5">
        <v>0</v>
      </c>
      <c r="V533" s="3"/>
      <c r="W533" s="6">
        <v>19832</v>
      </c>
      <c r="X533" s="3"/>
      <c r="Y533" s="14">
        <v>10</v>
      </c>
      <c r="AA533" s="14">
        <v>1.04</v>
      </c>
      <c r="AB533" s="3"/>
      <c r="AC533" s="14">
        <v>0.09</v>
      </c>
      <c r="AD533" s="3"/>
      <c r="AE533" s="14">
        <v>1</v>
      </c>
      <c r="AF533" s="3"/>
      <c r="AG533" s="14">
        <v>0</v>
      </c>
      <c r="AI533" s="24">
        <v>12.13</v>
      </c>
      <c r="AK533" s="16">
        <v>314760</v>
      </c>
      <c r="AM533" s="16">
        <v>35451</v>
      </c>
      <c r="AO533" s="16">
        <v>3788</v>
      </c>
      <c r="AQ533" s="16">
        <v>53884</v>
      </c>
      <c r="AS533" s="20">
        <v>407883</v>
      </c>
      <c r="AU533" s="17">
        <v>20.2744</v>
      </c>
      <c r="AW533" s="17">
        <v>16.3293</v>
      </c>
      <c r="AY533" s="17">
        <v>22.957599999999999</v>
      </c>
      <c r="BA533" s="17">
        <v>27.3384</v>
      </c>
      <c r="BC533" s="18">
        <v>20.5669</v>
      </c>
      <c r="BE533" s="1" t="str">
        <f t="shared" si="8"/>
        <v>No</v>
      </c>
    </row>
    <row r="534" spans="1:57" ht="11.25" customHeight="1">
      <c r="A534" s="1" t="s">
        <v>832</v>
      </c>
      <c r="B534" s="1" t="s">
        <v>1063</v>
      </c>
      <c r="C534" s="26" t="s">
        <v>67</v>
      </c>
      <c r="D534" s="269">
        <v>6134</v>
      </c>
      <c r="E534" s="270">
        <v>60134</v>
      </c>
      <c r="F534" s="21" t="s">
        <v>134</v>
      </c>
      <c r="G534" s="2" t="s">
        <v>132</v>
      </c>
      <c r="H534" s="25">
        <v>239938</v>
      </c>
      <c r="I534" s="25">
        <v>29</v>
      </c>
      <c r="J534" s="26" t="s">
        <v>6</v>
      </c>
      <c r="K534" s="26" t="s">
        <v>133</v>
      </c>
      <c r="L534" s="5">
        <v>4</v>
      </c>
      <c r="M534" s="5">
        <v>15593</v>
      </c>
      <c r="N534" s="3"/>
      <c r="O534" s="5">
        <v>5131</v>
      </c>
      <c r="P534" s="3"/>
      <c r="Q534" s="5">
        <v>624</v>
      </c>
      <c r="R534" s="3"/>
      <c r="S534" s="5">
        <v>3640</v>
      </c>
      <c r="T534" s="3"/>
      <c r="U534" s="5">
        <v>0</v>
      </c>
      <c r="V534" s="3"/>
      <c r="W534" s="6">
        <v>24988</v>
      </c>
      <c r="X534" s="3"/>
      <c r="Y534" s="14">
        <v>18.010000000000002</v>
      </c>
      <c r="AA534" s="14">
        <v>3</v>
      </c>
      <c r="AB534" s="3"/>
      <c r="AC534" s="14">
        <v>2</v>
      </c>
      <c r="AD534" s="3"/>
      <c r="AE534" s="14">
        <v>4</v>
      </c>
      <c r="AF534" s="3"/>
      <c r="AG534" s="14">
        <v>0</v>
      </c>
      <c r="AI534" s="24">
        <v>27.01</v>
      </c>
      <c r="AK534" s="16">
        <v>328507</v>
      </c>
      <c r="AM534" s="16">
        <v>102202</v>
      </c>
      <c r="AO534" s="16">
        <v>19994</v>
      </c>
      <c r="AQ534" s="16">
        <v>133866</v>
      </c>
      <c r="AS534" s="20">
        <v>584569</v>
      </c>
      <c r="AU534" s="17">
        <v>21.067599999999999</v>
      </c>
      <c r="AW534" s="17">
        <v>19.918500000000002</v>
      </c>
      <c r="AY534" s="17">
        <v>32.041699999999999</v>
      </c>
      <c r="BA534" s="17">
        <v>36.776400000000002</v>
      </c>
      <c r="BC534" s="18">
        <v>23.393999999999998</v>
      </c>
      <c r="BE534" s="1" t="str">
        <f t="shared" si="8"/>
        <v>No</v>
      </c>
    </row>
    <row r="535" spans="1:57" ht="11.25" customHeight="1">
      <c r="A535" s="1" t="s">
        <v>313</v>
      </c>
      <c r="B535" s="1" t="s">
        <v>1064</v>
      </c>
      <c r="C535" s="26" t="s">
        <v>11</v>
      </c>
      <c r="D535" s="269">
        <v>9219</v>
      </c>
      <c r="E535" s="270">
        <v>90219</v>
      </c>
      <c r="F535" s="21" t="s">
        <v>135</v>
      </c>
      <c r="G535" s="2" t="s">
        <v>132</v>
      </c>
      <c r="H535" s="25">
        <v>71957</v>
      </c>
      <c r="I535" s="25">
        <v>29</v>
      </c>
      <c r="J535" s="26" t="s">
        <v>9</v>
      </c>
      <c r="K535" s="26" t="s">
        <v>133</v>
      </c>
      <c r="L535" s="5">
        <v>3</v>
      </c>
      <c r="M535" s="5">
        <v>8018</v>
      </c>
      <c r="N535" s="3"/>
      <c r="O535" s="5">
        <v>1339</v>
      </c>
      <c r="P535" s="3"/>
      <c r="Q535" s="5">
        <v>620</v>
      </c>
      <c r="R535" s="3"/>
      <c r="S535" s="5">
        <v>3468</v>
      </c>
      <c r="T535" s="3"/>
      <c r="U535" s="5">
        <v>0</v>
      </c>
      <c r="V535" s="3"/>
      <c r="W535" s="6">
        <v>13445</v>
      </c>
      <c r="X535" s="3"/>
      <c r="Y535" s="14">
        <v>4.08</v>
      </c>
      <c r="AA535" s="14">
        <v>0.64</v>
      </c>
      <c r="AB535" s="3"/>
      <c r="AC535" s="14">
        <v>0.36</v>
      </c>
      <c r="AD535" s="3"/>
      <c r="AE535" s="14">
        <v>2.15</v>
      </c>
      <c r="AF535" s="3"/>
      <c r="AG535" s="14">
        <v>0</v>
      </c>
      <c r="AI535" s="24">
        <v>7.23</v>
      </c>
      <c r="AK535" s="16">
        <v>201416</v>
      </c>
      <c r="AM535" s="16">
        <v>27225</v>
      </c>
      <c r="AO535" s="16">
        <v>15031</v>
      </c>
      <c r="AQ535" s="16">
        <v>103148</v>
      </c>
      <c r="AS535" s="20">
        <v>346820</v>
      </c>
      <c r="AU535" s="17">
        <v>25.1205</v>
      </c>
      <c r="AW535" s="17">
        <v>20.3323</v>
      </c>
      <c r="AY535" s="17">
        <v>24.243500000000001</v>
      </c>
      <c r="BA535" s="17">
        <v>29.742799999999999</v>
      </c>
      <c r="BC535" s="18">
        <v>25.795500000000001</v>
      </c>
      <c r="BE535" s="1" t="str">
        <f t="shared" si="8"/>
        <v>No</v>
      </c>
    </row>
    <row r="536" spans="1:57" ht="11.25" customHeight="1">
      <c r="A536" s="1" t="s">
        <v>833</v>
      </c>
      <c r="B536" s="1" t="s">
        <v>1065</v>
      </c>
      <c r="C536" s="26" t="s">
        <v>34</v>
      </c>
      <c r="D536" s="269">
        <v>4191</v>
      </c>
      <c r="E536" s="270">
        <v>40191</v>
      </c>
      <c r="F536" s="21" t="s">
        <v>135</v>
      </c>
      <c r="G536" s="2" t="s">
        <v>132</v>
      </c>
      <c r="H536" s="25">
        <v>73467</v>
      </c>
      <c r="I536" s="25">
        <v>29</v>
      </c>
      <c r="J536" s="26" t="s">
        <v>7</v>
      </c>
      <c r="K536" s="26" t="s">
        <v>133</v>
      </c>
      <c r="L536" s="5">
        <v>3</v>
      </c>
      <c r="M536" s="5">
        <v>0</v>
      </c>
      <c r="N536" s="3"/>
      <c r="O536" s="5">
        <v>117</v>
      </c>
      <c r="P536" s="3"/>
      <c r="Q536" s="5">
        <v>92</v>
      </c>
      <c r="R536" s="3"/>
      <c r="S536" s="5">
        <v>74</v>
      </c>
      <c r="T536" s="3"/>
      <c r="U536" s="5">
        <v>0</v>
      </c>
      <c r="V536" s="3"/>
      <c r="W536" s="6">
        <v>283</v>
      </c>
      <c r="X536" s="3"/>
      <c r="Y536" s="14">
        <v>0</v>
      </c>
      <c r="AA536" s="14">
        <v>0.08</v>
      </c>
      <c r="AB536" s="3"/>
      <c r="AC536" s="14">
        <v>0.06</v>
      </c>
      <c r="AD536" s="3"/>
      <c r="AE536" s="14">
        <v>0.2</v>
      </c>
      <c r="AF536" s="3"/>
      <c r="AG536" s="14">
        <v>0</v>
      </c>
      <c r="AI536" s="24">
        <v>0.34</v>
      </c>
      <c r="AK536" s="16">
        <v>0</v>
      </c>
      <c r="AM536" s="16">
        <v>1967</v>
      </c>
      <c r="AO536" s="16">
        <v>1012</v>
      </c>
      <c r="AQ536" s="16">
        <v>1386</v>
      </c>
      <c r="AS536" s="20">
        <v>4365</v>
      </c>
      <c r="AW536" s="17">
        <v>16.812000000000001</v>
      </c>
      <c r="AY536" s="17">
        <v>11</v>
      </c>
      <c r="BA536" s="17">
        <v>18.729700000000001</v>
      </c>
      <c r="BC536" s="18">
        <v>15.423999999999999</v>
      </c>
      <c r="BE536" s="1" t="str">
        <f t="shared" si="8"/>
        <v>No</v>
      </c>
    </row>
    <row r="537" spans="1:57" ht="11.25" customHeight="1">
      <c r="A537" s="1" t="s">
        <v>292</v>
      </c>
      <c r="B537" s="1" t="s">
        <v>211</v>
      </c>
      <c r="C537" s="26" t="s">
        <v>29</v>
      </c>
      <c r="D537" s="269">
        <v>7019</v>
      </c>
      <c r="E537" s="270">
        <v>70019</v>
      </c>
      <c r="F537" s="21" t="s">
        <v>94</v>
      </c>
      <c r="G537" s="2" t="s">
        <v>132</v>
      </c>
      <c r="H537" s="25">
        <v>106621</v>
      </c>
      <c r="I537" s="25">
        <v>29</v>
      </c>
      <c r="J537" s="26" t="s">
        <v>9</v>
      </c>
      <c r="K537" s="26" t="s">
        <v>133</v>
      </c>
      <c r="L537" s="5">
        <v>3</v>
      </c>
      <c r="M537" s="5">
        <v>12440</v>
      </c>
      <c r="N537" s="3"/>
      <c r="O537" s="5">
        <v>3092</v>
      </c>
      <c r="P537" s="3"/>
      <c r="Q537" s="5">
        <v>488</v>
      </c>
      <c r="R537" s="3"/>
      <c r="S537" s="5">
        <v>617</v>
      </c>
      <c r="T537" s="3"/>
      <c r="U537" s="5">
        <v>0</v>
      </c>
      <c r="V537" s="3"/>
      <c r="W537" s="6">
        <v>16637</v>
      </c>
      <c r="X537" s="3"/>
      <c r="Y537" s="14">
        <v>15.15</v>
      </c>
      <c r="AA537" s="14">
        <v>3.25</v>
      </c>
      <c r="AB537" s="3"/>
      <c r="AC537" s="14">
        <v>0.55000000000000004</v>
      </c>
      <c r="AD537" s="3"/>
      <c r="AE537" s="14">
        <v>0.55000000000000004</v>
      </c>
      <c r="AF537" s="3"/>
      <c r="AG537" s="14">
        <v>0</v>
      </c>
      <c r="AI537" s="24">
        <v>19.5</v>
      </c>
      <c r="AK537" s="16">
        <v>231703</v>
      </c>
      <c r="AM537" s="16">
        <v>74209</v>
      </c>
      <c r="AO537" s="16">
        <v>8860</v>
      </c>
      <c r="AQ537" s="16">
        <v>16104</v>
      </c>
      <c r="AS537" s="20">
        <v>330876</v>
      </c>
      <c r="AU537" s="17">
        <v>18.625599999999999</v>
      </c>
      <c r="AW537" s="17">
        <v>24.000299999999999</v>
      </c>
      <c r="AY537" s="17">
        <v>18.1557</v>
      </c>
      <c r="BA537" s="17">
        <v>26.1005</v>
      </c>
      <c r="BC537" s="18">
        <v>19.888000000000002</v>
      </c>
      <c r="BE537" s="1" t="str">
        <f t="shared" si="8"/>
        <v>No</v>
      </c>
    </row>
    <row r="538" spans="1:57" ht="11.25" customHeight="1">
      <c r="A538" s="1" t="s">
        <v>644</v>
      </c>
      <c r="B538" s="1" t="s">
        <v>1066</v>
      </c>
      <c r="C538" s="26" t="s">
        <v>64</v>
      </c>
      <c r="E538" s="270">
        <v>40244</v>
      </c>
      <c r="F538" s="21" t="s">
        <v>131</v>
      </c>
      <c r="G538" s="2" t="s">
        <v>132</v>
      </c>
      <c r="H538" s="25">
        <v>180786</v>
      </c>
      <c r="I538" s="25">
        <v>29</v>
      </c>
      <c r="J538" s="26" t="s">
        <v>9</v>
      </c>
      <c r="K538" s="26" t="s">
        <v>133</v>
      </c>
      <c r="L538" s="5">
        <v>29</v>
      </c>
      <c r="M538" s="5">
        <v>89429</v>
      </c>
      <c r="N538" s="3"/>
      <c r="O538" s="5">
        <v>0</v>
      </c>
      <c r="P538" s="3"/>
      <c r="Q538" s="5">
        <v>0</v>
      </c>
      <c r="R538" s="3"/>
      <c r="S538" s="5">
        <v>14591</v>
      </c>
      <c r="T538" s="3"/>
      <c r="U538" s="5">
        <v>0</v>
      </c>
      <c r="V538" s="3"/>
      <c r="W538" s="6">
        <v>104020</v>
      </c>
      <c r="X538" s="3"/>
      <c r="Y538" s="14">
        <v>50</v>
      </c>
      <c r="AA538" s="14">
        <v>0</v>
      </c>
      <c r="AB538" s="3"/>
      <c r="AC538" s="14">
        <v>0</v>
      </c>
      <c r="AD538" s="3"/>
      <c r="AE538" s="14">
        <v>7.73</v>
      </c>
      <c r="AF538" s="3"/>
      <c r="AG538" s="14">
        <v>0</v>
      </c>
      <c r="AI538" s="24">
        <v>57.73</v>
      </c>
      <c r="AK538" s="16">
        <v>1386060</v>
      </c>
      <c r="AM538" s="16">
        <v>0</v>
      </c>
      <c r="AO538" s="16">
        <v>0</v>
      </c>
      <c r="AQ538" s="16">
        <v>682927</v>
      </c>
      <c r="AS538" s="20">
        <v>2068987</v>
      </c>
      <c r="AU538" s="17">
        <v>15.499000000000001</v>
      </c>
      <c r="BA538" s="17">
        <v>46.804699999999997</v>
      </c>
      <c r="BC538" s="18">
        <v>19.8903</v>
      </c>
      <c r="BE538" s="1" t="str">
        <f t="shared" si="8"/>
        <v>No</v>
      </c>
    </row>
    <row r="539" spans="1:57" ht="11.25" customHeight="1">
      <c r="A539" s="1" t="s">
        <v>292</v>
      </c>
      <c r="B539" s="1" t="s">
        <v>211</v>
      </c>
      <c r="C539" s="26" t="s">
        <v>29</v>
      </c>
      <c r="D539" s="269">
        <v>7019</v>
      </c>
      <c r="E539" s="270">
        <v>70019</v>
      </c>
      <c r="F539" s="21" t="s">
        <v>94</v>
      </c>
      <c r="G539" s="2" t="s">
        <v>132</v>
      </c>
      <c r="H539" s="25">
        <v>106621</v>
      </c>
      <c r="I539" s="25">
        <v>29</v>
      </c>
      <c r="J539" s="26" t="s">
        <v>6</v>
      </c>
      <c r="K539" s="26" t="s">
        <v>133</v>
      </c>
      <c r="L539" s="5">
        <v>26</v>
      </c>
      <c r="M539" s="5">
        <v>98644</v>
      </c>
      <c r="N539" s="3"/>
      <c r="O539" s="5">
        <v>18844</v>
      </c>
      <c r="P539" s="3"/>
      <c r="Q539" s="5">
        <v>1112</v>
      </c>
      <c r="R539" s="3"/>
      <c r="S539" s="5">
        <v>4751</v>
      </c>
      <c r="T539" s="3"/>
      <c r="U539" s="5">
        <v>0</v>
      </c>
      <c r="V539" s="3"/>
      <c r="W539" s="6">
        <v>123351</v>
      </c>
      <c r="X539" s="3"/>
      <c r="Y539" s="14">
        <v>125</v>
      </c>
      <c r="AA539" s="14">
        <v>18.5</v>
      </c>
      <c r="AB539" s="3"/>
      <c r="AC539" s="14">
        <v>0.9</v>
      </c>
      <c r="AD539" s="3"/>
      <c r="AE539" s="14">
        <v>6.2</v>
      </c>
      <c r="AF539" s="3"/>
      <c r="AG539" s="14">
        <v>0</v>
      </c>
      <c r="AI539" s="24">
        <v>150.6</v>
      </c>
      <c r="AK539" s="16">
        <v>1790740</v>
      </c>
      <c r="AM539" s="16">
        <v>443647</v>
      </c>
      <c r="AO539" s="16">
        <v>23952</v>
      </c>
      <c r="AQ539" s="16">
        <v>99721</v>
      </c>
      <c r="AS539" s="20">
        <v>2358060</v>
      </c>
      <c r="AU539" s="17">
        <v>18.153600000000001</v>
      </c>
      <c r="AW539" s="17">
        <v>23.543099999999999</v>
      </c>
      <c r="AY539" s="17">
        <v>21.5396</v>
      </c>
      <c r="BA539" s="17">
        <v>20.9895</v>
      </c>
      <c r="BC539" s="18">
        <v>19.116700000000002</v>
      </c>
      <c r="BE539" s="1" t="str">
        <f t="shared" si="8"/>
        <v>No</v>
      </c>
    </row>
    <row r="540" spans="1:57" ht="11.25" customHeight="1">
      <c r="A540" s="1" t="s">
        <v>833</v>
      </c>
      <c r="B540" s="1" t="s">
        <v>1065</v>
      </c>
      <c r="C540" s="26" t="s">
        <v>34</v>
      </c>
      <c r="D540" s="269">
        <v>4191</v>
      </c>
      <c r="E540" s="270">
        <v>40191</v>
      </c>
      <c r="F540" s="21" t="s">
        <v>135</v>
      </c>
      <c r="G540" s="2" t="s">
        <v>132</v>
      </c>
      <c r="H540" s="25">
        <v>73467</v>
      </c>
      <c r="I540" s="25">
        <v>29</v>
      </c>
      <c r="J540" s="26" t="s">
        <v>9</v>
      </c>
      <c r="K540" s="26" t="s">
        <v>133</v>
      </c>
      <c r="L540" s="5">
        <v>26</v>
      </c>
      <c r="M540" s="5">
        <v>114348</v>
      </c>
      <c r="N540" s="3"/>
      <c r="O540" s="5">
        <v>1634</v>
      </c>
      <c r="P540" s="3"/>
      <c r="Q540" s="5">
        <v>969</v>
      </c>
      <c r="R540" s="3"/>
      <c r="S540" s="5">
        <v>7948</v>
      </c>
      <c r="T540" s="3"/>
      <c r="U540" s="5">
        <v>0</v>
      </c>
      <c r="V540" s="3"/>
      <c r="W540" s="6">
        <v>124899</v>
      </c>
      <c r="X540" s="3"/>
      <c r="Y540" s="14">
        <v>75</v>
      </c>
      <c r="AA540" s="14">
        <v>1</v>
      </c>
      <c r="AB540" s="3"/>
      <c r="AC540" s="14">
        <v>1</v>
      </c>
      <c r="AD540" s="3"/>
      <c r="AE540" s="14">
        <v>4</v>
      </c>
      <c r="AF540" s="3"/>
      <c r="AG540" s="14">
        <v>0</v>
      </c>
      <c r="AI540" s="24">
        <v>81</v>
      </c>
      <c r="AK540" s="16">
        <v>1482234</v>
      </c>
      <c r="AM540" s="16">
        <v>31370</v>
      </c>
      <c r="AO540" s="16">
        <v>11410</v>
      </c>
      <c r="AQ540" s="16">
        <v>220241</v>
      </c>
      <c r="AS540" s="20">
        <v>1745255</v>
      </c>
      <c r="AU540" s="17">
        <v>12.9625</v>
      </c>
      <c r="AW540" s="17">
        <v>19.1983</v>
      </c>
      <c r="AY540" s="17">
        <v>11.775</v>
      </c>
      <c r="BA540" s="17">
        <v>27.7102</v>
      </c>
      <c r="BC540" s="18">
        <v>13.9733</v>
      </c>
      <c r="BE540" s="1" t="str">
        <f t="shared" si="8"/>
        <v>No</v>
      </c>
    </row>
    <row r="541" spans="1:57" ht="11.25" customHeight="1">
      <c r="A541" s="1" t="s">
        <v>150</v>
      </c>
      <c r="B541" s="1" t="s">
        <v>1062</v>
      </c>
      <c r="C541" s="26" t="s">
        <v>32</v>
      </c>
      <c r="D541" s="269">
        <v>5110</v>
      </c>
      <c r="E541" s="270">
        <v>50110</v>
      </c>
      <c r="F541" s="21" t="s">
        <v>135</v>
      </c>
      <c r="G541" s="2" t="s">
        <v>132</v>
      </c>
      <c r="H541" s="25">
        <v>108657</v>
      </c>
      <c r="I541" s="25">
        <v>29</v>
      </c>
      <c r="J541" s="26" t="s">
        <v>6</v>
      </c>
      <c r="K541" s="26" t="s">
        <v>133</v>
      </c>
      <c r="L541" s="5">
        <v>24</v>
      </c>
      <c r="M541" s="5">
        <v>107868</v>
      </c>
      <c r="N541" s="3"/>
      <c r="O541" s="5">
        <v>17473</v>
      </c>
      <c r="P541" s="3"/>
      <c r="Q541" s="5">
        <v>1493</v>
      </c>
      <c r="R541" s="3"/>
      <c r="S541" s="5">
        <v>10827</v>
      </c>
      <c r="T541" s="3"/>
      <c r="U541" s="5">
        <v>0</v>
      </c>
      <c r="V541" s="3"/>
      <c r="W541" s="6">
        <v>137661</v>
      </c>
      <c r="X541" s="3"/>
      <c r="Y541" s="14">
        <v>71.849999999999994</v>
      </c>
      <c r="AA541" s="14">
        <v>9.9600000000000009</v>
      </c>
      <c r="AB541" s="3"/>
      <c r="AC541" s="14">
        <v>1</v>
      </c>
      <c r="AD541" s="3"/>
      <c r="AE541" s="14">
        <v>6.2</v>
      </c>
      <c r="AF541" s="3"/>
      <c r="AG541" s="14">
        <v>0</v>
      </c>
      <c r="AI541" s="24">
        <v>89.01</v>
      </c>
      <c r="AK541" s="16">
        <v>2337134</v>
      </c>
      <c r="AM541" s="16">
        <v>460295</v>
      </c>
      <c r="AO541" s="16">
        <v>34091</v>
      </c>
      <c r="AQ541" s="16">
        <v>299920</v>
      </c>
      <c r="AS541" s="20">
        <v>3131440</v>
      </c>
      <c r="AU541" s="17">
        <v>21.666599999999999</v>
      </c>
      <c r="AW541" s="17">
        <v>26.3432</v>
      </c>
      <c r="AY541" s="17">
        <v>22.8339</v>
      </c>
      <c r="BA541" s="17">
        <v>27.7011</v>
      </c>
      <c r="BC541" s="18">
        <v>22.747499999999999</v>
      </c>
      <c r="BE541" s="1" t="str">
        <f t="shared" si="8"/>
        <v>No</v>
      </c>
    </row>
    <row r="542" spans="1:57" ht="11.25" customHeight="1">
      <c r="A542" s="1" t="s">
        <v>313</v>
      </c>
      <c r="B542" s="1" t="s">
        <v>1064</v>
      </c>
      <c r="C542" s="26" t="s">
        <v>11</v>
      </c>
      <c r="D542" s="269">
        <v>9219</v>
      </c>
      <c r="E542" s="270">
        <v>90219</v>
      </c>
      <c r="F542" s="21" t="s">
        <v>135</v>
      </c>
      <c r="G542" s="2" t="s">
        <v>132</v>
      </c>
      <c r="H542" s="25">
        <v>71957</v>
      </c>
      <c r="I542" s="25">
        <v>29</v>
      </c>
      <c r="J542" s="26" t="s">
        <v>6</v>
      </c>
      <c r="K542" s="26" t="s">
        <v>133</v>
      </c>
      <c r="L542" s="5">
        <v>20</v>
      </c>
      <c r="M542" s="5">
        <v>114912</v>
      </c>
      <c r="N542" s="3"/>
      <c r="O542" s="5">
        <v>17954</v>
      </c>
      <c r="P542" s="3"/>
      <c r="Q542" s="5">
        <v>6372</v>
      </c>
      <c r="R542" s="3"/>
      <c r="S542" s="5">
        <v>26134</v>
      </c>
      <c r="T542" s="3"/>
      <c r="U542" s="5">
        <v>0</v>
      </c>
      <c r="V542" s="3"/>
      <c r="W542" s="6">
        <v>165372</v>
      </c>
      <c r="X542" s="3"/>
      <c r="Y542" s="14">
        <v>57.92</v>
      </c>
      <c r="AA542" s="14">
        <v>7.36</v>
      </c>
      <c r="AB542" s="3"/>
      <c r="AC542" s="14">
        <v>3.64</v>
      </c>
      <c r="AD542" s="3"/>
      <c r="AE542" s="14">
        <v>16.32</v>
      </c>
      <c r="AF542" s="3"/>
      <c r="AG542" s="14">
        <v>0</v>
      </c>
      <c r="AI542" s="24">
        <v>85.24</v>
      </c>
      <c r="AK542" s="16">
        <v>2713629</v>
      </c>
      <c r="AM542" s="16">
        <v>352748</v>
      </c>
      <c r="AO542" s="16">
        <v>146633</v>
      </c>
      <c r="AQ542" s="16">
        <v>775776</v>
      </c>
      <c r="AS542" s="20">
        <v>3988786</v>
      </c>
      <c r="AU542" s="17">
        <v>23.614799999999999</v>
      </c>
      <c r="AW542" s="17">
        <v>19.647300000000001</v>
      </c>
      <c r="AY542" s="17">
        <v>23.0121</v>
      </c>
      <c r="BA542" s="17">
        <v>29.6845</v>
      </c>
      <c r="BC542" s="18">
        <v>24.120100000000001</v>
      </c>
      <c r="BE542" s="1" t="str">
        <f t="shared" si="8"/>
        <v>No</v>
      </c>
    </row>
    <row r="543" spans="1:57" ht="11.25" customHeight="1">
      <c r="A543" s="1" t="s">
        <v>833</v>
      </c>
      <c r="B543" s="1" t="s">
        <v>1065</v>
      </c>
      <c r="C543" s="26" t="s">
        <v>34</v>
      </c>
      <c r="D543" s="269">
        <v>4191</v>
      </c>
      <c r="E543" s="270">
        <v>40191</v>
      </c>
      <c r="F543" s="21" t="s">
        <v>135</v>
      </c>
      <c r="G543" s="2" t="s">
        <v>132</v>
      </c>
      <c r="H543" s="25">
        <v>73467</v>
      </c>
      <c r="I543" s="25">
        <v>29</v>
      </c>
      <c r="J543" s="26" t="s">
        <v>6</v>
      </c>
      <c r="K543" s="26" t="s">
        <v>133</v>
      </c>
      <c r="L543" s="5">
        <v>0</v>
      </c>
      <c r="M543" s="5">
        <v>0</v>
      </c>
      <c r="N543" s="3"/>
      <c r="O543" s="5">
        <v>0</v>
      </c>
      <c r="P543" s="3"/>
      <c r="Q543" s="5">
        <v>0</v>
      </c>
      <c r="R543" s="3"/>
      <c r="S543" s="5">
        <v>0</v>
      </c>
      <c r="T543" s="3"/>
      <c r="U543" s="5">
        <v>0</v>
      </c>
      <c r="V543" s="3"/>
      <c r="W543" s="6">
        <v>0</v>
      </c>
      <c r="X543" s="3"/>
      <c r="Y543" s="14">
        <v>0</v>
      </c>
      <c r="AA543" s="14">
        <v>0</v>
      </c>
      <c r="AB543" s="3"/>
      <c r="AC543" s="14">
        <v>0</v>
      </c>
      <c r="AD543" s="3"/>
      <c r="AE543" s="14">
        <v>0</v>
      </c>
      <c r="AF543" s="3"/>
      <c r="AG543" s="14">
        <v>0</v>
      </c>
      <c r="AI543" s="24">
        <v>0</v>
      </c>
      <c r="AK543" s="16">
        <v>0</v>
      </c>
      <c r="AM543" s="16">
        <v>0</v>
      </c>
      <c r="AO543" s="16">
        <v>0</v>
      </c>
      <c r="AQ543" s="16">
        <v>0</v>
      </c>
      <c r="AS543" s="20">
        <v>0</v>
      </c>
      <c r="BE543" s="1" t="str">
        <f t="shared" si="8"/>
        <v>No</v>
      </c>
    </row>
    <row r="544" spans="1:57" ht="11.25" customHeight="1">
      <c r="A544" s="1" t="s">
        <v>766</v>
      </c>
      <c r="B544" s="1" t="s">
        <v>1067</v>
      </c>
      <c r="C544" s="26" t="s">
        <v>43</v>
      </c>
      <c r="D544" s="269">
        <v>8004</v>
      </c>
      <c r="E544" s="270">
        <v>80004</v>
      </c>
      <c r="F544" s="21" t="s">
        <v>134</v>
      </c>
      <c r="G544" s="2" t="s">
        <v>132</v>
      </c>
      <c r="H544" s="25">
        <v>114773</v>
      </c>
      <c r="I544" s="25">
        <v>28</v>
      </c>
      <c r="J544" s="26" t="s">
        <v>9</v>
      </c>
      <c r="K544" s="26" t="s">
        <v>133</v>
      </c>
      <c r="L544" s="5">
        <v>9</v>
      </c>
      <c r="M544" s="5">
        <v>29837</v>
      </c>
      <c r="N544" s="3"/>
      <c r="O544" s="5">
        <v>1800</v>
      </c>
      <c r="P544" s="3"/>
      <c r="Q544" s="5">
        <v>415</v>
      </c>
      <c r="R544" s="3"/>
      <c r="S544" s="5">
        <v>1559</v>
      </c>
      <c r="T544" s="3"/>
      <c r="U544" s="5">
        <v>0</v>
      </c>
      <c r="V544" s="3"/>
      <c r="W544" s="6">
        <v>33611</v>
      </c>
      <c r="X544" s="3"/>
      <c r="Y544" s="14">
        <v>11.55</v>
      </c>
      <c r="AA544" s="14">
        <v>1.2</v>
      </c>
      <c r="AB544" s="3"/>
      <c r="AC544" s="14">
        <v>0.2</v>
      </c>
      <c r="AD544" s="3"/>
      <c r="AE544" s="14">
        <v>0.8</v>
      </c>
      <c r="AF544" s="3"/>
      <c r="AG544" s="14">
        <v>0</v>
      </c>
      <c r="AI544" s="24">
        <v>13.75</v>
      </c>
      <c r="AK544" s="16">
        <v>665701</v>
      </c>
      <c r="AM544" s="16">
        <v>40030</v>
      </c>
      <c r="AO544" s="16">
        <v>8354</v>
      </c>
      <c r="AQ544" s="16">
        <v>53196</v>
      </c>
      <c r="AS544" s="20">
        <v>767281</v>
      </c>
      <c r="AU544" s="17">
        <v>22.311299999999999</v>
      </c>
      <c r="AW544" s="17">
        <v>22.238900000000001</v>
      </c>
      <c r="AY544" s="17">
        <v>20.130099999999999</v>
      </c>
      <c r="BA544" s="17">
        <v>34.121899999999997</v>
      </c>
      <c r="BC544" s="18">
        <v>22.828299999999999</v>
      </c>
      <c r="BE544" s="1" t="str">
        <f t="shared" si="8"/>
        <v>No</v>
      </c>
    </row>
    <row r="545" spans="1:57" ht="11.25" customHeight="1">
      <c r="A545" s="1" t="s">
        <v>310</v>
      </c>
      <c r="B545" s="1" t="s">
        <v>1068</v>
      </c>
      <c r="C545" s="26" t="s">
        <v>68</v>
      </c>
      <c r="D545" s="269">
        <v>8028</v>
      </c>
      <c r="E545" s="270">
        <v>80028</v>
      </c>
      <c r="F545" s="21" t="s">
        <v>135</v>
      </c>
      <c r="G545" s="2" t="s">
        <v>132</v>
      </c>
      <c r="H545" s="25">
        <v>94983</v>
      </c>
      <c r="I545" s="25">
        <v>28</v>
      </c>
      <c r="J545" s="26" t="s">
        <v>9</v>
      </c>
      <c r="K545" s="26" t="s">
        <v>133</v>
      </c>
      <c r="L545" s="5">
        <v>7</v>
      </c>
      <c r="M545" s="5">
        <v>12402</v>
      </c>
      <c r="N545" s="3"/>
      <c r="O545" s="5">
        <v>1091</v>
      </c>
      <c r="P545" s="3"/>
      <c r="Q545" s="5">
        <v>165</v>
      </c>
      <c r="R545" s="3"/>
      <c r="S545" s="5">
        <v>1595</v>
      </c>
      <c r="T545" s="3"/>
      <c r="U545" s="5">
        <v>20</v>
      </c>
      <c r="V545" s="3"/>
      <c r="W545" s="6">
        <v>15273</v>
      </c>
      <c r="X545" s="3"/>
      <c r="Y545" s="14">
        <v>6.55</v>
      </c>
      <c r="AA545" s="14">
        <v>0.96</v>
      </c>
      <c r="AB545" s="3"/>
      <c r="AC545" s="14">
        <v>0.09</v>
      </c>
      <c r="AD545" s="3"/>
      <c r="AE545" s="14">
        <v>2.57</v>
      </c>
      <c r="AF545" s="3"/>
      <c r="AG545" s="14">
        <v>0.01</v>
      </c>
      <c r="AI545" s="24">
        <v>10.18</v>
      </c>
      <c r="AK545" s="16">
        <v>216111</v>
      </c>
      <c r="AM545" s="16">
        <v>28208</v>
      </c>
      <c r="AO545" s="16">
        <v>4265</v>
      </c>
      <c r="AQ545" s="16">
        <v>55675</v>
      </c>
      <c r="AS545" s="20">
        <v>304259</v>
      </c>
      <c r="AU545" s="17">
        <v>17.4255</v>
      </c>
      <c r="AW545" s="17">
        <v>25.8552</v>
      </c>
      <c r="AY545" s="17">
        <v>25.848500000000001</v>
      </c>
      <c r="BA545" s="17">
        <v>34.905999999999999</v>
      </c>
      <c r="BC545" s="18">
        <v>19.921399999999998</v>
      </c>
      <c r="BE545" s="1" t="str">
        <f t="shared" si="8"/>
        <v>No</v>
      </c>
    </row>
    <row r="546" spans="1:57" ht="11.25" customHeight="1">
      <c r="A546" s="1" t="s">
        <v>753</v>
      </c>
      <c r="B546" s="1" t="s">
        <v>1069</v>
      </c>
      <c r="C546" s="26" t="s">
        <v>8</v>
      </c>
      <c r="E546" s="270">
        <v>40265</v>
      </c>
      <c r="F546" s="21" t="s">
        <v>141</v>
      </c>
      <c r="G546" s="2" t="s">
        <v>132</v>
      </c>
      <c r="H546" s="25">
        <v>70436</v>
      </c>
      <c r="I546" s="25">
        <v>28</v>
      </c>
      <c r="J546" s="26" t="s">
        <v>9</v>
      </c>
      <c r="K546" s="26" t="s">
        <v>133</v>
      </c>
      <c r="L546" s="5">
        <v>28</v>
      </c>
      <c r="M546" s="5">
        <v>39004</v>
      </c>
      <c r="N546" s="3"/>
      <c r="O546" s="5">
        <v>1939</v>
      </c>
      <c r="P546" s="3"/>
      <c r="Q546" s="5">
        <v>0</v>
      </c>
      <c r="R546" s="3"/>
      <c r="S546" s="5">
        <v>5374</v>
      </c>
      <c r="T546" s="3"/>
      <c r="U546" s="5">
        <v>0</v>
      </c>
      <c r="V546" s="3"/>
      <c r="W546" s="6">
        <v>46317</v>
      </c>
      <c r="X546" s="3"/>
      <c r="Y546" s="14">
        <v>28</v>
      </c>
      <c r="AA546" s="14">
        <v>1</v>
      </c>
      <c r="AB546" s="3"/>
      <c r="AC546" s="14">
        <v>0</v>
      </c>
      <c r="AD546" s="3"/>
      <c r="AE546" s="14">
        <v>3</v>
      </c>
      <c r="AF546" s="3"/>
      <c r="AG546" s="14">
        <v>0</v>
      </c>
      <c r="AI546" s="24">
        <v>32</v>
      </c>
      <c r="AK546" s="16">
        <v>453235</v>
      </c>
      <c r="AM546" s="16">
        <v>35293</v>
      </c>
      <c r="AO546" s="16">
        <v>0</v>
      </c>
      <c r="AQ546" s="16">
        <v>114150</v>
      </c>
      <c r="AS546" s="20">
        <v>602678</v>
      </c>
      <c r="AU546" s="17">
        <v>11.620200000000001</v>
      </c>
      <c r="AW546" s="17">
        <v>18.201699999999999</v>
      </c>
      <c r="BA546" s="17">
        <v>21.241199999999999</v>
      </c>
      <c r="BC546" s="18">
        <v>13.012</v>
      </c>
      <c r="BE546" s="1" t="str">
        <f t="shared" si="8"/>
        <v>No</v>
      </c>
    </row>
    <row r="547" spans="1:57" ht="11.25" customHeight="1">
      <c r="A547" s="1" t="s">
        <v>751</v>
      </c>
      <c r="B547" s="1" t="s">
        <v>1070</v>
      </c>
      <c r="C547" s="26" t="s">
        <v>8</v>
      </c>
      <c r="D547" s="269" t="s">
        <v>652</v>
      </c>
      <c r="E547" s="270">
        <v>40928</v>
      </c>
      <c r="F547" s="21" t="s">
        <v>134</v>
      </c>
      <c r="G547" s="2" t="s">
        <v>132</v>
      </c>
      <c r="H547" s="25">
        <v>57383</v>
      </c>
      <c r="I547" s="25">
        <v>28</v>
      </c>
      <c r="J547" s="26" t="s">
        <v>9</v>
      </c>
      <c r="K547" s="26" t="s">
        <v>133</v>
      </c>
      <c r="L547" s="5">
        <v>28</v>
      </c>
      <c r="M547" s="5">
        <v>53135</v>
      </c>
      <c r="N547" s="3"/>
      <c r="O547" s="5">
        <v>3608</v>
      </c>
      <c r="P547" s="3"/>
      <c r="Q547" s="5">
        <v>578</v>
      </c>
      <c r="R547" s="3"/>
      <c r="S547" s="5">
        <v>11534</v>
      </c>
      <c r="T547" s="3"/>
      <c r="U547" s="5">
        <v>0</v>
      </c>
      <c r="V547" s="3"/>
      <c r="W547" s="6">
        <v>68855</v>
      </c>
      <c r="X547" s="3"/>
      <c r="Y547" s="14">
        <v>34</v>
      </c>
      <c r="AA547" s="14">
        <v>2</v>
      </c>
      <c r="AB547" s="3"/>
      <c r="AC547" s="14">
        <v>0.4</v>
      </c>
      <c r="AD547" s="3"/>
      <c r="AE547" s="14">
        <v>6</v>
      </c>
      <c r="AF547" s="3"/>
      <c r="AG547" s="14">
        <v>0</v>
      </c>
      <c r="AI547" s="24">
        <v>42.4</v>
      </c>
      <c r="AK547" s="16">
        <v>706478</v>
      </c>
      <c r="AM547" s="16">
        <v>48531</v>
      </c>
      <c r="AO547" s="16">
        <v>13863</v>
      </c>
      <c r="AQ547" s="16">
        <v>284946</v>
      </c>
      <c r="AS547" s="20">
        <v>1053818</v>
      </c>
      <c r="AU547" s="17">
        <v>13.2959</v>
      </c>
      <c r="AW547" s="17">
        <v>13.450900000000001</v>
      </c>
      <c r="AY547" s="17">
        <v>23.984400000000001</v>
      </c>
      <c r="BA547" s="17">
        <v>24.704899999999999</v>
      </c>
      <c r="BC547" s="18">
        <v>15.3049</v>
      </c>
      <c r="BE547" s="1" t="str">
        <f t="shared" si="8"/>
        <v>No</v>
      </c>
    </row>
    <row r="548" spans="1:57" ht="11.25" customHeight="1">
      <c r="A548" s="1" t="s">
        <v>310</v>
      </c>
      <c r="B548" s="1" t="s">
        <v>1068</v>
      </c>
      <c r="C548" s="26" t="s">
        <v>68</v>
      </c>
      <c r="D548" s="269">
        <v>8028</v>
      </c>
      <c r="E548" s="270">
        <v>80028</v>
      </c>
      <c r="F548" s="21" t="s">
        <v>135</v>
      </c>
      <c r="G548" s="2" t="s">
        <v>132</v>
      </c>
      <c r="H548" s="25">
        <v>94983</v>
      </c>
      <c r="I548" s="25">
        <v>28</v>
      </c>
      <c r="J548" s="26" t="s">
        <v>6</v>
      </c>
      <c r="K548" s="26" t="s">
        <v>133</v>
      </c>
      <c r="L548" s="5">
        <v>21</v>
      </c>
      <c r="M548" s="5">
        <v>99257</v>
      </c>
      <c r="N548" s="3"/>
      <c r="O548" s="5">
        <v>12541</v>
      </c>
      <c r="P548" s="3"/>
      <c r="Q548" s="5">
        <v>1669</v>
      </c>
      <c r="R548" s="3"/>
      <c r="S548" s="5">
        <v>15191</v>
      </c>
      <c r="T548" s="3"/>
      <c r="U548" s="5">
        <v>236</v>
      </c>
      <c r="V548" s="3"/>
      <c r="W548" s="6">
        <v>128894</v>
      </c>
      <c r="X548" s="3"/>
      <c r="Y548" s="14">
        <v>70.45</v>
      </c>
      <c r="AA548" s="14">
        <v>11.04</v>
      </c>
      <c r="AB548" s="3"/>
      <c r="AC548" s="14">
        <v>0.91</v>
      </c>
      <c r="AD548" s="3"/>
      <c r="AE548" s="14">
        <v>24.44</v>
      </c>
      <c r="AF548" s="3"/>
      <c r="AG548" s="14">
        <v>0.11</v>
      </c>
      <c r="AI548" s="24">
        <v>106.95</v>
      </c>
      <c r="AK548" s="16">
        <v>2149660</v>
      </c>
      <c r="AM548" s="16">
        <v>324387</v>
      </c>
      <c r="AO548" s="16">
        <v>43128</v>
      </c>
      <c r="AQ548" s="16">
        <v>530373</v>
      </c>
      <c r="AS548" s="20">
        <v>3047548</v>
      </c>
      <c r="AU548" s="17">
        <v>21.657499999999999</v>
      </c>
      <c r="AW548" s="17">
        <v>25.866099999999999</v>
      </c>
      <c r="AY548" s="17">
        <v>25.840599999999998</v>
      </c>
      <c r="BA548" s="17">
        <v>34.913600000000002</v>
      </c>
      <c r="BC548" s="18">
        <v>23.643799999999999</v>
      </c>
      <c r="BE548" s="1" t="str">
        <f t="shared" si="8"/>
        <v>No</v>
      </c>
    </row>
    <row r="549" spans="1:57" ht="11.25" customHeight="1">
      <c r="A549" s="1" t="s">
        <v>766</v>
      </c>
      <c r="B549" s="1" t="s">
        <v>1067</v>
      </c>
      <c r="C549" s="26" t="s">
        <v>43</v>
      </c>
      <c r="D549" s="269">
        <v>8004</v>
      </c>
      <c r="E549" s="270">
        <v>80004</v>
      </c>
      <c r="F549" s="21" t="s">
        <v>134</v>
      </c>
      <c r="G549" s="2" t="s">
        <v>132</v>
      </c>
      <c r="H549" s="25">
        <v>114773</v>
      </c>
      <c r="I549" s="25">
        <v>28</v>
      </c>
      <c r="J549" s="26" t="s">
        <v>6</v>
      </c>
      <c r="K549" s="26" t="s">
        <v>133</v>
      </c>
      <c r="L549" s="5">
        <v>19</v>
      </c>
      <c r="M549" s="5">
        <v>63275</v>
      </c>
      <c r="N549" s="3"/>
      <c r="O549" s="5">
        <v>5573</v>
      </c>
      <c r="P549" s="3"/>
      <c r="Q549" s="5">
        <v>4355</v>
      </c>
      <c r="R549" s="3"/>
      <c r="S549" s="5">
        <v>4374</v>
      </c>
      <c r="T549" s="3"/>
      <c r="U549" s="5">
        <v>0</v>
      </c>
      <c r="V549" s="3"/>
      <c r="W549" s="6">
        <v>77577</v>
      </c>
      <c r="X549" s="3"/>
      <c r="Y549" s="14">
        <v>33.130000000000003</v>
      </c>
      <c r="AA549" s="14">
        <v>2.56</v>
      </c>
      <c r="AB549" s="3"/>
      <c r="AC549" s="14">
        <v>1.96</v>
      </c>
      <c r="AD549" s="3"/>
      <c r="AE549" s="14">
        <v>2.2000000000000002</v>
      </c>
      <c r="AF549" s="3"/>
      <c r="AG549" s="14">
        <v>0</v>
      </c>
      <c r="AI549" s="24">
        <v>39.85</v>
      </c>
      <c r="AK549" s="16">
        <v>1417719</v>
      </c>
      <c r="AM549" s="16">
        <v>120286</v>
      </c>
      <c r="AO549" s="16">
        <v>94237</v>
      </c>
      <c r="AQ549" s="16">
        <v>176844</v>
      </c>
      <c r="AS549" s="20">
        <v>1809086</v>
      </c>
      <c r="AU549" s="17">
        <v>22.4057</v>
      </c>
      <c r="AW549" s="17">
        <v>21.5837</v>
      </c>
      <c r="AY549" s="17">
        <v>21.6388</v>
      </c>
      <c r="BA549" s="17">
        <v>40.430700000000002</v>
      </c>
      <c r="BC549" s="18">
        <v>23.319900000000001</v>
      </c>
      <c r="BE549" s="1" t="str">
        <f t="shared" si="8"/>
        <v>No</v>
      </c>
    </row>
    <row r="550" spans="1:57" ht="11.25" customHeight="1">
      <c r="A550" s="1" t="s">
        <v>765</v>
      </c>
      <c r="B550" s="1" t="s">
        <v>1071</v>
      </c>
      <c r="C550" s="26" t="s">
        <v>60</v>
      </c>
      <c r="D550" s="269">
        <v>3087</v>
      </c>
      <c r="E550" s="270">
        <v>30087</v>
      </c>
      <c r="F550" s="21" t="s">
        <v>134</v>
      </c>
      <c r="G550" s="2" t="s">
        <v>132</v>
      </c>
      <c r="H550" s="25">
        <v>51370</v>
      </c>
      <c r="I550" s="25">
        <v>28</v>
      </c>
      <c r="J550" s="26" t="s">
        <v>9</v>
      </c>
      <c r="K550" s="26" t="s">
        <v>133</v>
      </c>
      <c r="L550" s="5">
        <v>18</v>
      </c>
      <c r="M550" s="5">
        <v>54915</v>
      </c>
      <c r="N550" s="3"/>
      <c r="O550" s="5">
        <v>2060</v>
      </c>
      <c r="P550" s="3"/>
      <c r="Q550" s="5">
        <v>206</v>
      </c>
      <c r="R550" s="3"/>
      <c r="S550" s="5">
        <v>1407</v>
      </c>
      <c r="T550" s="3"/>
      <c r="U550" s="5">
        <v>98</v>
      </c>
      <c r="V550" s="3"/>
      <c r="W550" s="6">
        <v>58686</v>
      </c>
      <c r="X550" s="3"/>
      <c r="Y550" s="14">
        <v>25.25</v>
      </c>
      <c r="AA550" s="14">
        <v>1</v>
      </c>
      <c r="AB550" s="3"/>
      <c r="AC550" s="14">
        <v>0.1</v>
      </c>
      <c r="AD550" s="3"/>
      <c r="AE550" s="14">
        <v>0.75</v>
      </c>
      <c r="AF550" s="3"/>
      <c r="AG550" s="14">
        <v>0.09</v>
      </c>
      <c r="AI550" s="24">
        <v>27.19</v>
      </c>
      <c r="AK550" s="16">
        <v>877387</v>
      </c>
      <c r="AM550" s="16">
        <v>40133</v>
      </c>
      <c r="AO550" s="16">
        <v>3036</v>
      </c>
      <c r="AQ550" s="16">
        <v>29337</v>
      </c>
      <c r="AS550" s="20">
        <v>949893</v>
      </c>
      <c r="AU550" s="17">
        <v>15.9772</v>
      </c>
      <c r="AW550" s="17">
        <v>19.481999999999999</v>
      </c>
      <c r="AY550" s="17">
        <v>14.7379</v>
      </c>
      <c r="BA550" s="17">
        <v>20.8507</v>
      </c>
      <c r="BC550" s="18">
        <v>16.186</v>
      </c>
      <c r="BE550" s="1" t="str">
        <f t="shared" si="8"/>
        <v>No</v>
      </c>
    </row>
    <row r="551" spans="1:57" ht="11.25" customHeight="1">
      <c r="A551" s="1" t="s">
        <v>761</v>
      </c>
      <c r="B551" s="1" t="s">
        <v>1072</v>
      </c>
      <c r="C551" s="26" t="s">
        <v>75</v>
      </c>
      <c r="D551" s="269">
        <v>5002</v>
      </c>
      <c r="E551" s="270">
        <v>50002</v>
      </c>
      <c r="F551" s="21" t="s">
        <v>134</v>
      </c>
      <c r="G551" s="2" t="s">
        <v>132</v>
      </c>
      <c r="H551" s="25">
        <v>206520</v>
      </c>
      <c r="I551" s="25">
        <v>28</v>
      </c>
      <c r="J551" s="26" t="s">
        <v>6</v>
      </c>
      <c r="K551" s="26" t="s">
        <v>133</v>
      </c>
      <c r="L551" s="5">
        <v>16</v>
      </c>
      <c r="M551" s="5">
        <v>65684</v>
      </c>
      <c r="N551" s="3"/>
      <c r="O551" s="5">
        <v>16125</v>
      </c>
      <c r="P551" s="3"/>
      <c r="Q551" s="5">
        <v>3250</v>
      </c>
      <c r="R551" s="3"/>
      <c r="S551" s="5">
        <v>8270</v>
      </c>
      <c r="T551" s="3"/>
      <c r="U551" s="5">
        <v>0</v>
      </c>
      <c r="V551" s="3"/>
      <c r="W551" s="6">
        <v>93329</v>
      </c>
      <c r="X551" s="3"/>
      <c r="Y551" s="14">
        <v>33</v>
      </c>
      <c r="AA551" s="14">
        <v>8</v>
      </c>
      <c r="AB551" s="3"/>
      <c r="AC551" s="14">
        <v>2</v>
      </c>
      <c r="AD551" s="3"/>
      <c r="AE551" s="14">
        <v>5</v>
      </c>
      <c r="AF551" s="3"/>
      <c r="AG551" s="14">
        <v>0</v>
      </c>
      <c r="AI551" s="24">
        <v>48</v>
      </c>
      <c r="AK551" s="16">
        <v>1723797</v>
      </c>
      <c r="AM551" s="16">
        <v>443172</v>
      </c>
      <c r="AO551" s="16">
        <v>71706</v>
      </c>
      <c r="AQ551" s="16">
        <v>213883</v>
      </c>
      <c r="AS551" s="20">
        <v>2452558</v>
      </c>
      <c r="AU551" s="17">
        <v>26.2438</v>
      </c>
      <c r="AW551" s="17">
        <v>27.483499999999999</v>
      </c>
      <c r="AY551" s="17">
        <v>22.063400000000001</v>
      </c>
      <c r="BA551" s="17">
        <v>25.862500000000001</v>
      </c>
      <c r="BC551" s="18">
        <v>26.278600000000001</v>
      </c>
      <c r="BE551" s="1" t="str">
        <f t="shared" si="8"/>
        <v>No</v>
      </c>
    </row>
    <row r="552" spans="1:57" ht="11.25" customHeight="1">
      <c r="A552" s="1" t="s">
        <v>765</v>
      </c>
      <c r="B552" s="1" t="s">
        <v>1071</v>
      </c>
      <c r="C552" s="26" t="s">
        <v>60</v>
      </c>
      <c r="D552" s="269">
        <v>3087</v>
      </c>
      <c r="E552" s="270">
        <v>30087</v>
      </c>
      <c r="F552" s="21" t="s">
        <v>134</v>
      </c>
      <c r="G552" s="2" t="s">
        <v>132</v>
      </c>
      <c r="H552" s="25">
        <v>51370</v>
      </c>
      <c r="I552" s="25">
        <v>28</v>
      </c>
      <c r="J552" s="26" t="s">
        <v>6</v>
      </c>
      <c r="K552" s="26" t="s">
        <v>133</v>
      </c>
      <c r="L552" s="5">
        <v>10</v>
      </c>
      <c r="M552" s="5">
        <v>33194</v>
      </c>
      <c r="N552" s="3"/>
      <c r="O552" s="5">
        <v>2387</v>
      </c>
      <c r="P552" s="3"/>
      <c r="Q552" s="5">
        <v>393</v>
      </c>
      <c r="R552" s="3"/>
      <c r="S552" s="5">
        <v>1720</v>
      </c>
      <c r="T552" s="3"/>
      <c r="U552" s="5">
        <v>102</v>
      </c>
      <c r="V552" s="3"/>
      <c r="W552" s="6">
        <v>37796</v>
      </c>
      <c r="X552" s="3"/>
      <c r="Y552" s="14">
        <v>16</v>
      </c>
      <c r="AA552" s="14">
        <v>1.2</v>
      </c>
      <c r="AB552" s="3"/>
      <c r="AC552" s="14">
        <v>0.2</v>
      </c>
      <c r="AD552" s="3"/>
      <c r="AE552" s="14">
        <v>1</v>
      </c>
      <c r="AF552" s="3"/>
      <c r="AG552" s="14">
        <v>0.1</v>
      </c>
      <c r="AI552" s="24">
        <v>18.5</v>
      </c>
      <c r="AK552" s="16">
        <v>509054</v>
      </c>
      <c r="AM552" s="16">
        <v>36000</v>
      </c>
      <c r="AO552" s="16">
        <v>4133</v>
      </c>
      <c r="AQ552" s="16">
        <v>29337</v>
      </c>
      <c r="AS552" s="20">
        <v>578524</v>
      </c>
      <c r="AU552" s="17">
        <v>15.335699999999999</v>
      </c>
      <c r="AW552" s="17">
        <v>15.0817</v>
      </c>
      <c r="AY552" s="17">
        <v>10.516500000000001</v>
      </c>
      <c r="BA552" s="17">
        <v>17.0564</v>
      </c>
      <c r="BC552" s="18">
        <v>15.3065</v>
      </c>
      <c r="BE552" s="1" t="str">
        <f t="shared" si="8"/>
        <v>No</v>
      </c>
    </row>
    <row r="553" spans="1:57" ht="11.25" customHeight="1">
      <c r="A553" s="1" t="s">
        <v>741</v>
      </c>
      <c r="B553" s="1" t="s">
        <v>834</v>
      </c>
      <c r="C553" s="26" t="s">
        <v>60</v>
      </c>
      <c r="D553" s="269" t="s">
        <v>334</v>
      </c>
      <c r="E553" s="270">
        <v>30137</v>
      </c>
      <c r="F553" s="21" t="s">
        <v>135</v>
      </c>
      <c r="G553" s="2" t="s">
        <v>132</v>
      </c>
      <c r="H553" s="25">
        <v>54316</v>
      </c>
      <c r="I553" s="25">
        <v>27</v>
      </c>
      <c r="J553" s="26" t="s">
        <v>6</v>
      </c>
      <c r="K553" s="26" t="s">
        <v>133</v>
      </c>
      <c r="L553" s="5">
        <v>7</v>
      </c>
      <c r="M553" s="5">
        <v>26970</v>
      </c>
      <c r="N553" s="3"/>
      <c r="O553" s="5">
        <v>7822</v>
      </c>
      <c r="P553" s="3"/>
      <c r="Q553" s="5">
        <v>2763</v>
      </c>
      <c r="R553" s="3"/>
      <c r="S553" s="5">
        <v>12933</v>
      </c>
      <c r="T553" s="3"/>
      <c r="U553" s="5">
        <v>0</v>
      </c>
      <c r="V553" s="3"/>
      <c r="W553" s="6">
        <v>50488</v>
      </c>
      <c r="X553" s="3"/>
      <c r="Y553" s="14">
        <v>17</v>
      </c>
      <c r="AA553" s="14">
        <v>4.2</v>
      </c>
      <c r="AB553" s="3"/>
      <c r="AC553" s="14">
        <v>1.8</v>
      </c>
      <c r="AD553" s="3"/>
      <c r="AE553" s="14">
        <v>8</v>
      </c>
      <c r="AF553" s="3"/>
      <c r="AG553" s="14">
        <v>0</v>
      </c>
      <c r="AI553" s="24">
        <v>31</v>
      </c>
      <c r="AK553" s="16">
        <v>669675</v>
      </c>
      <c r="AM553" s="16">
        <v>209788</v>
      </c>
      <c r="AO553" s="16">
        <v>55679</v>
      </c>
      <c r="AQ553" s="16">
        <v>400964</v>
      </c>
      <c r="AS553" s="20">
        <v>1336106</v>
      </c>
      <c r="AU553" s="17">
        <v>24.830400000000001</v>
      </c>
      <c r="AW553" s="17">
        <v>26.8203</v>
      </c>
      <c r="AY553" s="17">
        <v>20.151599999999998</v>
      </c>
      <c r="BA553" s="17">
        <v>31.0032</v>
      </c>
      <c r="BC553" s="18">
        <v>26.463799999999999</v>
      </c>
      <c r="BE553" s="1" t="str">
        <f t="shared" si="8"/>
        <v>No</v>
      </c>
    </row>
    <row r="554" spans="1:57" ht="11.25" customHeight="1">
      <c r="A554" s="1" t="s">
        <v>645</v>
      </c>
      <c r="B554" s="1" t="s">
        <v>864</v>
      </c>
      <c r="C554" s="26" t="s">
        <v>40</v>
      </c>
      <c r="D554" s="269">
        <v>5218</v>
      </c>
      <c r="E554" s="270">
        <v>50515</v>
      </c>
      <c r="F554" s="21" t="s">
        <v>94</v>
      </c>
      <c r="G554" s="2" t="s">
        <v>132</v>
      </c>
      <c r="H554" s="25">
        <v>2650890</v>
      </c>
      <c r="I554" s="25">
        <v>27</v>
      </c>
      <c r="J554" s="26" t="s">
        <v>9</v>
      </c>
      <c r="K554" s="26" t="s">
        <v>133</v>
      </c>
      <c r="L554" s="5">
        <v>3</v>
      </c>
      <c r="M554" s="5">
        <v>3036</v>
      </c>
      <c r="N554" s="3"/>
      <c r="O554" s="5">
        <v>0</v>
      </c>
      <c r="P554" s="3"/>
      <c r="Q554" s="5">
        <v>0</v>
      </c>
      <c r="R554" s="3"/>
      <c r="S554" s="5">
        <v>1731</v>
      </c>
      <c r="T554" s="3"/>
      <c r="U554" s="5">
        <v>0</v>
      </c>
      <c r="V554" s="3"/>
      <c r="W554" s="6">
        <v>4767</v>
      </c>
      <c r="X554" s="3"/>
      <c r="Y554" s="14">
        <v>7</v>
      </c>
      <c r="AA554" s="14">
        <v>0</v>
      </c>
      <c r="AB554" s="3"/>
      <c r="AC554" s="14">
        <v>0</v>
      </c>
      <c r="AD554" s="3"/>
      <c r="AE554" s="14">
        <v>1</v>
      </c>
      <c r="AF554" s="3"/>
      <c r="AG554" s="14">
        <v>0</v>
      </c>
      <c r="AI554" s="24">
        <v>8</v>
      </c>
      <c r="AK554" s="16">
        <v>71292</v>
      </c>
      <c r="AM554" s="16">
        <v>0</v>
      </c>
      <c r="AO554" s="16">
        <v>0</v>
      </c>
      <c r="AQ554" s="16">
        <v>28806</v>
      </c>
      <c r="AS554" s="20">
        <v>100098</v>
      </c>
      <c r="AU554" s="17">
        <v>23.482199999999999</v>
      </c>
      <c r="BA554" s="17">
        <v>16.641200000000001</v>
      </c>
      <c r="BC554" s="18">
        <v>20.998100000000001</v>
      </c>
      <c r="BE554" s="1" t="str">
        <f t="shared" si="8"/>
        <v>No</v>
      </c>
    </row>
    <row r="555" spans="1:57" ht="11.25" customHeight="1">
      <c r="A555" s="1" t="s">
        <v>760</v>
      </c>
      <c r="B555" s="1" t="s">
        <v>1073</v>
      </c>
      <c r="C555" s="26" t="s">
        <v>29</v>
      </c>
      <c r="D555" s="269">
        <v>7008</v>
      </c>
      <c r="E555" s="270">
        <v>70008</v>
      </c>
      <c r="F555" s="21" t="s">
        <v>134</v>
      </c>
      <c r="G555" s="2" t="s">
        <v>132</v>
      </c>
      <c r="H555" s="25">
        <v>177844</v>
      </c>
      <c r="I555" s="25">
        <v>27</v>
      </c>
      <c r="J555" s="26" t="s">
        <v>6</v>
      </c>
      <c r="K555" s="26" t="s">
        <v>133</v>
      </c>
      <c r="L555" s="5">
        <v>22</v>
      </c>
      <c r="M555" s="5">
        <v>80043</v>
      </c>
      <c r="N555" s="3"/>
      <c r="O555" s="5">
        <v>9177</v>
      </c>
      <c r="P555" s="3"/>
      <c r="Q555" s="5">
        <v>2291</v>
      </c>
      <c r="R555" s="3"/>
      <c r="S555" s="5">
        <v>5263</v>
      </c>
      <c r="T555" s="3"/>
      <c r="U555" s="5">
        <v>0</v>
      </c>
      <c r="V555" s="3"/>
      <c r="W555" s="6">
        <v>96774</v>
      </c>
      <c r="X555" s="3"/>
      <c r="Y555" s="14">
        <v>46</v>
      </c>
      <c r="AA555" s="14">
        <v>6</v>
      </c>
      <c r="AB555" s="3"/>
      <c r="AC555" s="14">
        <v>1</v>
      </c>
      <c r="AD555" s="3"/>
      <c r="AE555" s="14">
        <v>3.05</v>
      </c>
      <c r="AF555" s="3"/>
      <c r="AG555" s="14">
        <v>0</v>
      </c>
      <c r="AI555" s="24">
        <v>56.05</v>
      </c>
      <c r="AK555" s="16">
        <v>2091266</v>
      </c>
      <c r="AM555" s="16">
        <v>231533</v>
      </c>
      <c r="AO555" s="16">
        <v>55718</v>
      </c>
      <c r="AQ555" s="16">
        <v>172821</v>
      </c>
      <c r="AS555" s="20">
        <v>2551338</v>
      </c>
      <c r="AU555" s="17">
        <v>26.126799999999999</v>
      </c>
      <c r="AW555" s="17">
        <v>25.229700000000001</v>
      </c>
      <c r="AY555" s="17">
        <v>24.320399999999999</v>
      </c>
      <c r="BA555" s="17">
        <v>32.837000000000003</v>
      </c>
      <c r="BC555" s="18">
        <v>26.363900000000001</v>
      </c>
      <c r="BE555" s="1" t="str">
        <f t="shared" si="8"/>
        <v>No</v>
      </c>
    </row>
    <row r="556" spans="1:57" ht="11.25" customHeight="1">
      <c r="A556" s="1" t="s">
        <v>741</v>
      </c>
      <c r="B556" s="1" t="s">
        <v>834</v>
      </c>
      <c r="C556" s="26" t="s">
        <v>60</v>
      </c>
      <c r="D556" s="269" t="s">
        <v>334</v>
      </c>
      <c r="E556" s="270">
        <v>30137</v>
      </c>
      <c r="F556" s="21" t="s">
        <v>135</v>
      </c>
      <c r="G556" s="2" t="s">
        <v>132</v>
      </c>
      <c r="H556" s="25">
        <v>54316</v>
      </c>
      <c r="I556" s="25">
        <v>27</v>
      </c>
      <c r="J556" s="26" t="s">
        <v>9</v>
      </c>
      <c r="K556" s="26" t="s">
        <v>133</v>
      </c>
      <c r="L556" s="5">
        <v>20</v>
      </c>
      <c r="M556" s="5">
        <v>34912</v>
      </c>
      <c r="N556" s="3"/>
      <c r="O556" s="5">
        <v>5215</v>
      </c>
      <c r="P556" s="3"/>
      <c r="Q556" s="5">
        <v>1842</v>
      </c>
      <c r="R556" s="3"/>
      <c r="S556" s="5">
        <v>12933</v>
      </c>
      <c r="T556" s="3"/>
      <c r="U556" s="5">
        <v>0</v>
      </c>
      <c r="V556" s="3"/>
      <c r="W556" s="6">
        <v>54902</v>
      </c>
      <c r="X556" s="3"/>
      <c r="Y556" s="14">
        <v>23</v>
      </c>
      <c r="AA556" s="14">
        <v>2.8</v>
      </c>
      <c r="AB556" s="3"/>
      <c r="AC556" s="14">
        <v>1.2</v>
      </c>
      <c r="AD556" s="3"/>
      <c r="AE556" s="14">
        <v>8</v>
      </c>
      <c r="AF556" s="3"/>
      <c r="AG556" s="14">
        <v>0</v>
      </c>
      <c r="AI556" s="24">
        <v>35</v>
      </c>
      <c r="AK556" s="16">
        <v>581152</v>
      </c>
      <c r="AM556" s="16">
        <v>139859</v>
      </c>
      <c r="AO556" s="16">
        <v>37119</v>
      </c>
      <c r="AQ556" s="16">
        <v>381717</v>
      </c>
      <c r="AS556" s="20">
        <v>1139847</v>
      </c>
      <c r="AU556" s="17">
        <v>16.6462</v>
      </c>
      <c r="AW556" s="17">
        <v>26.8186</v>
      </c>
      <c r="AY556" s="17">
        <v>20.151499999999999</v>
      </c>
      <c r="BA556" s="17">
        <v>29.515000000000001</v>
      </c>
      <c r="BC556" s="18">
        <v>20.761500000000002</v>
      </c>
      <c r="BE556" s="1" t="str">
        <f t="shared" si="8"/>
        <v>No</v>
      </c>
    </row>
    <row r="557" spans="1:57" ht="11.25" customHeight="1">
      <c r="A557" s="1" t="s">
        <v>757</v>
      </c>
      <c r="B557" s="1" t="s">
        <v>1074</v>
      </c>
      <c r="C557" s="26" t="s">
        <v>32</v>
      </c>
      <c r="D557" s="269">
        <v>5043</v>
      </c>
      <c r="E557" s="270">
        <v>50043</v>
      </c>
      <c r="F557" s="21" t="s">
        <v>134</v>
      </c>
      <c r="G557" s="2" t="s">
        <v>132</v>
      </c>
      <c r="H557" s="25">
        <v>229351</v>
      </c>
      <c r="I557" s="25">
        <v>27</v>
      </c>
      <c r="J557" s="26" t="s">
        <v>6</v>
      </c>
      <c r="K557" s="26" t="s">
        <v>133</v>
      </c>
      <c r="L557" s="5">
        <v>17</v>
      </c>
      <c r="M557" s="5">
        <v>88642</v>
      </c>
      <c r="N557" s="3"/>
      <c r="O557" s="5">
        <v>17466</v>
      </c>
      <c r="P557" s="3"/>
      <c r="Q557" s="5">
        <v>3675</v>
      </c>
      <c r="R557" s="3"/>
      <c r="S557" s="5">
        <v>4516</v>
      </c>
      <c r="T557" s="3"/>
      <c r="U557" s="5">
        <v>0</v>
      </c>
      <c r="V557" s="3"/>
      <c r="W557" s="6">
        <v>114299</v>
      </c>
      <c r="X557" s="3"/>
      <c r="Y557" s="14">
        <v>58.07</v>
      </c>
      <c r="AA557" s="14">
        <v>10.15</v>
      </c>
      <c r="AB557" s="3"/>
      <c r="AC557" s="14">
        <v>4.16</v>
      </c>
      <c r="AD557" s="3"/>
      <c r="AE557" s="14">
        <v>2.5299999999999998</v>
      </c>
      <c r="AF557" s="3"/>
      <c r="AG557" s="14">
        <v>0</v>
      </c>
      <c r="AI557" s="24">
        <v>74.91</v>
      </c>
      <c r="AK557" s="16">
        <v>2047147</v>
      </c>
      <c r="AM557" s="16">
        <v>309146</v>
      </c>
      <c r="AO557" s="16">
        <v>36379</v>
      </c>
      <c r="AQ557" s="16">
        <v>116824</v>
      </c>
      <c r="AS557" s="20">
        <v>2509496</v>
      </c>
      <c r="AU557" s="17">
        <v>23.0945</v>
      </c>
      <c r="AW557" s="17">
        <v>17.6999</v>
      </c>
      <c r="AY557" s="17">
        <v>9.8989999999999991</v>
      </c>
      <c r="BA557" s="17">
        <v>25.8689</v>
      </c>
      <c r="BC557" s="18">
        <v>21.955500000000001</v>
      </c>
      <c r="BE557" s="1" t="str">
        <f t="shared" si="8"/>
        <v>No</v>
      </c>
    </row>
    <row r="558" spans="1:57" ht="11.25" customHeight="1">
      <c r="A558" s="1" t="s">
        <v>757</v>
      </c>
      <c r="B558" s="1" t="s">
        <v>1074</v>
      </c>
      <c r="C558" s="26" t="s">
        <v>32</v>
      </c>
      <c r="D558" s="269">
        <v>5043</v>
      </c>
      <c r="E558" s="270">
        <v>50043</v>
      </c>
      <c r="F558" s="21" t="s">
        <v>134</v>
      </c>
      <c r="G558" s="2" t="s">
        <v>132</v>
      </c>
      <c r="H558" s="25">
        <v>229351</v>
      </c>
      <c r="I558" s="25">
        <v>27</v>
      </c>
      <c r="J558" s="26" t="s">
        <v>9</v>
      </c>
      <c r="K558" s="26" t="s">
        <v>133</v>
      </c>
      <c r="L558" s="5">
        <v>10</v>
      </c>
      <c r="M558" s="5">
        <v>27164</v>
      </c>
      <c r="N558" s="3"/>
      <c r="O558" s="5">
        <v>9363</v>
      </c>
      <c r="P558" s="3"/>
      <c r="Q558" s="5">
        <v>1965</v>
      </c>
      <c r="R558" s="3"/>
      <c r="S558" s="5">
        <v>2984</v>
      </c>
      <c r="T558" s="3"/>
      <c r="U558" s="5">
        <v>0</v>
      </c>
      <c r="V558" s="3"/>
      <c r="W558" s="6">
        <v>41476</v>
      </c>
      <c r="X558" s="3"/>
      <c r="Y558" s="14">
        <v>19.03</v>
      </c>
      <c r="AA558" s="14">
        <v>5.75</v>
      </c>
      <c r="AB558" s="3"/>
      <c r="AC558" s="14">
        <v>2.2400000000000002</v>
      </c>
      <c r="AD558" s="3"/>
      <c r="AE558" s="14">
        <v>2.31</v>
      </c>
      <c r="AF558" s="3"/>
      <c r="AG558" s="14">
        <v>0</v>
      </c>
      <c r="AI558" s="24">
        <v>29.33</v>
      </c>
      <c r="AK558" s="16">
        <v>505511</v>
      </c>
      <c r="AM558" s="16">
        <v>164015</v>
      </c>
      <c r="AO558" s="16">
        <v>15657</v>
      </c>
      <c r="AQ558" s="16">
        <v>68905</v>
      </c>
      <c r="AS558" s="20">
        <v>754088</v>
      </c>
      <c r="AU558" s="17">
        <v>18.6096</v>
      </c>
      <c r="AW558" s="17">
        <v>17.517399999999999</v>
      </c>
      <c r="AY558" s="17">
        <v>7.9679000000000002</v>
      </c>
      <c r="BA558" s="17">
        <v>23.0915</v>
      </c>
      <c r="BC558" s="18">
        <v>18.1813</v>
      </c>
      <c r="BE558" s="1" t="str">
        <f t="shared" si="8"/>
        <v>No</v>
      </c>
    </row>
    <row r="559" spans="1:57" ht="11.25" customHeight="1">
      <c r="A559" s="1" t="s">
        <v>643</v>
      </c>
      <c r="B559" s="1" t="s">
        <v>1075</v>
      </c>
      <c r="C559" s="26" t="s">
        <v>36</v>
      </c>
      <c r="E559" s="270">
        <v>10183</v>
      </c>
      <c r="F559" s="21" t="s">
        <v>135</v>
      </c>
      <c r="G559" s="2" t="s">
        <v>132</v>
      </c>
      <c r="H559" s="25">
        <v>246695</v>
      </c>
      <c r="I559" s="25">
        <v>26</v>
      </c>
      <c r="J559" s="26" t="s">
        <v>14</v>
      </c>
      <c r="K559" s="26" t="s">
        <v>133</v>
      </c>
      <c r="L559" s="5">
        <v>8</v>
      </c>
      <c r="M559" s="5">
        <v>765743</v>
      </c>
      <c r="N559" s="3"/>
      <c r="O559" s="5">
        <v>105258</v>
      </c>
      <c r="P559" s="3"/>
      <c r="Q559" s="5">
        <v>17225</v>
      </c>
      <c r="R559" s="3"/>
      <c r="S559" s="5">
        <v>84115</v>
      </c>
      <c r="T559" s="3"/>
      <c r="U559" s="5">
        <v>3367</v>
      </c>
      <c r="V559" s="3"/>
      <c r="W559" s="6">
        <v>975708</v>
      </c>
      <c r="X559" s="3"/>
      <c r="Y559" s="14">
        <v>528.4</v>
      </c>
      <c r="AA559" s="14">
        <v>67.38</v>
      </c>
      <c r="AB559" s="3"/>
      <c r="AC559" s="14">
        <v>12.02</v>
      </c>
      <c r="AD559" s="3"/>
      <c r="AE559" s="14">
        <v>49.66</v>
      </c>
      <c r="AF559" s="3"/>
      <c r="AG559" s="14">
        <v>1.87</v>
      </c>
      <c r="AI559" s="24">
        <v>659.33</v>
      </c>
      <c r="AK559" s="16">
        <v>25607338</v>
      </c>
      <c r="AM559" s="16">
        <v>4253576</v>
      </c>
      <c r="AO559" s="16">
        <v>547179</v>
      </c>
      <c r="AQ559" s="16">
        <v>3392919</v>
      </c>
      <c r="AS559" s="20">
        <v>33801012</v>
      </c>
      <c r="AU559" s="17">
        <v>33.441200000000002</v>
      </c>
      <c r="AW559" s="17">
        <v>40.411000000000001</v>
      </c>
      <c r="AY559" s="17">
        <v>31.7666</v>
      </c>
      <c r="BA559" s="17">
        <v>40.3367</v>
      </c>
      <c r="BC559" s="18">
        <v>34.642499999999998</v>
      </c>
      <c r="BE559" s="1" t="str">
        <f t="shared" si="8"/>
        <v>No</v>
      </c>
    </row>
    <row r="560" spans="1:57" ht="11.25" customHeight="1">
      <c r="A560" s="1" t="s">
        <v>52</v>
      </c>
      <c r="B560" s="1" t="s">
        <v>1076</v>
      </c>
      <c r="C560" s="26" t="s">
        <v>48</v>
      </c>
      <c r="D560" s="269">
        <v>2149</v>
      </c>
      <c r="E560" s="270">
        <v>20149</v>
      </c>
      <c r="F560" s="21" t="s">
        <v>138</v>
      </c>
      <c r="G560" s="2" t="s">
        <v>132</v>
      </c>
      <c r="H560" s="25">
        <v>18351295</v>
      </c>
      <c r="I560" s="25">
        <v>26</v>
      </c>
      <c r="J560" s="26" t="s">
        <v>13</v>
      </c>
      <c r="K560" s="26" t="s">
        <v>133</v>
      </c>
      <c r="L560" s="5">
        <v>26</v>
      </c>
      <c r="M560" s="5">
        <v>116430</v>
      </c>
      <c r="N560" s="3"/>
      <c r="O560" s="5">
        <v>28678</v>
      </c>
      <c r="P560" s="3"/>
      <c r="Q560" s="5">
        <v>0</v>
      </c>
      <c r="R560" s="3"/>
      <c r="S560" s="5">
        <v>4000</v>
      </c>
      <c r="T560" s="3"/>
      <c r="U560" s="5">
        <v>0</v>
      </c>
      <c r="V560" s="3"/>
      <c r="W560" s="6">
        <v>149108</v>
      </c>
      <c r="X560" s="3"/>
      <c r="Y560" s="14">
        <v>73</v>
      </c>
      <c r="AA560" s="14">
        <v>13</v>
      </c>
      <c r="AB560" s="3"/>
      <c r="AC560" s="14">
        <v>0</v>
      </c>
      <c r="AD560" s="3"/>
      <c r="AE560" s="14">
        <v>2</v>
      </c>
      <c r="AF560" s="3"/>
      <c r="AG560" s="14">
        <v>0</v>
      </c>
      <c r="AI560" s="24">
        <v>88</v>
      </c>
      <c r="AK560" s="16">
        <v>2902018</v>
      </c>
      <c r="AM560" s="16">
        <v>494299</v>
      </c>
      <c r="AO560" s="16">
        <v>0</v>
      </c>
      <c r="AQ560" s="16">
        <v>129499</v>
      </c>
      <c r="AS560" s="20">
        <v>3525816</v>
      </c>
      <c r="AU560" s="17">
        <v>24.925000000000001</v>
      </c>
      <c r="AW560" s="17">
        <v>17.2362</v>
      </c>
      <c r="BA560" s="17">
        <v>32.3748</v>
      </c>
      <c r="BC560" s="18">
        <v>23.646100000000001</v>
      </c>
      <c r="BE560" s="1" t="str">
        <f t="shared" si="8"/>
        <v>No</v>
      </c>
    </row>
    <row r="561" spans="1:57" ht="11.25" customHeight="1">
      <c r="A561" s="1" t="s">
        <v>643</v>
      </c>
      <c r="B561" s="1" t="s">
        <v>1075</v>
      </c>
      <c r="C561" s="26" t="s">
        <v>36</v>
      </c>
      <c r="E561" s="270">
        <v>10183</v>
      </c>
      <c r="F561" s="21" t="s">
        <v>135</v>
      </c>
      <c r="G561" s="2" t="s">
        <v>132</v>
      </c>
      <c r="H561" s="25">
        <v>246695</v>
      </c>
      <c r="I561" s="25">
        <v>26</v>
      </c>
      <c r="J561" s="26" t="s">
        <v>6</v>
      </c>
      <c r="K561" s="26" t="s">
        <v>133</v>
      </c>
      <c r="L561" s="5">
        <v>18</v>
      </c>
      <c r="M561" s="5">
        <v>87172</v>
      </c>
      <c r="N561" s="3"/>
      <c r="O561" s="5">
        <v>5642</v>
      </c>
      <c r="P561" s="3"/>
      <c r="Q561" s="5">
        <v>1192</v>
      </c>
      <c r="R561" s="3"/>
      <c r="S561" s="5">
        <v>6038</v>
      </c>
      <c r="T561" s="3"/>
      <c r="U561" s="5">
        <v>233</v>
      </c>
      <c r="V561" s="3"/>
      <c r="W561" s="6">
        <v>100277</v>
      </c>
      <c r="X561" s="3"/>
      <c r="Y561" s="14">
        <v>63.86</v>
      </c>
      <c r="AA561" s="14">
        <v>4.41</v>
      </c>
      <c r="AB561" s="3"/>
      <c r="AC561" s="14">
        <v>0.83</v>
      </c>
      <c r="AD561" s="3"/>
      <c r="AE561" s="14">
        <v>3.44</v>
      </c>
      <c r="AF561" s="3"/>
      <c r="AG561" s="14">
        <v>0.13</v>
      </c>
      <c r="AI561" s="24">
        <v>72.67</v>
      </c>
      <c r="AK561" s="16">
        <v>1900428</v>
      </c>
      <c r="AM561" s="16">
        <v>196373</v>
      </c>
      <c r="AO561" s="16">
        <v>37863</v>
      </c>
      <c r="AQ561" s="16">
        <v>233127</v>
      </c>
      <c r="AS561" s="20">
        <v>2367791</v>
      </c>
      <c r="AU561" s="17">
        <v>21.800899999999999</v>
      </c>
      <c r="AW561" s="17">
        <v>34.805599999999998</v>
      </c>
      <c r="AY561" s="17">
        <v>31.764299999999999</v>
      </c>
      <c r="BA561" s="17">
        <v>38.61</v>
      </c>
      <c r="BC561" s="18">
        <v>23.612500000000001</v>
      </c>
      <c r="BE561" s="1" t="str">
        <f t="shared" si="8"/>
        <v>No</v>
      </c>
    </row>
    <row r="562" spans="1:57" ht="11.25" customHeight="1">
      <c r="A562" s="1" t="s">
        <v>771</v>
      </c>
      <c r="B562" s="1" t="s">
        <v>1077</v>
      </c>
      <c r="C562" s="26" t="s">
        <v>75</v>
      </c>
      <c r="D562" s="269">
        <v>5004</v>
      </c>
      <c r="E562" s="270">
        <v>50004</v>
      </c>
      <c r="F562" s="21" t="s">
        <v>134</v>
      </c>
      <c r="G562" s="2" t="s">
        <v>132</v>
      </c>
      <c r="H562" s="25">
        <v>100868</v>
      </c>
      <c r="I562" s="25">
        <v>26</v>
      </c>
      <c r="J562" s="26" t="s">
        <v>6</v>
      </c>
      <c r="K562" s="26" t="s">
        <v>133</v>
      </c>
      <c r="L562" s="5">
        <v>16</v>
      </c>
      <c r="M562" s="5">
        <v>70862</v>
      </c>
      <c r="N562" s="3"/>
      <c r="O562" s="5">
        <v>11793</v>
      </c>
      <c r="P562" s="3"/>
      <c r="Q562" s="5">
        <v>479</v>
      </c>
      <c r="R562" s="3"/>
      <c r="S562" s="5">
        <v>6039</v>
      </c>
      <c r="T562" s="3"/>
      <c r="U562" s="5">
        <v>181</v>
      </c>
      <c r="V562" s="3"/>
      <c r="W562" s="6">
        <v>89354</v>
      </c>
      <c r="X562" s="3"/>
      <c r="Y562" s="14">
        <v>48.2</v>
      </c>
      <c r="AA562" s="14">
        <v>8.3000000000000007</v>
      </c>
      <c r="AB562" s="3"/>
      <c r="AC562" s="14">
        <v>0.3</v>
      </c>
      <c r="AD562" s="3"/>
      <c r="AE562" s="14">
        <v>4.0999999999999996</v>
      </c>
      <c r="AF562" s="3"/>
      <c r="AG562" s="14">
        <v>0.1</v>
      </c>
      <c r="AI562" s="24">
        <v>61</v>
      </c>
      <c r="AK562" s="16">
        <v>1868810</v>
      </c>
      <c r="AM562" s="16">
        <v>306076</v>
      </c>
      <c r="AO562" s="16">
        <v>14041</v>
      </c>
      <c r="AQ562" s="16">
        <v>445990</v>
      </c>
      <c r="AS562" s="20">
        <v>2634917</v>
      </c>
      <c r="AU562" s="17">
        <v>26.372499999999999</v>
      </c>
      <c r="AW562" s="17">
        <v>25.954000000000001</v>
      </c>
      <c r="AY562" s="17">
        <v>29.313199999999998</v>
      </c>
      <c r="BA562" s="17">
        <v>73.851600000000005</v>
      </c>
      <c r="BC562" s="18">
        <v>29.488499999999998</v>
      </c>
      <c r="BE562" s="1" t="str">
        <f t="shared" si="8"/>
        <v>No</v>
      </c>
    </row>
    <row r="563" spans="1:57" ht="11.25" customHeight="1">
      <c r="A563" s="1" t="s">
        <v>775</v>
      </c>
      <c r="B563" s="1" t="s">
        <v>1078</v>
      </c>
      <c r="C563" s="26" t="s">
        <v>8</v>
      </c>
      <c r="D563" s="269">
        <v>4044</v>
      </c>
      <c r="E563" s="270">
        <v>40044</v>
      </c>
      <c r="F563" s="21" t="s">
        <v>134</v>
      </c>
      <c r="G563" s="2" t="s">
        <v>132</v>
      </c>
      <c r="H563" s="25">
        <v>263907</v>
      </c>
      <c r="I563" s="25">
        <v>25</v>
      </c>
      <c r="J563" s="26" t="s">
        <v>9</v>
      </c>
      <c r="K563" s="26" t="s">
        <v>133</v>
      </c>
      <c r="L563" s="5">
        <v>6</v>
      </c>
      <c r="M563" s="5">
        <v>25875</v>
      </c>
      <c r="N563" s="3"/>
      <c r="O563" s="5">
        <v>4426</v>
      </c>
      <c r="P563" s="3"/>
      <c r="Q563" s="5">
        <v>3639</v>
      </c>
      <c r="R563" s="3"/>
      <c r="S563" s="5">
        <v>3658</v>
      </c>
      <c r="T563" s="3"/>
      <c r="U563" s="5">
        <v>0</v>
      </c>
      <c r="V563" s="3"/>
      <c r="W563" s="6">
        <v>37598</v>
      </c>
      <c r="X563" s="3"/>
      <c r="Y563" s="14">
        <v>16.25</v>
      </c>
      <c r="AA563" s="14">
        <v>2.25</v>
      </c>
      <c r="AB563" s="3"/>
      <c r="AC563" s="14">
        <v>3.25</v>
      </c>
      <c r="AD563" s="3"/>
      <c r="AE563" s="14">
        <v>2.5</v>
      </c>
      <c r="AF563" s="3"/>
      <c r="AG563" s="14">
        <v>0</v>
      </c>
      <c r="AI563" s="24">
        <v>24.25</v>
      </c>
      <c r="AK563" s="16">
        <v>504983</v>
      </c>
      <c r="AM563" s="16">
        <v>89470</v>
      </c>
      <c r="AO563" s="16">
        <v>68727</v>
      </c>
      <c r="AQ563" s="16">
        <v>87528</v>
      </c>
      <c r="AS563" s="20">
        <v>750708</v>
      </c>
      <c r="AU563" s="17">
        <v>19.516300000000001</v>
      </c>
      <c r="AW563" s="17">
        <v>20.214600000000001</v>
      </c>
      <c r="AY563" s="17">
        <v>18.886199999999999</v>
      </c>
      <c r="BA563" s="17">
        <v>23.927800000000001</v>
      </c>
      <c r="BC563" s="18">
        <v>19.966699999999999</v>
      </c>
      <c r="BE563" s="1" t="str">
        <f t="shared" si="8"/>
        <v>No</v>
      </c>
    </row>
    <row r="564" spans="1:57" ht="11.25" customHeight="1">
      <c r="A564" s="1" t="s">
        <v>759</v>
      </c>
      <c r="B564" s="1" t="s">
        <v>957</v>
      </c>
      <c r="C564" s="26" t="s">
        <v>66</v>
      </c>
      <c r="D564" s="269">
        <v>4171</v>
      </c>
      <c r="E564" s="270">
        <v>40171</v>
      </c>
      <c r="F564" s="21" t="s">
        <v>134</v>
      </c>
      <c r="G564" s="2" t="s">
        <v>132</v>
      </c>
      <c r="H564" s="25">
        <v>558696</v>
      </c>
      <c r="I564" s="25">
        <v>25</v>
      </c>
      <c r="J564" s="26" t="s">
        <v>9</v>
      </c>
      <c r="K564" s="26" t="s">
        <v>133</v>
      </c>
      <c r="L564" s="5">
        <v>25</v>
      </c>
      <c r="M564" s="5">
        <v>71953</v>
      </c>
      <c r="N564" s="3"/>
      <c r="O564" s="5">
        <v>0</v>
      </c>
      <c r="P564" s="3"/>
      <c r="Q564" s="5">
        <v>0</v>
      </c>
      <c r="R564" s="3"/>
      <c r="S564" s="5">
        <v>0</v>
      </c>
      <c r="T564" s="3"/>
      <c r="U564" s="5">
        <v>0</v>
      </c>
      <c r="V564" s="3"/>
      <c r="W564" s="6">
        <v>71953</v>
      </c>
      <c r="X564" s="3"/>
      <c r="Y564" s="14">
        <v>39</v>
      </c>
      <c r="AA564" s="14">
        <v>0</v>
      </c>
      <c r="AB564" s="3"/>
      <c r="AC564" s="14">
        <v>0</v>
      </c>
      <c r="AD564" s="3"/>
      <c r="AE564" s="14">
        <v>0</v>
      </c>
      <c r="AF564" s="3"/>
      <c r="AG564" s="14">
        <v>0</v>
      </c>
      <c r="AI564" s="24">
        <v>39</v>
      </c>
      <c r="AK564" s="16">
        <v>1458117</v>
      </c>
      <c r="AM564" s="16">
        <v>0</v>
      </c>
      <c r="AO564" s="16">
        <v>0</v>
      </c>
      <c r="AQ564" s="16">
        <v>0</v>
      </c>
      <c r="AS564" s="20">
        <v>1458117</v>
      </c>
      <c r="AU564" s="17">
        <v>20.264900000000001</v>
      </c>
      <c r="BC564" s="18">
        <v>20.264900000000001</v>
      </c>
      <c r="BE564" s="1" t="str">
        <f t="shared" si="8"/>
        <v>No</v>
      </c>
    </row>
    <row r="565" spans="1:57" ht="11.25" customHeight="1">
      <c r="A565" s="1" t="s">
        <v>775</v>
      </c>
      <c r="B565" s="1" t="s">
        <v>1078</v>
      </c>
      <c r="C565" s="26" t="s">
        <v>8</v>
      </c>
      <c r="D565" s="269">
        <v>4044</v>
      </c>
      <c r="E565" s="270">
        <v>40044</v>
      </c>
      <c r="F565" s="21" t="s">
        <v>134</v>
      </c>
      <c r="G565" s="2" t="s">
        <v>132</v>
      </c>
      <c r="H565" s="25">
        <v>263907</v>
      </c>
      <c r="I565" s="25">
        <v>25</v>
      </c>
      <c r="J565" s="26" t="s">
        <v>6</v>
      </c>
      <c r="K565" s="26" t="s">
        <v>133</v>
      </c>
      <c r="L565" s="5">
        <v>19</v>
      </c>
      <c r="M565" s="5">
        <v>108349</v>
      </c>
      <c r="N565" s="3"/>
      <c r="O565" s="5">
        <v>13278</v>
      </c>
      <c r="P565" s="3"/>
      <c r="Q565" s="5">
        <v>10921</v>
      </c>
      <c r="R565" s="3"/>
      <c r="S565" s="5">
        <v>10972</v>
      </c>
      <c r="T565" s="3"/>
      <c r="U565" s="5">
        <v>0</v>
      </c>
      <c r="V565" s="3"/>
      <c r="W565" s="6">
        <v>143520</v>
      </c>
      <c r="X565" s="3"/>
      <c r="Y565" s="14">
        <v>64</v>
      </c>
      <c r="AA565" s="14">
        <v>9.75</v>
      </c>
      <c r="AB565" s="3"/>
      <c r="AC565" s="14">
        <v>6.75</v>
      </c>
      <c r="AD565" s="3"/>
      <c r="AE565" s="14">
        <v>7.5</v>
      </c>
      <c r="AF565" s="3"/>
      <c r="AG565" s="14">
        <v>0</v>
      </c>
      <c r="AI565" s="24">
        <v>88</v>
      </c>
      <c r="AK565" s="16">
        <v>2531799</v>
      </c>
      <c r="AM565" s="16">
        <v>268411</v>
      </c>
      <c r="AO565" s="16">
        <v>206144</v>
      </c>
      <c r="AQ565" s="16">
        <v>229112</v>
      </c>
      <c r="AS565" s="20">
        <v>3235466</v>
      </c>
      <c r="AU565" s="17">
        <v>23.367100000000001</v>
      </c>
      <c r="AW565" s="17">
        <v>20.214700000000001</v>
      </c>
      <c r="AY565" s="17">
        <v>18.875900000000001</v>
      </c>
      <c r="BA565" s="17">
        <v>20.881499999999999</v>
      </c>
      <c r="BC565" s="18">
        <v>22.543700000000001</v>
      </c>
      <c r="BE565" s="1" t="str">
        <f t="shared" si="8"/>
        <v>No</v>
      </c>
    </row>
    <row r="566" spans="1:57" ht="11.25" customHeight="1">
      <c r="A566" s="1" t="s">
        <v>245</v>
      </c>
      <c r="B566" s="1" t="s">
        <v>1079</v>
      </c>
      <c r="C566" s="26" t="s">
        <v>8</v>
      </c>
      <c r="D566" s="269">
        <v>4068</v>
      </c>
      <c r="E566" s="270">
        <v>40068</v>
      </c>
      <c r="F566" s="21" t="s">
        <v>141</v>
      </c>
      <c r="G566" s="2" t="s">
        <v>132</v>
      </c>
      <c r="H566" s="25">
        <v>77074</v>
      </c>
      <c r="I566" s="25">
        <v>25</v>
      </c>
      <c r="J566" s="26" t="s">
        <v>9</v>
      </c>
      <c r="K566" s="26" t="s">
        <v>133</v>
      </c>
      <c r="L566" s="5">
        <v>18</v>
      </c>
      <c r="M566" s="5">
        <v>28640</v>
      </c>
      <c r="N566" s="3"/>
      <c r="O566" s="5">
        <v>1244</v>
      </c>
      <c r="P566" s="3"/>
      <c r="Q566" s="5">
        <v>0</v>
      </c>
      <c r="R566" s="3"/>
      <c r="S566" s="5">
        <v>3298</v>
      </c>
      <c r="T566" s="3"/>
      <c r="U566" s="5">
        <v>0</v>
      </c>
      <c r="V566" s="3"/>
      <c r="W566" s="6">
        <v>33182</v>
      </c>
      <c r="X566" s="3"/>
      <c r="Y566" s="14">
        <v>27</v>
      </c>
      <c r="AA566" s="14">
        <v>0.7</v>
      </c>
      <c r="AB566" s="3"/>
      <c r="AC566" s="14">
        <v>0</v>
      </c>
      <c r="AD566" s="3"/>
      <c r="AE566" s="14">
        <v>2.2999999999999998</v>
      </c>
      <c r="AF566" s="3"/>
      <c r="AG566" s="14">
        <v>0</v>
      </c>
      <c r="AI566" s="24">
        <v>30</v>
      </c>
      <c r="AK566" s="16">
        <v>362270</v>
      </c>
      <c r="AM566" s="16">
        <v>19878</v>
      </c>
      <c r="AO566" s="16">
        <v>0</v>
      </c>
      <c r="AQ566" s="16">
        <v>120354</v>
      </c>
      <c r="AS566" s="20">
        <v>502502</v>
      </c>
      <c r="AU566" s="17">
        <v>12.649100000000001</v>
      </c>
      <c r="AW566" s="17">
        <v>15.979100000000001</v>
      </c>
      <c r="BA566" s="17">
        <v>36.493000000000002</v>
      </c>
      <c r="BC566" s="18">
        <v>15.143800000000001</v>
      </c>
      <c r="BE566" s="1" t="str">
        <f t="shared" si="8"/>
        <v>No</v>
      </c>
    </row>
    <row r="567" spans="1:57" ht="11.25" customHeight="1">
      <c r="A567" s="1" t="s">
        <v>173</v>
      </c>
      <c r="B567" s="1" t="s">
        <v>1080</v>
      </c>
      <c r="C567" s="26" t="s">
        <v>12</v>
      </c>
      <c r="D567" s="269">
        <v>9017</v>
      </c>
      <c r="E567" s="270">
        <v>90017</v>
      </c>
      <c r="F567" s="21" t="s">
        <v>134</v>
      </c>
      <c r="G567" s="2" t="s">
        <v>132</v>
      </c>
      <c r="H567" s="25">
        <v>308231</v>
      </c>
      <c r="I567" s="25">
        <v>25</v>
      </c>
      <c r="J567" s="26" t="s">
        <v>6</v>
      </c>
      <c r="K567" s="26" t="s">
        <v>133</v>
      </c>
      <c r="L567" s="5">
        <v>17</v>
      </c>
      <c r="M567" s="5">
        <v>79198</v>
      </c>
      <c r="N567" s="3"/>
      <c r="O567" s="5">
        <v>4096</v>
      </c>
      <c r="P567" s="3"/>
      <c r="Q567" s="5">
        <v>1083</v>
      </c>
      <c r="R567" s="3"/>
      <c r="S567" s="5">
        <v>12614</v>
      </c>
      <c r="T567" s="3"/>
      <c r="U567" s="5">
        <v>0</v>
      </c>
      <c r="V567" s="3"/>
      <c r="W567" s="6">
        <v>96991</v>
      </c>
      <c r="X567" s="3"/>
      <c r="Y567" s="14">
        <v>50.79</v>
      </c>
      <c r="AA567" s="14">
        <v>2.37</v>
      </c>
      <c r="AB567" s="3"/>
      <c r="AC567" s="14">
        <v>0.6</v>
      </c>
      <c r="AD567" s="3"/>
      <c r="AE567" s="14">
        <v>7.24</v>
      </c>
      <c r="AF567" s="3"/>
      <c r="AG567" s="14">
        <v>0</v>
      </c>
      <c r="AI567" s="24">
        <v>61</v>
      </c>
      <c r="AK567" s="16">
        <v>2571917</v>
      </c>
      <c r="AM567" s="16">
        <v>127818</v>
      </c>
      <c r="AO567" s="16">
        <v>30599</v>
      </c>
      <c r="AQ567" s="16">
        <v>611051</v>
      </c>
      <c r="AS567" s="20">
        <v>3341385</v>
      </c>
      <c r="AU567" s="17">
        <v>32.474499999999999</v>
      </c>
      <c r="AW567" s="17">
        <v>31.2056</v>
      </c>
      <c r="AY567" s="17">
        <v>28.253900000000002</v>
      </c>
      <c r="BA567" s="17">
        <v>48.442300000000003</v>
      </c>
      <c r="BC567" s="18">
        <v>34.450499999999998</v>
      </c>
      <c r="BE567" s="1" t="str">
        <f t="shared" si="8"/>
        <v>No</v>
      </c>
    </row>
    <row r="568" spans="1:57" ht="11.25" customHeight="1">
      <c r="A568" s="1" t="s">
        <v>785</v>
      </c>
      <c r="B568" s="1" t="s">
        <v>1081</v>
      </c>
      <c r="C568" s="26" t="s">
        <v>21</v>
      </c>
      <c r="D568" s="269">
        <v>8007</v>
      </c>
      <c r="E568" s="270">
        <v>80007</v>
      </c>
      <c r="F568" s="21" t="s">
        <v>134</v>
      </c>
      <c r="G568" s="2" t="s">
        <v>132</v>
      </c>
      <c r="H568" s="25">
        <v>136550</v>
      </c>
      <c r="I568" s="25">
        <v>25</v>
      </c>
      <c r="J568" s="26" t="s">
        <v>6</v>
      </c>
      <c r="K568" s="26" t="s">
        <v>133</v>
      </c>
      <c r="L568" s="5">
        <v>14</v>
      </c>
      <c r="M568" s="5">
        <v>52963</v>
      </c>
      <c r="N568" s="3"/>
      <c r="O568" s="5">
        <v>11514</v>
      </c>
      <c r="P568" s="3"/>
      <c r="Q568" s="5">
        <v>7833</v>
      </c>
      <c r="R568" s="3"/>
      <c r="S568" s="5">
        <v>7846</v>
      </c>
      <c r="T568" s="3"/>
      <c r="U568" s="5">
        <v>0</v>
      </c>
      <c r="V568" s="3"/>
      <c r="W568" s="6">
        <v>80156</v>
      </c>
      <c r="X568" s="3"/>
      <c r="Y568" s="14">
        <v>24</v>
      </c>
      <c r="AA568" s="14">
        <v>6</v>
      </c>
      <c r="AB568" s="3"/>
      <c r="AC568" s="14">
        <v>4</v>
      </c>
      <c r="AD568" s="3"/>
      <c r="AE568" s="14">
        <v>4</v>
      </c>
      <c r="AF568" s="3"/>
      <c r="AG568" s="14">
        <v>0</v>
      </c>
      <c r="AI568" s="24">
        <v>38</v>
      </c>
      <c r="AK568" s="16">
        <v>1193823</v>
      </c>
      <c r="AM568" s="16">
        <v>266201</v>
      </c>
      <c r="AO568" s="16">
        <v>126725</v>
      </c>
      <c r="AQ568" s="16">
        <v>205002</v>
      </c>
      <c r="AS568" s="20">
        <v>1791751</v>
      </c>
      <c r="AU568" s="17">
        <v>22.540700000000001</v>
      </c>
      <c r="AW568" s="17">
        <v>23.119800000000001</v>
      </c>
      <c r="AY568" s="17">
        <v>16.1783</v>
      </c>
      <c r="BA568" s="17">
        <v>26.1282</v>
      </c>
      <c r="BC568" s="18">
        <v>22.353300000000001</v>
      </c>
      <c r="BE568" s="1" t="str">
        <f t="shared" si="8"/>
        <v>No</v>
      </c>
    </row>
    <row r="569" spans="1:57" ht="11.25" customHeight="1">
      <c r="A569" s="1" t="s">
        <v>768</v>
      </c>
      <c r="B569" s="1" t="s">
        <v>1082</v>
      </c>
      <c r="C569" s="26" t="s">
        <v>67</v>
      </c>
      <c r="D569" s="269">
        <v>6014</v>
      </c>
      <c r="E569" s="270">
        <v>60014</v>
      </c>
      <c r="F569" s="21" t="s">
        <v>134</v>
      </c>
      <c r="G569" s="2" t="s">
        <v>132</v>
      </c>
      <c r="H569" s="25">
        <v>217585</v>
      </c>
      <c r="I569" s="25">
        <v>24</v>
      </c>
      <c r="J569" s="26" t="s">
        <v>9</v>
      </c>
      <c r="K569" s="26" t="s">
        <v>133</v>
      </c>
      <c r="L569" s="5">
        <v>8</v>
      </c>
      <c r="M569" s="5">
        <v>17181</v>
      </c>
      <c r="N569" s="3"/>
      <c r="O569" s="5">
        <v>843</v>
      </c>
      <c r="P569" s="3"/>
      <c r="Q569" s="5">
        <v>2856</v>
      </c>
      <c r="R569" s="3"/>
      <c r="S569" s="5">
        <v>2827</v>
      </c>
      <c r="T569" s="3"/>
      <c r="U569" s="5">
        <v>0</v>
      </c>
      <c r="V569" s="3"/>
      <c r="W569" s="6">
        <v>23707</v>
      </c>
      <c r="X569" s="3"/>
      <c r="Y569" s="14">
        <v>7.22</v>
      </c>
      <c r="AA569" s="14">
        <v>0.39</v>
      </c>
      <c r="AB569" s="3"/>
      <c r="AC569" s="14">
        <v>1.26</v>
      </c>
      <c r="AD569" s="3"/>
      <c r="AE569" s="14">
        <v>1.37</v>
      </c>
      <c r="AF569" s="3"/>
      <c r="AG569" s="14">
        <v>0</v>
      </c>
      <c r="AI569" s="24">
        <v>10.24</v>
      </c>
      <c r="AK569" s="16">
        <v>249540</v>
      </c>
      <c r="AM569" s="16">
        <v>14260</v>
      </c>
      <c r="AO569" s="16">
        <v>27381</v>
      </c>
      <c r="AQ569" s="16">
        <v>49559</v>
      </c>
      <c r="AS569" s="20">
        <v>340740</v>
      </c>
      <c r="AU569" s="17">
        <v>14.5242</v>
      </c>
      <c r="AW569" s="17">
        <v>16.915800000000001</v>
      </c>
      <c r="AY569" s="17">
        <v>9.5871999999999993</v>
      </c>
      <c r="BA569" s="17">
        <v>17.5306</v>
      </c>
      <c r="BC569" s="18">
        <v>14.372999999999999</v>
      </c>
      <c r="BE569" s="1" t="str">
        <f t="shared" si="8"/>
        <v>No</v>
      </c>
    </row>
    <row r="570" spans="1:57" ht="11.25" customHeight="1">
      <c r="A570" s="1" t="s">
        <v>280</v>
      </c>
      <c r="B570" s="1" t="s">
        <v>1083</v>
      </c>
      <c r="C570" s="26" t="s">
        <v>48</v>
      </c>
      <c r="D570" s="269">
        <v>2128</v>
      </c>
      <c r="E570" s="270">
        <v>20128</v>
      </c>
      <c r="F570" s="21" t="s">
        <v>138</v>
      </c>
      <c r="G570" s="2" t="s">
        <v>132</v>
      </c>
      <c r="H570" s="25">
        <v>18351295</v>
      </c>
      <c r="I570" s="25">
        <v>24</v>
      </c>
      <c r="J570" s="26" t="s">
        <v>13</v>
      </c>
      <c r="K570" s="26" t="s">
        <v>133</v>
      </c>
      <c r="L570" s="5">
        <v>24</v>
      </c>
      <c r="M570" s="5">
        <v>129446</v>
      </c>
      <c r="N570" s="3"/>
      <c r="O570" s="5">
        <v>49704</v>
      </c>
      <c r="P570" s="3"/>
      <c r="Q570" s="5">
        <v>0</v>
      </c>
      <c r="R570" s="3"/>
      <c r="S570" s="5">
        <v>26234</v>
      </c>
      <c r="T570" s="3"/>
      <c r="U570" s="5">
        <v>0</v>
      </c>
      <c r="V570" s="3"/>
      <c r="W570" s="6">
        <v>205384</v>
      </c>
      <c r="X570" s="3"/>
      <c r="Y570" s="14">
        <v>117</v>
      </c>
      <c r="AA570" s="14">
        <v>17</v>
      </c>
      <c r="AB570" s="3"/>
      <c r="AC570" s="14">
        <v>0</v>
      </c>
      <c r="AD570" s="3"/>
      <c r="AE570" s="14">
        <v>14</v>
      </c>
      <c r="AF570" s="3"/>
      <c r="AG570" s="14">
        <v>0</v>
      </c>
      <c r="AI570" s="24">
        <v>148</v>
      </c>
      <c r="AK570" s="16">
        <v>6413089</v>
      </c>
      <c r="AM570" s="16">
        <v>1064810</v>
      </c>
      <c r="AO570" s="16">
        <v>0</v>
      </c>
      <c r="AQ570" s="16">
        <v>646264</v>
      </c>
      <c r="AS570" s="20">
        <v>8124163</v>
      </c>
      <c r="AU570" s="17">
        <v>49.5426</v>
      </c>
      <c r="AW570" s="17">
        <v>21.422999999999998</v>
      </c>
      <c r="BA570" s="17">
        <v>24.634599999999999</v>
      </c>
      <c r="BC570" s="18">
        <v>39.555999999999997</v>
      </c>
      <c r="BE570" s="1" t="str">
        <f t="shared" si="8"/>
        <v>No</v>
      </c>
    </row>
    <row r="571" spans="1:57" ht="11.25" customHeight="1">
      <c r="A571" s="1" t="s">
        <v>768</v>
      </c>
      <c r="B571" s="1" t="s">
        <v>1082</v>
      </c>
      <c r="C571" s="26" t="s">
        <v>67</v>
      </c>
      <c r="D571" s="269">
        <v>6014</v>
      </c>
      <c r="E571" s="270">
        <v>60014</v>
      </c>
      <c r="F571" s="21" t="s">
        <v>134</v>
      </c>
      <c r="G571" s="2" t="s">
        <v>132</v>
      </c>
      <c r="H571" s="25">
        <v>217585</v>
      </c>
      <c r="I571" s="25">
        <v>24</v>
      </c>
      <c r="J571" s="26" t="s">
        <v>6</v>
      </c>
      <c r="K571" s="26" t="s">
        <v>133</v>
      </c>
      <c r="L571" s="5">
        <v>16</v>
      </c>
      <c r="M571" s="5">
        <v>81661</v>
      </c>
      <c r="N571" s="3"/>
      <c r="O571" s="5">
        <v>4555</v>
      </c>
      <c r="P571" s="3"/>
      <c r="Q571" s="5">
        <v>26619</v>
      </c>
      <c r="R571" s="3"/>
      <c r="S571" s="5">
        <v>13482</v>
      </c>
      <c r="T571" s="3"/>
      <c r="U571" s="5">
        <v>0</v>
      </c>
      <c r="V571" s="3"/>
      <c r="W571" s="6">
        <v>126317</v>
      </c>
      <c r="X571" s="3"/>
      <c r="Y571" s="14">
        <v>33.64</v>
      </c>
      <c r="AA571" s="14">
        <v>2.0699999999999998</v>
      </c>
      <c r="AB571" s="3"/>
      <c r="AC571" s="14">
        <v>11.73</v>
      </c>
      <c r="AD571" s="3"/>
      <c r="AE571" s="14">
        <v>6.61</v>
      </c>
      <c r="AF571" s="3"/>
      <c r="AG571" s="14">
        <v>0</v>
      </c>
      <c r="AI571" s="24">
        <v>54.05</v>
      </c>
      <c r="AK571" s="16">
        <v>1334838</v>
      </c>
      <c r="AM571" s="16">
        <v>73070</v>
      </c>
      <c r="AO571" s="16">
        <v>254982</v>
      </c>
      <c r="AQ571" s="16">
        <v>233669</v>
      </c>
      <c r="AS571" s="20">
        <v>1896559</v>
      </c>
      <c r="AU571" s="17">
        <v>16.3461</v>
      </c>
      <c r="AW571" s="17">
        <v>16.041699999999999</v>
      </c>
      <c r="AY571" s="17">
        <v>9.5789000000000009</v>
      </c>
      <c r="BA571" s="17">
        <v>17.331900000000001</v>
      </c>
      <c r="BC571" s="18">
        <v>15.0143</v>
      </c>
      <c r="BE571" s="1" t="str">
        <f t="shared" si="8"/>
        <v>No</v>
      </c>
    </row>
    <row r="572" spans="1:57" ht="11.25" customHeight="1">
      <c r="A572" s="1" t="s">
        <v>311</v>
      </c>
      <c r="B572" s="1" t="s">
        <v>312</v>
      </c>
      <c r="C572" s="26" t="s">
        <v>39</v>
      </c>
      <c r="D572" s="269">
        <v>5184</v>
      </c>
      <c r="E572" s="270">
        <v>50184</v>
      </c>
      <c r="F572" s="21" t="s">
        <v>135</v>
      </c>
      <c r="G572" s="2" t="s">
        <v>132</v>
      </c>
      <c r="H572" s="25">
        <v>99941</v>
      </c>
      <c r="I572" s="25">
        <v>23</v>
      </c>
      <c r="J572" s="26" t="s">
        <v>6</v>
      </c>
      <c r="K572" s="26" t="s">
        <v>133</v>
      </c>
      <c r="L572" s="5">
        <v>8</v>
      </c>
      <c r="M572" s="5">
        <v>32292</v>
      </c>
      <c r="N572" s="3"/>
      <c r="O572" s="5">
        <v>0</v>
      </c>
      <c r="P572" s="3"/>
      <c r="Q572" s="5">
        <v>3934</v>
      </c>
      <c r="R572" s="3"/>
      <c r="S572" s="5">
        <v>7842</v>
      </c>
      <c r="T572" s="3"/>
      <c r="U572" s="5">
        <v>0</v>
      </c>
      <c r="V572" s="3"/>
      <c r="W572" s="6">
        <v>44068</v>
      </c>
      <c r="X572" s="3"/>
      <c r="Y572" s="14">
        <v>20</v>
      </c>
      <c r="AA572" s="14">
        <v>0</v>
      </c>
      <c r="AB572" s="3"/>
      <c r="AC572" s="14">
        <v>1.36</v>
      </c>
      <c r="AD572" s="3"/>
      <c r="AE572" s="14">
        <v>4</v>
      </c>
      <c r="AF572" s="3"/>
      <c r="AG572" s="14">
        <v>0</v>
      </c>
      <c r="AI572" s="24">
        <v>25.36</v>
      </c>
      <c r="AK572" s="16">
        <v>586582</v>
      </c>
      <c r="AM572" s="16">
        <v>0</v>
      </c>
      <c r="AO572" s="16">
        <v>61478</v>
      </c>
      <c r="AQ572" s="16">
        <v>172888</v>
      </c>
      <c r="AS572" s="20">
        <v>820948</v>
      </c>
      <c r="AU572" s="17">
        <v>18.164899999999999</v>
      </c>
      <c r="AY572" s="17">
        <v>15.6274</v>
      </c>
      <c r="BA572" s="17">
        <v>22.046399999999998</v>
      </c>
      <c r="BC572" s="18">
        <v>18.629100000000001</v>
      </c>
      <c r="BE572" s="1" t="str">
        <f t="shared" si="8"/>
        <v>No</v>
      </c>
    </row>
    <row r="573" spans="1:57" ht="11.25" customHeight="1">
      <c r="A573" s="1" t="s">
        <v>214</v>
      </c>
      <c r="B573" s="1" t="s">
        <v>215</v>
      </c>
      <c r="C573" s="26" t="s">
        <v>69</v>
      </c>
      <c r="D573" s="269">
        <v>3076</v>
      </c>
      <c r="E573" s="270">
        <v>30076</v>
      </c>
      <c r="F573" s="21" t="s">
        <v>135</v>
      </c>
      <c r="G573" s="2" t="s">
        <v>132</v>
      </c>
      <c r="H573" s="25">
        <v>75689</v>
      </c>
      <c r="I573" s="25">
        <v>23</v>
      </c>
      <c r="J573" s="26" t="s">
        <v>9</v>
      </c>
      <c r="K573" s="26" t="s">
        <v>133</v>
      </c>
      <c r="L573" s="5">
        <v>6</v>
      </c>
      <c r="M573" s="5">
        <v>17399</v>
      </c>
      <c r="N573" s="3"/>
      <c r="O573" s="5">
        <v>0</v>
      </c>
      <c r="P573" s="3"/>
      <c r="Q573" s="5">
        <v>0</v>
      </c>
      <c r="R573" s="3"/>
      <c r="S573" s="5">
        <v>1313</v>
      </c>
      <c r="T573" s="3"/>
      <c r="U573" s="5">
        <v>0</v>
      </c>
      <c r="V573" s="3"/>
      <c r="W573" s="6">
        <v>18712</v>
      </c>
      <c r="X573" s="3"/>
      <c r="Y573" s="14">
        <v>9.75</v>
      </c>
      <c r="AA573" s="14">
        <v>0</v>
      </c>
      <c r="AB573" s="3"/>
      <c r="AC573" s="14">
        <v>0</v>
      </c>
      <c r="AD573" s="3"/>
      <c r="AE573" s="14">
        <v>1.25</v>
      </c>
      <c r="AF573" s="3"/>
      <c r="AG573" s="14">
        <v>0</v>
      </c>
      <c r="AI573" s="24">
        <v>11</v>
      </c>
      <c r="AK573" s="16">
        <v>294430</v>
      </c>
      <c r="AM573" s="16">
        <v>0</v>
      </c>
      <c r="AO573" s="16">
        <v>0</v>
      </c>
      <c r="AQ573" s="16">
        <v>40333</v>
      </c>
      <c r="AS573" s="20">
        <v>334763</v>
      </c>
      <c r="AU573" s="17">
        <v>16.9222</v>
      </c>
      <c r="BA573" s="17">
        <v>30.7182</v>
      </c>
      <c r="BC573" s="18">
        <v>17.8903</v>
      </c>
      <c r="BE573" s="1" t="str">
        <f t="shared" si="8"/>
        <v>No</v>
      </c>
    </row>
    <row r="574" spans="1:57" ht="11.25" customHeight="1">
      <c r="A574" s="1" t="s">
        <v>319</v>
      </c>
      <c r="B574" s="1" t="s">
        <v>884</v>
      </c>
      <c r="C574" s="26" t="s">
        <v>34</v>
      </c>
      <c r="D574" s="269">
        <v>4196</v>
      </c>
      <c r="E574" s="270">
        <v>40196</v>
      </c>
      <c r="F574" s="21" t="s">
        <v>141</v>
      </c>
      <c r="G574" s="2" t="s">
        <v>132</v>
      </c>
      <c r="H574" s="25">
        <v>972546</v>
      </c>
      <c r="I574" s="25">
        <v>23</v>
      </c>
      <c r="J574" s="26" t="s">
        <v>7</v>
      </c>
      <c r="K574" s="26" t="s">
        <v>133</v>
      </c>
      <c r="L574" s="5">
        <v>23</v>
      </c>
      <c r="M574" s="5">
        <v>612</v>
      </c>
      <c r="N574" s="3"/>
      <c r="O574" s="5">
        <v>0</v>
      </c>
      <c r="P574" s="3"/>
      <c r="Q574" s="5">
        <v>0</v>
      </c>
      <c r="R574" s="3"/>
      <c r="S574" s="5">
        <v>7375</v>
      </c>
      <c r="T574" s="3"/>
      <c r="U574" s="5">
        <v>0</v>
      </c>
      <c r="V574" s="3"/>
      <c r="W574" s="6">
        <v>7987</v>
      </c>
      <c r="X574" s="3"/>
      <c r="Y574" s="14">
        <v>0.5</v>
      </c>
      <c r="AA574" s="14">
        <v>0</v>
      </c>
      <c r="AB574" s="3"/>
      <c r="AC574" s="14">
        <v>0</v>
      </c>
      <c r="AD574" s="3"/>
      <c r="AE574" s="14">
        <v>4</v>
      </c>
      <c r="AF574" s="3"/>
      <c r="AG574" s="14">
        <v>0</v>
      </c>
      <c r="AI574" s="24">
        <v>4.5</v>
      </c>
      <c r="AK574" s="16">
        <v>11687</v>
      </c>
      <c r="AM574" s="16">
        <v>0</v>
      </c>
      <c r="AO574" s="16">
        <v>0</v>
      </c>
      <c r="AQ574" s="16">
        <v>188535</v>
      </c>
      <c r="AS574" s="20">
        <v>200222</v>
      </c>
      <c r="AU574" s="17">
        <v>19.096399999999999</v>
      </c>
      <c r="BA574" s="17">
        <v>25.5641</v>
      </c>
      <c r="BC574" s="18">
        <v>25.0685</v>
      </c>
      <c r="BE574" s="1" t="str">
        <f t="shared" si="8"/>
        <v>No</v>
      </c>
    </row>
    <row r="575" spans="1:57" ht="11.25" customHeight="1">
      <c r="A575" s="1" t="s">
        <v>835</v>
      </c>
      <c r="B575" s="1" t="s">
        <v>1084</v>
      </c>
      <c r="C575" s="26" t="s">
        <v>32</v>
      </c>
      <c r="D575" s="269" t="s">
        <v>769</v>
      </c>
      <c r="E575" s="270">
        <v>50342</v>
      </c>
      <c r="F575" s="21" t="s">
        <v>140</v>
      </c>
      <c r="G575" s="2" t="s">
        <v>132</v>
      </c>
      <c r="H575" s="25">
        <v>1487483</v>
      </c>
      <c r="I575" s="25">
        <v>23</v>
      </c>
      <c r="J575" s="26" t="s">
        <v>9</v>
      </c>
      <c r="K575" s="26" t="s">
        <v>133</v>
      </c>
      <c r="L575" s="5">
        <v>23</v>
      </c>
      <c r="M575" s="5">
        <v>43968</v>
      </c>
      <c r="N575" s="3"/>
      <c r="O575" s="5">
        <v>0</v>
      </c>
      <c r="P575" s="3"/>
      <c r="Q575" s="5">
        <v>163</v>
      </c>
      <c r="R575" s="3"/>
      <c r="S575" s="5">
        <v>4842</v>
      </c>
      <c r="T575" s="3"/>
      <c r="U575" s="5">
        <v>0</v>
      </c>
      <c r="V575" s="3"/>
      <c r="W575" s="6">
        <v>48973</v>
      </c>
      <c r="X575" s="3"/>
      <c r="Y575" s="14">
        <v>52</v>
      </c>
      <c r="AA575" s="14">
        <v>0</v>
      </c>
      <c r="AB575" s="3"/>
      <c r="AC575" s="14">
        <v>0.1</v>
      </c>
      <c r="AD575" s="3"/>
      <c r="AE575" s="14">
        <v>10</v>
      </c>
      <c r="AF575" s="3"/>
      <c r="AG575" s="14">
        <v>0</v>
      </c>
      <c r="AI575" s="24">
        <v>62.1</v>
      </c>
      <c r="AK575" s="16">
        <v>444101</v>
      </c>
      <c r="AM575" s="16">
        <v>0</v>
      </c>
      <c r="AO575" s="16">
        <v>4108</v>
      </c>
      <c r="AQ575" s="16">
        <v>121608</v>
      </c>
      <c r="AS575" s="20">
        <v>569817</v>
      </c>
      <c r="AU575" s="17">
        <v>10.1006</v>
      </c>
      <c r="AY575" s="17">
        <v>25.202500000000001</v>
      </c>
      <c r="BA575" s="17">
        <v>25.115200000000002</v>
      </c>
      <c r="BC575" s="18">
        <v>11.635300000000001</v>
      </c>
      <c r="BE575" s="1" t="str">
        <f t="shared" si="8"/>
        <v>No</v>
      </c>
    </row>
    <row r="576" spans="1:57" ht="11.25" customHeight="1">
      <c r="A576" s="1" t="s">
        <v>214</v>
      </c>
      <c r="B576" s="1" t="s">
        <v>215</v>
      </c>
      <c r="C576" s="26" t="s">
        <v>69</v>
      </c>
      <c r="D576" s="269">
        <v>3076</v>
      </c>
      <c r="E576" s="270">
        <v>30076</v>
      </c>
      <c r="F576" s="21" t="s">
        <v>135</v>
      </c>
      <c r="G576" s="2" t="s">
        <v>132</v>
      </c>
      <c r="H576" s="25">
        <v>75689</v>
      </c>
      <c r="I576" s="25">
        <v>23</v>
      </c>
      <c r="J576" s="26" t="s">
        <v>6</v>
      </c>
      <c r="K576" s="26" t="s">
        <v>133</v>
      </c>
      <c r="L576" s="5">
        <v>17</v>
      </c>
      <c r="M576" s="5">
        <v>81784</v>
      </c>
      <c r="N576" s="3"/>
      <c r="O576" s="5">
        <v>0</v>
      </c>
      <c r="P576" s="3"/>
      <c r="Q576" s="5">
        <v>0</v>
      </c>
      <c r="R576" s="3"/>
      <c r="S576" s="5">
        <v>12785</v>
      </c>
      <c r="T576" s="3"/>
      <c r="U576" s="5">
        <v>0</v>
      </c>
      <c r="V576" s="3"/>
      <c r="W576" s="6">
        <v>94569</v>
      </c>
      <c r="X576" s="3"/>
      <c r="Y576" s="14">
        <v>48.5</v>
      </c>
      <c r="AA576" s="14">
        <v>0</v>
      </c>
      <c r="AB576" s="3"/>
      <c r="AC576" s="14">
        <v>0</v>
      </c>
      <c r="AD576" s="3"/>
      <c r="AE576" s="14">
        <v>7.75</v>
      </c>
      <c r="AF576" s="3"/>
      <c r="AG576" s="14">
        <v>0</v>
      </c>
      <c r="AI576" s="24">
        <v>56.25</v>
      </c>
      <c r="AK576" s="16">
        <v>1380067</v>
      </c>
      <c r="AM576" s="16">
        <v>0</v>
      </c>
      <c r="AO576" s="16">
        <v>0</v>
      </c>
      <c r="AQ576" s="16">
        <v>350972</v>
      </c>
      <c r="AS576" s="20">
        <v>1731039</v>
      </c>
      <c r="AU576" s="17">
        <v>16.874500000000001</v>
      </c>
      <c r="BA576" s="17">
        <v>27.451899999999998</v>
      </c>
      <c r="BC576" s="18">
        <v>18.304500000000001</v>
      </c>
      <c r="BE576" s="1" t="str">
        <f t="shared" si="8"/>
        <v>No</v>
      </c>
    </row>
    <row r="577" spans="1:57" ht="11.25" customHeight="1">
      <c r="A577" s="1" t="s">
        <v>311</v>
      </c>
      <c r="B577" s="1" t="s">
        <v>312</v>
      </c>
      <c r="C577" s="26" t="s">
        <v>39</v>
      </c>
      <c r="D577" s="269">
        <v>5184</v>
      </c>
      <c r="E577" s="270">
        <v>50184</v>
      </c>
      <c r="F577" s="21" t="s">
        <v>135</v>
      </c>
      <c r="G577" s="2" t="s">
        <v>132</v>
      </c>
      <c r="H577" s="25">
        <v>99941</v>
      </c>
      <c r="I577" s="25">
        <v>23</v>
      </c>
      <c r="J577" s="26" t="s">
        <v>9</v>
      </c>
      <c r="K577" s="26" t="s">
        <v>133</v>
      </c>
      <c r="L577" s="5">
        <v>15</v>
      </c>
      <c r="M577" s="5">
        <v>57609</v>
      </c>
      <c r="N577" s="3"/>
      <c r="O577" s="5">
        <v>0</v>
      </c>
      <c r="P577" s="3"/>
      <c r="Q577" s="5">
        <v>7019</v>
      </c>
      <c r="R577" s="3"/>
      <c r="S577" s="5">
        <v>13990</v>
      </c>
      <c r="T577" s="3"/>
      <c r="U577" s="5">
        <v>0</v>
      </c>
      <c r="V577" s="3"/>
      <c r="W577" s="6">
        <v>78618</v>
      </c>
      <c r="X577" s="3"/>
      <c r="Y577" s="14">
        <v>35</v>
      </c>
      <c r="AA577" s="14">
        <v>0</v>
      </c>
      <c r="AB577" s="3"/>
      <c r="AC577" s="14">
        <v>2.64</v>
      </c>
      <c r="AD577" s="3"/>
      <c r="AE577" s="14">
        <v>7</v>
      </c>
      <c r="AF577" s="3"/>
      <c r="AG577" s="14">
        <v>0</v>
      </c>
      <c r="AI577" s="24">
        <v>44.64</v>
      </c>
      <c r="AK577" s="16">
        <v>1046440</v>
      </c>
      <c r="AM577" s="16">
        <v>0</v>
      </c>
      <c r="AO577" s="16">
        <v>109674</v>
      </c>
      <c r="AQ577" s="16">
        <v>308427</v>
      </c>
      <c r="AS577" s="20">
        <v>1464541</v>
      </c>
      <c r="AU577" s="17">
        <v>18.1645</v>
      </c>
      <c r="AY577" s="17">
        <v>15.625299999999999</v>
      </c>
      <c r="BA577" s="17">
        <v>22.046199999999999</v>
      </c>
      <c r="BC577" s="18">
        <v>18.628599999999999</v>
      </c>
      <c r="BE577" s="1" t="str">
        <f t="shared" si="8"/>
        <v>No</v>
      </c>
    </row>
    <row r="578" spans="1:57" ht="11.25" customHeight="1">
      <c r="A578" s="1" t="s">
        <v>302</v>
      </c>
      <c r="B578" s="1" t="s">
        <v>1085</v>
      </c>
      <c r="C578" s="26" t="s">
        <v>43</v>
      </c>
      <c r="D578" s="269">
        <v>8012</v>
      </c>
      <c r="E578" s="270">
        <v>80012</v>
      </c>
      <c r="F578" s="21" t="s">
        <v>135</v>
      </c>
      <c r="G578" s="2" t="s">
        <v>132</v>
      </c>
      <c r="H578" s="25">
        <v>65207</v>
      </c>
      <c r="I578" s="25">
        <v>22</v>
      </c>
      <c r="J578" s="26" t="s">
        <v>9</v>
      </c>
      <c r="K578" s="26" t="s">
        <v>133</v>
      </c>
      <c r="L578" s="5">
        <v>9</v>
      </c>
      <c r="M578" s="5">
        <v>25183</v>
      </c>
      <c r="N578" s="3"/>
      <c r="O578" s="5">
        <v>276</v>
      </c>
      <c r="P578" s="3"/>
      <c r="Q578" s="5">
        <v>13</v>
      </c>
      <c r="R578" s="3"/>
      <c r="S578" s="5">
        <v>1893</v>
      </c>
      <c r="T578" s="3"/>
      <c r="U578" s="5">
        <v>0</v>
      </c>
      <c r="V578" s="3"/>
      <c r="W578" s="6">
        <v>27365</v>
      </c>
      <c r="X578" s="3"/>
      <c r="Y578" s="14">
        <v>16.989999999999998</v>
      </c>
      <c r="AA578" s="14">
        <v>0.1</v>
      </c>
      <c r="AB578" s="3"/>
      <c r="AC578" s="14">
        <v>0.01</v>
      </c>
      <c r="AD578" s="3"/>
      <c r="AE578" s="14">
        <v>1</v>
      </c>
      <c r="AF578" s="3"/>
      <c r="AG578" s="14">
        <v>0</v>
      </c>
      <c r="AI578" s="24">
        <v>18.100000000000001</v>
      </c>
      <c r="AK578" s="16">
        <v>429342</v>
      </c>
      <c r="AM578" s="16">
        <v>5027</v>
      </c>
      <c r="AO578" s="16">
        <v>233</v>
      </c>
      <c r="AQ578" s="16">
        <v>32221</v>
      </c>
      <c r="AS578" s="20">
        <v>466823</v>
      </c>
      <c r="AU578" s="17">
        <v>17.0489</v>
      </c>
      <c r="AW578" s="17">
        <v>18.213799999999999</v>
      </c>
      <c r="AY578" s="17">
        <v>17.923100000000002</v>
      </c>
      <c r="BA578" s="17">
        <v>17.021100000000001</v>
      </c>
      <c r="BC578" s="18">
        <v>17.059100000000001</v>
      </c>
      <c r="BE578" s="1" t="str">
        <f t="shared" ref="BE578:BE641" si="9">IF(BD578&amp;BB578&amp;AZ578&amp;AX578&amp;AV578&amp;AT578&amp;AR578&amp;AP578&amp;AN578&amp;AL578&amp;AJ578&amp;AH578&amp;AF578&amp;AD578&amp;AB578&amp;Z578&amp;X578&amp;V578&amp;T578&amp;R578&amp;P578&amp;N578&lt;&gt;"","Yes","No")</f>
        <v>No</v>
      </c>
    </row>
    <row r="579" spans="1:57" ht="11.25" customHeight="1">
      <c r="A579" s="1" t="s">
        <v>642</v>
      </c>
      <c r="B579" s="1" t="s">
        <v>866</v>
      </c>
      <c r="C579" s="26" t="s">
        <v>47</v>
      </c>
      <c r="D579" s="269">
        <v>1086</v>
      </c>
      <c r="E579" s="270">
        <v>10086</v>
      </c>
      <c r="F579" s="21" t="s">
        <v>135</v>
      </c>
      <c r="G579" s="2" t="s">
        <v>132</v>
      </c>
      <c r="H579" s="25">
        <v>88087</v>
      </c>
      <c r="I579" s="25">
        <v>22</v>
      </c>
      <c r="J579" s="26" t="s">
        <v>9</v>
      </c>
      <c r="K579" s="26" t="s">
        <v>133</v>
      </c>
      <c r="L579" s="5">
        <v>9</v>
      </c>
      <c r="M579" s="5">
        <v>17384</v>
      </c>
      <c r="N579" s="3"/>
      <c r="O579" s="5">
        <v>1745</v>
      </c>
      <c r="P579" s="3"/>
      <c r="Q579" s="5">
        <v>0</v>
      </c>
      <c r="R579" s="3"/>
      <c r="S579" s="5">
        <v>3831</v>
      </c>
      <c r="T579" s="3"/>
      <c r="U579" s="5">
        <v>0</v>
      </c>
      <c r="V579" s="3"/>
      <c r="W579" s="6">
        <v>22960</v>
      </c>
      <c r="X579" s="3"/>
      <c r="Y579" s="14">
        <v>9.5</v>
      </c>
      <c r="AA579" s="14">
        <v>1.5</v>
      </c>
      <c r="AB579" s="3"/>
      <c r="AC579" s="14">
        <v>0</v>
      </c>
      <c r="AD579" s="3"/>
      <c r="AE579" s="14">
        <v>2</v>
      </c>
      <c r="AF579" s="3"/>
      <c r="AG579" s="14">
        <v>0</v>
      </c>
      <c r="AI579" s="24">
        <v>13</v>
      </c>
      <c r="AK579" s="16">
        <v>402481</v>
      </c>
      <c r="AM579" s="16">
        <v>48998</v>
      </c>
      <c r="AO579" s="16">
        <v>0</v>
      </c>
      <c r="AQ579" s="16">
        <v>147243</v>
      </c>
      <c r="AS579" s="20">
        <v>598722</v>
      </c>
      <c r="AU579" s="17">
        <v>23.1524</v>
      </c>
      <c r="AW579" s="17">
        <v>28.0791</v>
      </c>
      <c r="BA579" s="17">
        <v>38.434600000000003</v>
      </c>
      <c r="BC579" s="18">
        <v>26.076699999999999</v>
      </c>
      <c r="BE579" s="1" t="str">
        <f t="shared" si="9"/>
        <v>No</v>
      </c>
    </row>
    <row r="580" spans="1:57" ht="11.25" customHeight="1">
      <c r="A580" s="1" t="s">
        <v>200</v>
      </c>
      <c r="B580" s="1" t="s">
        <v>1086</v>
      </c>
      <c r="C580" s="26" t="s">
        <v>69</v>
      </c>
      <c r="D580" s="269">
        <v>3008</v>
      </c>
      <c r="E580" s="270">
        <v>30008</v>
      </c>
      <c r="F580" s="21" t="s">
        <v>135</v>
      </c>
      <c r="G580" s="2" t="s">
        <v>132</v>
      </c>
      <c r="H580" s="25">
        <v>116636</v>
      </c>
      <c r="I580" s="25">
        <v>22</v>
      </c>
      <c r="J580" s="26" t="s">
        <v>9</v>
      </c>
      <c r="K580" s="26" t="s">
        <v>133</v>
      </c>
      <c r="L580" s="5">
        <v>6</v>
      </c>
      <c r="M580" s="5">
        <v>17286</v>
      </c>
      <c r="N580" s="3" t="s">
        <v>99</v>
      </c>
      <c r="O580" s="5">
        <v>6326</v>
      </c>
      <c r="P580" s="3"/>
      <c r="Q580" s="5">
        <v>973</v>
      </c>
      <c r="R580" s="3"/>
      <c r="S580" s="5">
        <v>489</v>
      </c>
      <c r="T580" s="3"/>
      <c r="U580" s="5">
        <v>0</v>
      </c>
      <c r="V580" s="3"/>
      <c r="W580" s="6">
        <v>25074</v>
      </c>
      <c r="X580" s="3" t="s">
        <v>99</v>
      </c>
      <c r="Y580" s="14">
        <v>13</v>
      </c>
      <c r="AA580" s="14">
        <v>4</v>
      </c>
      <c r="AB580" s="3"/>
      <c r="AC580" s="14">
        <v>0.5</v>
      </c>
      <c r="AD580" s="3"/>
      <c r="AE580" s="14">
        <v>0.25</v>
      </c>
      <c r="AF580" s="3"/>
      <c r="AG580" s="14">
        <v>0</v>
      </c>
      <c r="AI580" s="24">
        <v>17.75</v>
      </c>
      <c r="AK580" s="16">
        <v>306762</v>
      </c>
      <c r="AM580" s="16">
        <v>136827</v>
      </c>
      <c r="AO580" s="16">
        <v>17356</v>
      </c>
      <c r="AQ580" s="16">
        <v>13021</v>
      </c>
      <c r="AS580" s="20">
        <v>473966</v>
      </c>
      <c r="AU580" s="17">
        <v>17.746300000000002</v>
      </c>
      <c r="AV580" s="17" t="s">
        <v>99</v>
      </c>
      <c r="AW580" s="17">
        <v>21.629300000000001</v>
      </c>
      <c r="AY580" s="17">
        <v>17.837599999999998</v>
      </c>
      <c r="BA580" s="17">
        <v>26.627800000000001</v>
      </c>
      <c r="BC580" s="18">
        <v>18.902699999999999</v>
      </c>
      <c r="BE580" s="1" t="str">
        <f t="shared" si="9"/>
        <v>Yes</v>
      </c>
    </row>
    <row r="581" spans="1:57" ht="11.25" customHeight="1">
      <c r="A581" s="1" t="s">
        <v>206</v>
      </c>
      <c r="B581" s="1" t="s">
        <v>1087</v>
      </c>
      <c r="C581" s="26" t="s">
        <v>64</v>
      </c>
      <c r="D581" s="269">
        <v>4053</v>
      </c>
      <c r="E581" s="270">
        <v>40053</v>
      </c>
      <c r="F581" s="21" t="s">
        <v>135</v>
      </c>
      <c r="G581" s="2" t="s">
        <v>132</v>
      </c>
      <c r="H581" s="25">
        <v>400492</v>
      </c>
      <c r="I581" s="25">
        <v>22</v>
      </c>
      <c r="J581" s="26" t="s">
        <v>9</v>
      </c>
      <c r="K581" s="26" t="s">
        <v>133</v>
      </c>
      <c r="L581" s="5">
        <v>5</v>
      </c>
      <c r="M581" s="5">
        <v>11602</v>
      </c>
      <c r="N581" s="3"/>
      <c r="O581" s="5">
        <v>819</v>
      </c>
      <c r="P581" s="3"/>
      <c r="Q581" s="5">
        <v>259</v>
      </c>
      <c r="R581" s="3"/>
      <c r="S581" s="5">
        <v>727</v>
      </c>
      <c r="T581" s="3"/>
      <c r="U581" s="5">
        <v>0</v>
      </c>
      <c r="V581" s="3"/>
      <c r="W581" s="6">
        <v>13407</v>
      </c>
      <c r="X581" s="3"/>
      <c r="Y581" s="14">
        <v>7</v>
      </c>
      <c r="AA581" s="14">
        <v>0.4</v>
      </c>
      <c r="AB581" s="3"/>
      <c r="AC581" s="14">
        <v>0.1</v>
      </c>
      <c r="AD581" s="3"/>
      <c r="AE581" s="14">
        <v>0.4</v>
      </c>
      <c r="AF581" s="3"/>
      <c r="AG581" s="14">
        <v>0</v>
      </c>
      <c r="AI581" s="24">
        <v>7.9</v>
      </c>
      <c r="AK581" s="16">
        <v>217064</v>
      </c>
      <c r="AM581" s="16">
        <v>21859</v>
      </c>
      <c r="AO581" s="16">
        <v>3222</v>
      </c>
      <c r="AQ581" s="16">
        <v>21855</v>
      </c>
      <c r="AS581" s="20">
        <v>264000</v>
      </c>
      <c r="AU581" s="17">
        <v>18.709199999999999</v>
      </c>
      <c r="AW581" s="17">
        <v>26.689900000000002</v>
      </c>
      <c r="AY581" s="17">
        <v>12.440200000000001</v>
      </c>
      <c r="BA581" s="17">
        <v>30.061900000000001</v>
      </c>
      <c r="BC581" s="18">
        <v>19.691199999999998</v>
      </c>
      <c r="BE581" s="1" t="str">
        <f t="shared" si="9"/>
        <v>No</v>
      </c>
    </row>
    <row r="582" spans="1:57" ht="11.25" customHeight="1">
      <c r="A582" s="1" t="s">
        <v>787</v>
      </c>
      <c r="B582" s="1" t="s">
        <v>977</v>
      </c>
      <c r="C582" s="26" t="s">
        <v>41</v>
      </c>
      <c r="D582" s="269">
        <v>7003</v>
      </c>
      <c r="E582" s="270">
        <v>70003</v>
      </c>
      <c r="F582" s="21" t="s">
        <v>134</v>
      </c>
      <c r="G582" s="2" t="s">
        <v>132</v>
      </c>
      <c r="H582" s="25">
        <v>273724</v>
      </c>
      <c r="I582" s="25">
        <v>22</v>
      </c>
      <c r="J582" s="26" t="s">
        <v>9</v>
      </c>
      <c r="K582" s="26" t="s">
        <v>133</v>
      </c>
      <c r="L582" s="5">
        <v>4</v>
      </c>
      <c r="M582" s="5">
        <v>10344</v>
      </c>
      <c r="N582" s="3"/>
      <c r="O582" s="5">
        <v>1533</v>
      </c>
      <c r="P582" s="3"/>
      <c r="Q582" s="5">
        <v>366</v>
      </c>
      <c r="R582" s="3"/>
      <c r="S582" s="5">
        <v>1654</v>
      </c>
      <c r="T582" s="3"/>
      <c r="U582" s="5">
        <v>0</v>
      </c>
      <c r="V582" s="3"/>
      <c r="W582" s="6">
        <v>13897</v>
      </c>
      <c r="X582" s="3"/>
      <c r="Y582" s="14">
        <v>5.13</v>
      </c>
      <c r="AA582" s="14">
        <v>0.84</v>
      </c>
      <c r="AB582" s="3"/>
      <c r="AC582" s="14">
        <v>0.2</v>
      </c>
      <c r="AD582" s="3"/>
      <c r="AE582" s="14">
        <v>0.91</v>
      </c>
      <c r="AF582" s="3"/>
      <c r="AG582" s="14">
        <v>0</v>
      </c>
      <c r="AI582" s="24">
        <v>7.08</v>
      </c>
      <c r="AK582" s="16">
        <v>270980</v>
      </c>
      <c r="AM582" s="16">
        <v>58440</v>
      </c>
      <c r="AO582" s="16">
        <v>5527</v>
      </c>
      <c r="AQ582" s="16">
        <v>47995</v>
      </c>
      <c r="AS582" s="20">
        <v>382942</v>
      </c>
      <c r="AU582" s="17">
        <v>26.1968</v>
      </c>
      <c r="AW582" s="17">
        <v>38.121299999999998</v>
      </c>
      <c r="AY582" s="17">
        <v>15.101100000000001</v>
      </c>
      <c r="BA582" s="17">
        <v>29.017499999999998</v>
      </c>
      <c r="BC582" s="18">
        <v>27.555700000000002</v>
      </c>
      <c r="BE582" s="1" t="str">
        <f t="shared" si="9"/>
        <v>No</v>
      </c>
    </row>
    <row r="583" spans="1:57" ht="11.25" customHeight="1">
      <c r="A583" s="1" t="s">
        <v>193</v>
      </c>
      <c r="B583" s="1" t="s">
        <v>1088</v>
      </c>
      <c r="C583" s="26" t="s">
        <v>32</v>
      </c>
      <c r="D583" s="269">
        <v>5045</v>
      </c>
      <c r="E583" s="270">
        <v>50045</v>
      </c>
      <c r="F583" s="21" t="s">
        <v>135</v>
      </c>
      <c r="G583" s="2" t="s">
        <v>132</v>
      </c>
      <c r="H583" s="25">
        <v>8608208</v>
      </c>
      <c r="I583" s="25">
        <v>22</v>
      </c>
      <c r="J583" s="26" t="s">
        <v>9</v>
      </c>
      <c r="K583" s="26" t="s">
        <v>133</v>
      </c>
      <c r="L583" s="5">
        <v>4</v>
      </c>
      <c r="M583" s="5">
        <v>15676</v>
      </c>
      <c r="N583" s="3"/>
      <c r="O583" s="5">
        <v>4760</v>
      </c>
      <c r="P583" s="3"/>
      <c r="Q583" s="5">
        <v>790</v>
      </c>
      <c r="R583" s="3"/>
      <c r="S583" s="5">
        <v>2380</v>
      </c>
      <c r="T583" s="3"/>
      <c r="U583" s="5">
        <v>0</v>
      </c>
      <c r="V583" s="3"/>
      <c r="W583" s="6">
        <v>23606</v>
      </c>
      <c r="X583" s="3"/>
      <c r="Y583" s="14">
        <v>6.5</v>
      </c>
      <c r="AA583" s="14">
        <v>2.5</v>
      </c>
      <c r="AB583" s="3"/>
      <c r="AC583" s="14">
        <v>0.75</v>
      </c>
      <c r="AD583" s="3"/>
      <c r="AE583" s="14">
        <v>1</v>
      </c>
      <c r="AF583" s="3"/>
      <c r="AG583" s="14">
        <v>0</v>
      </c>
      <c r="AI583" s="24">
        <v>10.75</v>
      </c>
      <c r="AK583" s="16">
        <v>342428</v>
      </c>
      <c r="AM583" s="16">
        <v>98904</v>
      </c>
      <c r="AO583" s="16">
        <v>11462</v>
      </c>
      <c r="AQ583" s="16">
        <v>39280</v>
      </c>
      <c r="AS583" s="20">
        <v>492074</v>
      </c>
      <c r="AU583" s="17">
        <v>21.844100000000001</v>
      </c>
      <c r="AW583" s="17">
        <v>20.778199999999998</v>
      </c>
      <c r="AY583" s="17">
        <v>14.508900000000001</v>
      </c>
      <c r="BA583" s="17">
        <v>16.504200000000001</v>
      </c>
      <c r="BC583" s="18">
        <v>20.845300000000002</v>
      </c>
      <c r="BE583" s="1" t="str">
        <f t="shared" si="9"/>
        <v>No</v>
      </c>
    </row>
    <row r="584" spans="1:57" ht="11.25" customHeight="1">
      <c r="A584" s="1" t="s">
        <v>787</v>
      </c>
      <c r="B584" s="1" t="s">
        <v>977</v>
      </c>
      <c r="C584" s="26" t="s">
        <v>41</v>
      </c>
      <c r="D584" s="269">
        <v>7003</v>
      </c>
      <c r="E584" s="270">
        <v>70003</v>
      </c>
      <c r="F584" s="21" t="s">
        <v>134</v>
      </c>
      <c r="G584" s="2" t="s">
        <v>132</v>
      </c>
      <c r="H584" s="25">
        <v>273724</v>
      </c>
      <c r="I584" s="25">
        <v>22</v>
      </c>
      <c r="J584" s="26" t="s">
        <v>6</v>
      </c>
      <c r="K584" s="26" t="s">
        <v>133</v>
      </c>
      <c r="L584" s="5">
        <v>18</v>
      </c>
      <c r="M584" s="5">
        <v>104595</v>
      </c>
      <c r="N584" s="3"/>
      <c r="O584" s="5">
        <v>15499</v>
      </c>
      <c r="P584" s="3"/>
      <c r="Q584" s="5">
        <v>3699</v>
      </c>
      <c r="R584" s="3"/>
      <c r="S584" s="5">
        <v>16725</v>
      </c>
      <c r="T584" s="3"/>
      <c r="U584" s="5">
        <v>0</v>
      </c>
      <c r="V584" s="3"/>
      <c r="W584" s="6">
        <v>140518</v>
      </c>
      <c r="X584" s="3"/>
      <c r="Y584" s="14">
        <v>51.87</v>
      </c>
      <c r="AA584" s="14">
        <v>8.5</v>
      </c>
      <c r="AB584" s="3"/>
      <c r="AC584" s="14">
        <v>2.0299999999999998</v>
      </c>
      <c r="AD584" s="3"/>
      <c r="AE584" s="14">
        <v>9.17</v>
      </c>
      <c r="AF584" s="3"/>
      <c r="AG584" s="14">
        <v>0</v>
      </c>
      <c r="AI584" s="24">
        <v>71.569999999999993</v>
      </c>
      <c r="AK584" s="16">
        <v>2739906</v>
      </c>
      <c r="AM584" s="16">
        <v>590893</v>
      </c>
      <c r="AO584" s="16">
        <v>55887</v>
      </c>
      <c r="AQ584" s="16">
        <v>485287</v>
      </c>
      <c r="AS584" s="20">
        <v>3871973</v>
      </c>
      <c r="AU584" s="17">
        <v>26.195399999999999</v>
      </c>
      <c r="AW584" s="17">
        <v>38.124600000000001</v>
      </c>
      <c r="AY584" s="17">
        <v>15.108700000000001</v>
      </c>
      <c r="BA584" s="17">
        <v>29.015699999999999</v>
      </c>
      <c r="BC584" s="18">
        <v>27.555</v>
      </c>
      <c r="BE584" s="1" t="str">
        <f t="shared" si="9"/>
        <v>No</v>
      </c>
    </row>
    <row r="585" spans="1:57" ht="11.25" customHeight="1">
      <c r="A585" s="1" t="s">
        <v>193</v>
      </c>
      <c r="B585" s="1" t="s">
        <v>1088</v>
      </c>
      <c r="C585" s="26" t="s">
        <v>32</v>
      </c>
      <c r="D585" s="269">
        <v>5045</v>
      </c>
      <c r="E585" s="270">
        <v>50045</v>
      </c>
      <c r="F585" s="21" t="s">
        <v>135</v>
      </c>
      <c r="G585" s="2" t="s">
        <v>132</v>
      </c>
      <c r="H585" s="25">
        <v>8608208</v>
      </c>
      <c r="I585" s="25">
        <v>22</v>
      </c>
      <c r="J585" s="26" t="s">
        <v>6</v>
      </c>
      <c r="K585" s="26" t="s">
        <v>133</v>
      </c>
      <c r="L585" s="5">
        <v>18</v>
      </c>
      <c r="M585" s="5">
        <v>111497</v>
      </c>
      <c r="N585" s="3"/>
      <c r="O585" s="5">
        <v>61343</v>
      </c>
      <c r="P585" s="3"/>
      <c r="Q585" s="5">
        <v>5924</v>
      </c>
      <c r="R585" s="3"/>
      <c r="S585" s="5">
        <v>34716</v>
      </c>
      <c r="T585" s="3"/>
      <c r="U585" s="5">
        <v>0</v>
      </c>
      <c r="V585" s="3"/>
      <c r="W585" s="6">
        <v>213480</v>
      </c>
      <c r="X585" s="3"/>
      <c r="Y585" s="14">
        <v>45.5</v>
      </c>
      <c r="AA585" s="14">
        <v>24</v>
      </c>
      <c r="AB585" s="3"/>
      <c r="AC585" s="14">
        <v>2.5</v>
      </c>
      <c r="AD585" s="3"/>
      <c r="AE585" s="14">
        <v>20</v>
      </c>
      <c r="AF585" s="3"/>
      <c r="AG585" s="14">
        <v>0</v>
      </c>
      <c r="AI585" s="24">
        <v>92</v>
      </c>
      <c r="AK585" s="16">
        <v>2330193</v>
      </c>
      <c r="AM585" s="16">
        <v>924828</v>
      </c>
      <c r="AO585" s="16">
        <v>99506</v>
      </c>
      <c r="AQ585" s="16">
        <v>484068</v>
      </c>
      <c r="AS585" s="20">
        <v>3838595</v>
      </c>
      <c r="AU585" s="17">
        <v>20.8992</v>
      </c>
      <c r="AW585" s="17">
        <v>15.0763</v>
      </c>
      <c r="AY585" s="17">
        <v>16.7971</v>
      </c>
      <c r="BA585" s="17">
        <v>13.9437</v>
      </c>
      <c r="BC585" s="18">
        <v>17.981100000000001</v>
      </c>
      <c r="BE585" s="1" t="str">
        <f t="shared" si="9"/>
        <v>No</v>
      </c>
    </row>
    <row r="586" spans="1:57" ht="11.25" customHeight="1">
      <c r="A586" s="1" t="s">
        <v>788</v>
      </c>
      <c r="B586" s="1" t="s">
        <v>1089</v>
      </c>
      <c r="C586" s="26" t="s">
        <v>22</v>
      </c>
      <c r="D586" s="269">
        <v>1040</v>
      </c>
      <c r="E586" s="270">
        <v>10040</v>
      </c>
      <c r="F586" s="21" t="s">
        <v>135</v>
      </c>
      <c r="G586" s="2" t="s">
        <v>132</v>
      </c>
      <c r="H586" s="25">
        <v>209190</v>
      </c>
      <c r="I586" s="25">
        <v>22</v>
      </c>
      <c r="J586" s="26" t="s">
        <v>6</v>
      </c>
      <c r="K586" s="26" t="s">
        <v>133</v>
      </c>
      <c r="L586" s="5">
        <v>18</v>
      </c>
      <c r="M586" s="5">
        <v>86463</v>
      </c>
      <c r="N586" s="3"/>
      <c r="O586" s="5">
        <v>19446</v>
      </c>
      <c r="P586" s="3"/>
      <c r="Q586" s="5">
        <v>998</v>
      </c>
      <c r="R586" s="3"/>
      <c r="S586" s="5">
        <v>5023</v>
      </c>
      <c r="T586" s="3"/>
      <c r="U586" s="5">
        <v>3687</v>
      </c>
      <c r="V586" s="3"/>
      <c r="W586" s="6">
        <v>115617</v>
      </c>
      <c r="X586" s="3"/>
      <c r="Y586" s="14">
        <v>46.6</v>
      </c>
      <c r="AA586" s="14">
        <v>10</v>
      </c>
      <c r="AB586" s="3"/>
      <c r="AC586" s="14">
        <v>0.6</v>
      </c>
      <c r="AD586" s="3"/>
      <c r="AE586" s="14">
        <v>3.25</v>
      </c>
      <c r="AF586" s="3"/>
      <c r="AG586" s="14">
        <v>2.0499999999999998</v>
      </c>
      <c r="AI586" s="24">
        <v>62.5</v>
      </c>
      <c r="AK586" s="16">
        <v>2357854</v>
      </c>
      <c r="AM586" s="16">
        <v>595630</v>
      </c>
      <c r="AO586" s="16">
        <v>29474</v>
      </c>
      <c r="AQ586" s="16">
        <v>171327</v>
      </c>
      <c r="AS586" s="20">
        <v>3154285</v>
      </c>
      <c r="AU586" s="17">
        <v>27.270099999999999</v>
      </c>
      <c r="AW586" s="17">
        <v>30.629899999999999</v>
      </c>
      <c r="AY586" s="17">
        <v>29.533100000000001</v>
      </c>
      <c r="BA586" s="17">
        <v>34.108499999999999</v>
      </c>
      <c r="BC586" s="18">
        <v>27.2822</v>
      </c>
      <c r="BE586" s="1" t="str">
        <f t="shared" si="9"/>
        <v>No</v>
      </c>
    </row>
    <row r="587" spans="1:57" ht="11.25" customHeight="1">
      <c r="A587" s="1" t="s">
        <v>206</v>
      </c>
      <c r="B587" s="1" t="s">
        <v>1087</v>
      </c>
      <c r="C587" s="26" t="s">
        <v>64</v>
      </c>
      <c r="D587" s="269">
        <v>4053</v>
      </c>
      <c r="E587" s="270">
        <v>40053</v>
      </c>
      <c r="F587" s="21" t="s">
        <v>135</v>
      </c>
      <c r="G587" s="2" t="s">
        <v>132</v>
      </c>
      <c r="H587" s="25">
        <v>400492</v>
      </c>
      <c r="I587" s="25">
        <v>22</v>
      </c>
      <c r="J587" s="26" t="s">
        <v>6</v>
      </c>
      <c r="K587" s="26" t="s">
        <v>133</v>
      </c>
      <c r="L587" s="5">
        <v>17</v>
      </c>
      <c r="M587" s="5">
        <v>111069</v>
      </c>
      <c r="N587" s="3"/>
      <c r="O587" s="5">
        <v>12828</v>
      </c>
      <c r="P587" s="3"/>
      <c r="Q587" s="5">
        <v>4053</v>
      </c>
      <c r="R587" s="3"/>
      <c r="S587" s="5">
        <v>11386</v>
      </c>
      <c r="T587" s="3"/>
      <c r="U587" s="5">
        <v>0</v>
      </c>
      <c r="V587" s="3"/>
      <c r="W587" s="6">
        <v>139336</v>
      </c>
      <c r="X587" s="3"/>
      <c r="Y587" s="14">
        <v>51</v>
      </c>
      <c r="AA587" s="14">
        <v>5.6</v>
      </c>
      <c r="AB587" s="3"/>
      <c r="AC587" s="14">
        <v>1.9</v>
      </c>
      <c r="AD587" s="3"/>
      <c r="AE587" s="14">
        <v>5.6</v>
      </c>
      <c r="AF587" s="3"/>
      <c r="AG587" s="14">
        <v>0</v>
      </c>
      <c r="AI587" s="24">
        <v>64.099999999999994</v>
      </c>
      <c r="AK587" s="16">
        <v>2082269</v>
      </c>
      <c r="AM587" s="16">
        <v>342460</v>
      </c>
      <c r="AO587" s="16">
        <v>50482</v>
      </c>
      <c r="AQ587" s="16">
        <v>342400</v>
      </c>
      <c r="AS587" s="20">
        <v>2817611</v>
      </c>
      <c r="AU587" s="17">
        <v>18.747499999999999</v>
      </c>
      <c r="AW587" s="17">
        <v>26.696300000000001</v>
      </c>
      <c r="AY587" s="17">
        <v>12.455500000000001</v>
      </c>
      <c r="BA587" s="17">
        <v>30.071999999999999</v>
      </c>
      <c r="BC587" s="18">
        <v>20.221699999999998</v>
      </c>
      <c r="BE587" s="1" t="str">
        <f t="shared" si="9"/>
        <v>No</v>
      </c>
    </row>
    <row r="588" spans="1:57" ht="11.25" customHeight="1">
      <c r="A588" s="1" t="s">
        <v>200</v>
      </c>
      <c r="B588" s="1" t="s">
        <v>1086</v>
      </c>
      <c r="C588" s="26" t="s">
        <v>69</v>
      </c>
      <c r="D588" s="269">
        <v>3008</v>
      </c>
      <c r="E588" s="270">
        <v>30008</v>
      </c>
      <c r="F588" s="21" t="s">
        <v>135</v>
      </c>
      <c r="G588" s="2" t="s">
        <v>132</v>
      </c>
      <c r="H588" s="25">
        <v>116636</v>
      </c>
      <c r="I588" s="25">
        <v>22</v>
      </c>
      <c r="J588" s="26" t="s">
        <v>6</v>
      </c>
      <c r="K588" s="26" t="s">
        <v>133</v>
      </c>
      <c r="L588" s="5">
        <v>16</v>
      </c>
      <c r="M588" s="5">
        <v>78059</v>
      </c>
      <c r="N588" s="3"/>
      <c r="O588" s="5">
        <v>18979</v>
      </c>
      <c r="P588" s="3"/>
      <c r="Q588" s="5">
        <v>2919</v>
      </c>
      <c r="R588" s="3"/>
      <c r="S588" s="5">
        <v>18031</v>
      </c>
      <c r="T588" s="3"/>
      <c r="U588" s="5">
        <v>0</v>
      </c>
      <c r="V588" s="3"/>
      <c r="W588" s="6">
        <v>117988</v>
      </c>
      <c r="X588" s="3"/>
      <c r="Y588" s="14">
        <v>58</v>
      </c>
      <c r="AA588" s="14">
        <v>12</v>
      </c>
      <c r="AB588" s="3"/>
      <c r="AC588" s="14">
        <v>1.5</v>
      </c>
      <c r="AD588" s="3"/>
      <c r="AE588" s="14">
        <v>16.75</v>
      </c>
      <c r="AF588" s="3"/>
      <c r="AG588" s="14">
        <v>0</v>
      </c>
      <c r="AI588" s="24">
        <v>88.25</v>
      </c>
      <c r="AK588" s="16">
        <v>1778688</v>
      </c>
      <c r="AM588" s="16">
        <v>417245</v>
      </c>
      <c r="AO588" s="16">
        <v>45124</v>
      </c>
      <c r="AQ588" s="16">
        <v>340179</v>
      </c>
      <c r="AS588" s="20">
        <v>2581236</v>
      </c>
      <c r="AU588" s="17">
        <v>22.7865</v>
      </c>
      <c r="AW588" s="17">
        <v>21.9846</v>
      </c>
      <c r="AY588" s="17">
        <v>15.4587</v>
      </c>
      <c r="BA588" s="17">
        <v>18.866299999999999</v>
      </c>
      <c r="BC588" s="18">
        <v>21.877099999999999</v>
      </c>
      <c r="BE588" s="1" t="str">
        <f t="shared" si="9"/>
        <v>No</v>
      </c>
    </row>
    <row r="589" spans="1:57" ht="11.25" customHeight="1">
      <c r="A589" s="1" t="s">
        <v>302</v>
      </c>
      <c r="B589" s="1" t="s">
        <v>1085</v>
      </c>
      <c r="C589" s="26" t="s">
        <v>43</v>
      </c>
      <c r="D589" s="269">
        <v>8012</v>
      </c>
      <c r="E589" s="270">
        <v>80012</v>
      </c>
      <c r="F589" s="21" t="s">
        <v>135</v>
      </c>
      <c r="G589" s="2" t="s">
        <v>132</v>
      </c>
      <c r="H589" s="25">
        <v>65207</v>
      </c>
      <c r="I589" s="25">
        <v>22</v>
      </c>
      <c r="J589" s="26" t="s">
        <v>6</v>
      </c>
      <c r="K589" s="26" t="s">
        <v>133</v>
      </c>
      <c r="L589" s="5">
        <v>13</v>
      </c>
      <c r="M589" s="5">
        <v>48832</v>
      </c>
      <c r="N589" s="3"/>
      <c r="O589" s="5">
        <v>8779</v>
      </c>
      <c r="P589" s="3"/>
      <c r="Q589" s="5">
        <v>1938</v>
      </c>
      <c r="R589" s="3"/>
      <c r="S589" s="5">
        <v>5032</v>
      </c>
      <c r="T589" s="3"/>
      <c r="U589" s="5">
        <v>0</v>
      </c>
      <c r="V589" s="3"/>
      <c r="W589" s="6">
        <v>64581</v>
      </c>
      <c r="X589" s="3"/>
      <c r="Y589" s="14">
        <v>31</v>
      </c>
      <c r="AA589" s="14">
        <v>5.45</v>
      </c>
      <c r="AB589" s="3"/>
      <c r="AC589" s="14">
        <v>1.5</v>
      </c>
      <c r="AD589" s="3"/>
      <c r="AE589" s="14">
        <v>4</v>
      </c>
      <c r="AF589" s="3"/>
      <c r="AG589" s="14">
        <v>0</v>
      </c>
      <c r="AI589" s="24">
        <v>41.95</v>
      </c>
      <c r="AK589" s="16">
        <v>937056</v>
      </c>
      <c r="AM589" s="16">
        <v>171360</v>
      </c>
      <c r="AO589" s="16">
        <v>35497</v>
      </c>
      <c r="AQ589" s="16">
        <v>137401</v>
      </c>
      <c r="AS589" s="20">
        <v>1281314</v>
      </c>
      <c r="AU589" s="17">
        <v>19.189399999999999</v>
      </c>
      <c r="AW589" s="17">
        <v>19.519300000000001</v>
      </c>
      <c r="AY589" s="17">
        <v>18.316299999999998</v>
      </c>
      <c r="BA589" s="17">
        <v>27.305399999999999</v>
      </c>
      <c r="BC589" s="18">
        <v>19.840399999999999</v>
      </c>
      <c r="BE589" s="1" t="str">
        <f t="shared" si="9"/>
        <v>No</v>
      </c>
    </row>
    <row r="590" spans="1:57" ht="11.25" customHeight="1">
      <c r="A590" s="1" t="s">
        <v>642</v>
      </c>
      <c r="B590" s="1" t="s">
        <v>866</v>
      </c>
      <c r="C590" s="26" t="s">
        <v>47</v>
      </c>
      <c r="D590" s="269">
        <v>1086</v>
      </c>
      <c r="E590" s="270">
        <v>10086</v>
      </c>
      <c r="F590" s="21" t="s">
        <v>135</v>
      </c>
      <c r="G590" s="2" t="s">
        <v>132</v>
      </c>
      <c r="H590" s="25">
        <v>88087</v>
      </c>
      <c r="I590" s="25">
        <v>22</v>
      </c>
      <c r="J590" s="26" t="s">
        <v>6</v>
      </c>
      <c r="K590" s="26" t="s">
        <v>133</v>
      </c>
      <c r="L590" s="5">
        <v>13</v>
      </c>
      <c r="M590" s="5">
        <v>73142</v>
      </c>
      <c r="N590" s="3"/>
      <c r="O590" s="5">
        <v>8446</v>
      </c>
      <c r="P590" s="3"/>
      <c r="Q590" s="5">
        <v>0</v>
      </c>
      <c r="R590" s="3"/>
      <c r="S590" s="5">
        <v>5534</v>
      </c>
      <c r="T590" s="3"/>
      <c r="U590" s="5">
        <v>0</v>
      </c>
      <c r="V590" s="3"/>
      <c r="W590" s="6">
        <v>87122</v>
      </c>
      <c r="X590" s="3"/>
      <c r="Y590" s="14">
        <v>38.5</v>
      </c>
      <c r="AA590" s="14">
        <v>7.5</v>
      </c>
      <c r="AB590" s="3"/>
      <c r="AC590" s="14">
        <v>0</v>
      </c>
      <c r="AD590" s="3"/>
      <c r="AE590" s="14">
        <v>3</v>
      </c>
      <c r="AF590" s="3"/>
      <c r="AG590" s="14">
        <v>0</v>
      </c>
      <c r="AI590" s="24">
        <v>49</v>
      </c>
      <c r="AK590" s="16">
        <v>1647125</v>
      </c>
      <c r="AM590" s="16">
        <v>237119</v>
      </c>
      <c r="AO590" s="16">
        <v>0</v>
      </c>
      <c r="AQ590" s="16">
        <v>212685</v>
      </c>
      <c r="AS590" s="20">
        <v>2096929</v>
      </c>
      <c r="AU590" s="17">
        <v>22.519600000000001</v>
      </c>
      <c r="AW590" s="17">
        <v>28.0747</v>
      </c>
      <c r="BA590" s="17">
        <v>38.432400000000001</v>
      </c>
      <c r="BC590" s="18">
        <v>24.068899999999999</v>
      </c>
      <c r="BE590" s="1" t="str">
        <f t="shared" si="9"/>
        <v>No</v>
      </c>
    </row>
    <row r="591" spans="1:57" ht="11.25" customHeight="1">
      <c r="A591" s="1" t="s">
        <v>196</v>
      </c>
      <c r="B591" s="1" t="s">
        <v>1090</v>
      </c>
      <c r="C591" s="26" t="s">
        <v>45</v>
      </c>
      <c r="D591" s="269">
        <v>8008</v>
      </c>
      <c r="E591" s="270">
        <v>80008</v>
      </c>
      <c r="F591" s="21" t="s">
        <v>134</v>
      </c>
      <c r="G591" s="2" t="s">
        <v>132</v>
      </c>
      <c r="H591" s="25">
        <v>61270</v>
      </c>
      <c r="I591" s="25">
        <v>22</v>
      </c>
      <c r="J591" s="26" t="s">
        <v>6</v>
      </c>
      <c r="K591" s="26" t="s">
        <v>133</v>
      </c>
      <c r="L591" s="5">
        <v>12</v>
      </c>
      <c r="M591" s="5">
        <v>47002</v>
      </c>
      <c r="N591" s="3"/>
      <c r="O591" s="5">
        <v>3458</v>
      </c>
      <c r="P591" s="3"/>
      <c r="Q591" s="5">
        <v>1143</v>
      </c>
      <c r="R591" s="3" t="s">
        <v>99</v>
      </c>
      <c r="S591" s="5">
        <v>5846</v>
      </c>
      <c r="T591" s="3"/>
      <c r="U591" s="5">
        <v>0</v>
      </c>
      <c r="V591" s="3"/>
      <c r="W591" s="6">
        <v>57449</v>
      </c>
      <c r="X591" s="3" t="s">
        <v>99</v>
      </c>
      <c r="Y591" s="14">
        <v>27.75</v>
      </c>
      <c r="AA591" s="14">
        <v>2</v>
      </c>
      <c r="AB591" s="3"/>
      <c r="AC591" s="14">
        <v>5</v>
      </c>
      <c r="AD591" s="3"/>
      <c r="AE591" s="14">
        <v>3.5</v>
      </c>
      <c r="AF591" s="3"/>
      <c r="AG591" s="14">
        <v>0</v>
      </c>
      <c r="AI591" s="24">
        <v>38.25</v>
      </c>
      <c r="AK591" s="16">
        <v>906873</v>
      </c>
      <c r="AM591" s="16">
        <v>95382</v>
      </c>
      <c r="AO591" s="16">
        <v>4666</v>
      </c>
      <c r="AQ591" s="16">
        <v>192472</v>
      </c>
      <c r="AS591" s="20">
        <v>1199393</v>
      </c>
      <c r="AU591" s="17">
        <v>19.2943</v>
      </c>
      <c r="AW591" s="17">
        <v>27.582999999999998</v>
      </c>
      <c r="AY591" s="17">
        <v>4.0822000000000003</v>
      </c>
      <c r="AZ591" s="17" t="s">
        <v>99</v>
      </c>
      <c r="BA591" s="17">
        <v>32.923699999999997</v>
      </c>
      <c r="BC591" s="18">
        <v>20.877500000000001</v>
      </c>
      <c r="BE591" s="1" t="str">
        <f t="shared" si="9"/>
        <v>Yes</v>
      </c>
    </row>
    <row r="592" spans="1:57" ht="11.25" customHeight="1">
      <c r="A592" s="1" t="s">
        <v>304</v>
      </c>
      <c r="B592" s="1" t="s">
        <v>1091</v>
      </c>
      <c r="C592" s="26" t="s">
        <v>60</v>
      </c>
      <c r="D592" s="269">
        <v>3095</v>
      </c>
      <c r="E592" s="270">
        <v>30095</v>
      </c>
      <c r="F592" s="21" t="s">
        <v>135</v>
      </c>
      <c r="G592" s="2" t="s">
        <v>132</v>
      </c>
      <c r="H592" s="25">
        <v>77086</v>
      </c>
      <c r="I592" s="25">
        <v>22</v>
      </c>
      <c r="J592" s="26" t="s">
        <v>9</v>
      </c>
      <c r="K592" s="26" t="s">
        <v>133</v>
      </c>
      <c r="L592" s="5">
        <v>11</v>
      </c>
      <c r="M592" s="5">
        <v>20680</v>
      </c>
      <c r="N592" s="3"/>
      <c r="O592" s="5">
        <v>3425</v>
      </c>
      <c r="P592" s="3"/>
      <c r="Q592" s="5">
        <v>198</v>
      </c>
      <c r="R592" s="3"/>
      <c r="S592" s="5">
        <v>3399</v>
      </c>
      <c r="T592" s="3"/>
      <c r="U592" s="5">
        <v>0</v>
      </c>
      <c r="V592" s="3"/>
      <c r="W592" s="6">
        <v>27702</v>
      </c>
      <c r="X592" s="3"/>
      <c r="Y592" s="14">
        <v>13.2</v>
      </c>
      <c r="AA592" s="14">
        <v>1.8</v>
      </c>
      <c r="AB592" s="3"/>
      <c r="AC592" s="14">
        <v>0.1</v>
      </c>
      <c r="AD592" s="3"/>
      <c r="AE592" s="14">
        <v>2.7</v>
      </c>
      <c r="AF592" s="3"/>
      <c r="AG592" s="14">
        <v>0</v>
      </c>
      <c r="AI592" s="24">
        <v>17.8</v>
      </c>
      <c r="AK592" s="16">
        <v>388864</v>
      </c>
      <c r="AM592" s="16">
        <v>71612</v>
      </c>
      <c r="AO592" s="16">
        <v>3081</v>
      </c>
      <c r="AQ592" s="16">
        <v>101766</v>
      </c>
      <c r="AS592" s="20">
        <v>565323</v>
      </c>
      <c r="AU592" s="17">
        <v>18.803899999999999</v>
      </c>
      <c r="AW592" s="17">
        <v>20.9086</v>
      </c>
      <c r="AY592" s="17">
        <v>15.560600000000001</v>
      </c>
      <c r="BA592" s="17">
        <v>29.94</v>
      </c>
      <c r="BC592" s="18">
        <v>20.407299999999999</v>
      </c>
      <c r="BE592" s="1" t="str">
        <f t="shared" si="9"/>
        <v>No</v>
      </c>
    </row>
    <row r="593" spans="1:57" ht="11.25" customHeight="1">
      <c r="A593" s="1" t="s">
        <v>304</v>
      </c>
      <c r="B593" s="1" t="s">
        <v>1091</v>
      </c>
      <c r="C593" s="26" t="s">
        <v>60</v>
      </c>
      <c r="D593" s="269">
        <v>3095</v>
      </c>
      <c r="E593" s="270">
        <v>30095</v>
      </c>
      <c r="F593" s="21" t="s">
        <v>135</v>
      </c>
      <c r="G593" s="2" t="s">
        <v>132</v>
      </c>
      <c r="H593" s="25">
        <v>77086</v>
      </c>
      <c r="I593" s="25">
        <v>22</v>
      </c>
      <c r="J593" s="26" t="s">
        <v>6</v>
      </c>
      <c r="K593" s="26" t="s">
        <v>133</v>
      </c>
      <c r="L593" s="5">
        <v>11</v>
      </c>
      <c r="M593" s="5">
        <v>36373</v>
      </c>
      <c r="N593" s="3"/>
      <c r="O593" s="5">
        <v>7459</v>
      </c>
      <c r="P593" s="3"/>
      <c r="Q593" s="5">
        <v>1581</v>
      </c>
      <c r="R593" s="3"/>
      <c r="S593" s="5">
        <v>7429</v>
      </c>
      <c r="T593" s="3"/>
      <c r="U593" s="5">
        <v>0</v>
      </c>
      <c r="V593" s="3"/>
      <c r="W593" s="6">
        <v>52842</v>
      </c>
      <c r="X593" s="3"/>
      <c r="Y593" s="14">
        <v>17.3</v>
      </c>
      <c r="AA593" s="14">
        <v>3.8</v>
      </c>
      <c r="AB593" s="3"/>
      <c r="AC593" s="14">
        <v>0.8</v>
      </c>
      <c r="AD593" s="3"/>
      <c r="AE593" s="14">
        <v>5.3</v>
      </c>
      <c r="AF593" s="3"/>
      <c r="AG593" s="14">
        <v>0</v>
      </c>
      <c r="AI593" s="24">
        <v>27.2</v>
      </c>
      <c r="AK593" s="16">
        <v>768962</v>
      </c>
      <c r="AM593" s="16">
        <v>180196</v>
      </c>
      <c r="AO593" s="16">
        <v>24639</v>
      </c>
      <c r="AQ593" s="16">
        <v>231610</v>
      </c>
      <c r="AS593" s="20">
        <v>1205407</v>
      </c>
      <c r="AU593" s="17">
        <v>21.140999999999998</v>
      </c>
      <c r="AW593" s="17">
        <v>24.158200000000001</v>
      </c>
      <c r="AY593" s="17">
        <v>15.5844</v>
      </c>
      <c r="BA593" s="17">
        <v>31.176500000000001</v>
      </c>
      <c r="BC593" s="18">
        <v>22.811499999999999</v>
      </c>
      <c r="BE593" s="1" t="str">
        <f t="shared" si="9"/>
        <v>No</v>
      </c>
    </row>
    <row r="594" spans="1:57" ht="11.25" customHeight="1">
      <c r="A594" s="1" t="s">
        <v>196</v>
      </c>
      <c r="B594" s="1" t="s">
        <v>1090</v>
      </c>
      <c r="C594" s="26" t="s">
        <v>45</v>
      </c>
      <c r="D594" s="269">
        <v>8008</v>
      </c>
      <c r="E594" s="270">
        <v>80008</v>
      </c>
      <c r="F594" s="21" t="s">
        <v>134</v>
      </c>
      <c r="G594" s="2" t="s">
        <v>132</v>
      </c>
      <c r="H594" s="25">
        <v>61270</v>
      </c>
      <c r="I594" s="25">
        <v>22</v>
      </c>
      <c r="J594" s="26" t="s">
        <v>9</v>
      </c>
      <c r="K594" s="26" t="s">
        <v>133</v>
      </c>
      <c r="L594" s="5">
        <v>10</v>
      </c>
      <c r="M594" s="5">
        <v>35057</v>
      </c>
      <c r="N594" s="3"/>
      <c r="O594" s="5">
        <v>1868</v>
      </c>
      <c r="P594" s="3"/>
      <c r="Q594" s="5">
        <v>0</v>
      </c>
      <c r="R594" s="3"/>
      <c r="S594" s="5">
        <v>2124</v>
      </c>
      <c r="T594" s="3"/>
      <c r="U594" s="5">
        <v>0</v>
      </c>
      <c r="V594" s="3"/>
      <c r="W594" s="6">
        <v>39049</v>
      </c>
      <c r="X594" s="3"/>
      <c r="Y594" s="14">
        <v>22</v>
      </c>
      <c r="AA594" s="14">
        <v>1</v>
      </c>
      <c r="AB594" s="3"/>
      <c r="AC594" s="14">
        <v>0</v>
      </c>
      <c r="AD594" s="3"/>
      <c r="AE594" s="14">
        <v>1</v>
      </c>
      <c r="AF594" s="3"/>
      <c r="AG594" s="14">
        <v>0</v>
      </c>
      <c r="AI594" s="24">
        <v>24</v>
      </c>
      <c r="AK594" s="16">
        <v>696756</v>
      </c>
      <c r="AM594" s="16">
        <v>66698</v>
      </c>
      <c r="AO594" s="16">
        <v>0</v>
      </c>
      <c r="AQ594" s="16">
        <v>75200</v>
      </c>
      <c r="AS594" s="20">
        <v>838654</v>
      </c>
      <c r="AU594" s="17">
        <v>19.8749</v>
      </c>
      <c r="AW594" s="17">
        <v>35.705599999999997</v>
      </c>
      <c r="BA594" s="17">
        <v>35.404899999999998</v>
      </c>
      <c r="BC594" s="18">
        <v>21.477</v>
      </c>
      <c r="BE594" s="1" t="str">
        <f t="shared" si="9"/>
        <v>No</v>
      </c>
    </row>
    <row r="595" spans="1:57" ht="11.25" customHeight="1">
      <c r="A595" s="1" t="s">
        <v>327</v>
      </c>
      <c r="B595" s="1" t="s">
        <v>1092</v>
      </c>
      <c r="C595" s="26" t="s">
        <v>56</v>
      </c>
      <c r="D595" s="269">
        <v>5198</v>
      </c>
      <c r="E595" s="270">
        <v>50198</v>
      </c>
      <c r="F595" s="21" t="s">
        <v>134</v>
      </c>
      <c r="G595" s="2" t="s">
        <v>132</v>
      </c>
      <c r="H595" s="25">
        <v>1780673</v>
      </c>
      <c r="I595" s="25">
        <v>21</v>
      </c>
      <c r="J595" s="26" t="s">
        <v>6</v>
      </c>
      <c r="K595" s="26" t="s">
        <v>133</v>
      </c>
      <c r="L595" s="5">
        <v>7</v>
      </c>
      <c r="M595" s="5">
        <v>25455</v>
      </c>
      <c r="N595" s="3"/>
      <c r="O595" s="5">
        <v>350</v>
      </c>
      <c r="P595" s="3"/>
      <c r="Q595" s="5">
        <v>0</v>
      </c>
      <c r="R595" s="3"/>
      <c r="S595" s="5">
        <v>7838</v>
      </c>
      <c r="T595" s="3"/>
      <c r="U595" s="5">
        <v>0</v>
      </c>
      <c r="V595" s="3"/>
      <c r="W595" s="6">
        <v>33643</v>
      </c>
      <c r="X595" s="3"/>
      <c r="Y595" s="14">
        <v>18.03</v>
      </c>
      <c r="AA595" s="14">
        <v>0.1</v>
      </c>
      <c r="AB595" s="3"/>
      <c r="AC595" s="14">
        <v>0</v>
      </c>
      <c r="AD595" s="3"/>
      <c r="AE595" s="14">
        <v>4.2699999999999996</v>
      </c>
      <c r="AF595" s="3"/>
      <c r="AG595" s="14">
        <v>0</v>
      </c>
      <c r="AI595" s="24">
        <v>22.4</v>
      </c>
      <c r="AK595" s="16">
        <v>379698</v>
      </c>
      <c r="AM595" s="16">
        <v>5600</v>
      </c>
      <c r="AO595" s="16">
        <v>0</v>
      </c>
      <c r="AQ595" s="16">
        <v>99413</v>
      </c>
      <c r="AS595" s="20">
        <v>484711</v>
      </c>
      <c r="AU595" s="17">
        <v>14.916399999999999</v>
      </c>
      <c r="AW595" s="17">
        <v>16</v>
      </c>
      <c r="BA595" s="17">
        <v>12.6835</v>
      </c>
      <c r="BC595" s="18">
        <v>14.407500000000001</v>
      </c>
      <c r="BE595" s="1" t="str">
        <f t="shared" si="9"/>
        <v>No</v>
      </c>
    </row>
    <row r="596" spans="1:57" ht="11.25" customHeight="1">
      <c r="A596" s="1" t="s">
        <v>790</v>
      </c>
      <c r="B596" s="1" t="s">
        <v>211</v>
      </c>
      <c r="C596" s="26" t="s">
        <v>29</v>
      </c>
      <c r="D596" s="269">
        <v>7018</v>
      </c>
      <c r="E596" s="270">
        <v>70018</v>
      </c>
      <c r="F596" s="21" t="s">
        <v>134</v>
      </c>
      <c r="G596" s="2" t="s">
        <v>132</v>
      </c>
      <c r="H596" s="25">
        <v>106621</v>
      </c>
      <c r="I596" s="25">
        <v>21</v>
      </c>
      <c r="J596" s="26" t="s">
        <v>6</v>
      </c>
      <c r="K596" s="26" t="s">
        <v>133</v>
      </c>
      <c r="L596" s="5">
        <v>21</v>
      </c>
      <c r="M596" s="5">
        <v>70758</v>
      </c>
      <c r="N596" s="3"/>
      <c r="O596" s="5">
        <v>8032</v>
      </c>
      <c r="P596" s="3"/>
      <c r="Q596" s="5">
        <v>1790</v>
      </c>
      <c r="R596" s="3"/>
      <c r="S596" s="5">
        <v>4278</v>
      </c>
      <c r="T596" s="3"/>
      <c r="U596" s="5">
        <v>0</v>
      </c>
      <c r="V596" s="3"/>
      <c r="W596" s="6">
        <v>84858</v>
      </c>
      <c r="X596" s="3"/>
      <c r="Y596" s="14">
        <v>40.25</v>
      </c>
      <c r="AA596" s="14">
        <v>6</v>
      </c>
      <c r="AB596" s="3"/>
      <c r="AC596" s="14">
        <v>1</v>
      </c>
      <c r="AD596" s="3"/>
      <c r="AE596" s="14">
        <v>2.15</v>
      </c>
      <c r="AF596" s="3"/>
      <c r="AG596" s="14">
        <v>0</v>
      </c>
      <c r="AI596" s="24">
        <v>49.4</v>
      </c>
      <c r="AK596" s="16">
        <v>2050649</v>
      </c>
      <c r="AM596" s="16">
        <v>229889</v>
      </c>
      <c r="AO596" s="16">
        <v>51508</v>
      </c>
      <c r="AQ596" s="16">
        <v>186753</v>
      </c>
      <c r="AS596" s="20">
        <v>2518799</v>
      </c>
      <c r="AU596" s="17">
        <v>28.981200000000001</v>
      </c>
      <c r="AW596" s="17">
        <v>28.621600000000001</v>
      </c>
      <c r="AY596" s="17">
        <v>28.775400000000001</v>
      </c>
      <c r="BA596" s="17">
        <v>43.654299999999999</v>
      </c>
      <c r="BC596" s="18">
        <v>29.682500000000001</v>
      </c>
      <c r="BE596" s="1" t="str">
        <f t="shared" si="9"/>
        <v>No</v>
      </c>
    </row>
    <row r="597" spans="1:57" ht="11.25" customHeight="1">
      <c r="A597" s="1" t="s">
        <v>836</v>
      </c>
      <c r="B597" s="1" t="s">
        <v>1093</v>
      </c>
      <c r="C597" s="26" t="s">
        <v>12</v>
      </c>
      <c r="D597" s="269">
        <v>9142</v>
      </c>
      <c r="E597" s="270">
        <v>90142</v>
      </c>
      <c r="F597" s="21" t="s">
        <v>94</v>
      </c>
      <c r="G597" s="2" t="s">
        <v>132</v>
      </c>
      <c r="H597" s="25">
        <v>72794</v>
      </c>
      <c r="I597" s="25">
        <v>21</v>
      </c>
      <c r="J597" s="26" t="s">
        <v>6</v>
      </c>
      <c r="K597" s="26" t="s">
        <v>133</v>
      </c>
      <c r="L597" s="5">
        <v>21</v>
      </c>
      <c r="M597" s="5">
        <v>143379</v>
      </c>
      <c r="N597" s="3"/>
      <c r="O597" s="5">
        <v>31225</v>
      </c>
      <c r="P597" s="3"/>
      <c r="Q597" s="5">
        <v>2346</v>
      </c>
      <c r="R597" s="3"/>
      <c r="S597" s="5">
        <v>14808</v>
      </c>
      <c r="T597" s="3"/>
      <c r="U597" s="5">
        <v>0</v>
      </c>
      <c r="V597" s="3"/>
      <c r="W597" s="6">
        <v>191758</v>
      </c>
      <c r="X597" s="3"/>
      <c r="Y597" s="14">
        <v>210</v>
      </c>
      <c r="AA597" s="14">
        <v>40</v>
      </c>
      <c r="AB597" s="3"/>
      <c r="AC597" s="14">
        <v>1</v>
      </c>
      <c r="AD597" s="3"/>
      <c r="AE597" s="14">
        <v>28</v>
      </c>
      <c r="AF597" s="3"/>
      <c r="AG597" s="14">
        <v>0</v>
      </c>
      <c r="AI597" s="24">
        <v>279</v>
      </c>
      <c r="AK597" s="16">
        <v>2511745</v>
      </c>
      <c r="AM597" s="16">
        <v>741823</v>
      </c>
      <c r="AO597" s="16">
        <v>63486</v>
      </c>
      <c r="AQ597" s="16">
        <v>373219</v>
      </c>
      <c r="AS597" s="20">
        <v>3690273</v>
      </c>
      <c r="AU597" s="17">
        <v>17.5182</v>
      </c>
      <c r="AW597" s="17">
        <v>23.757300000000001</v>
      </c>
      <c r="AY597" s="17">
        <v>27.061399999999999</v>
      </c>
      <c r="BA597" s="17">
        <v>25.203900000000001</v>
      </c>
      <c r="BC597" s="18">
        <v>19.244399999999999</v>
      </c>
      <c r="BE597" s="1" t="str">
        <f t="shared" si="9"/>
        <v>No</v>
      </c>
    </row>
    <row r="598" spans="1:57" ht="11.25" customHeight="1">
      <c r="A598" s="1" t="s">
        <v>327</v>
      </c>
      <c r="B598" s="1" t="s">
        <v>1092</v>
      </c>
      <c r="C598" s="26" t="s">
        <v>56</v>
      </c>
      <c r="D598" s="269">
        <v>5198</v>
      </c>
      <c r="E598" s="270">
        <v>50198</v>
      </c>
      <c r="F598" s="21" t="s">
        <v>134</v>
      </c>
      <c r="G598" s="2" t="s">
        <v>132</v>
      </c>
      <c r="H598" s="25">
        <v>1780673</v>
      </c>
      <c r="I598" s="25">
        <v>21</v>
      </c>
      <c r="J598" s="26" t="s">
        <v>9</v>
      </c>
      <c r="K598" s="26" t="s">
        <v>133</v>
      </c>
      <c r="L598" s="5">
        <v>11</v>
      </c>
      <c r="M598" s="5">
        <v>23193</v>
      </c>
      <c r="N598" s="3"/>
      <c r="O598" s="5">
        <v>350</v>
      </c>
      <c r="P598" s="3"/>
      <c r="Q598" s="5">
        <v>0</v>
      </c>
      <c r="R598" s="3"/>
      <c r="S598" s="5">
        <v>6956</v>
      </c>
      <c r="T598" s="3"/>
      <c r="U598" s="5">
        <v>0</v>
      </c>
      <c r="V598" s="3"/>
      <c r="W598" s="6">
        <v>30499</v>
      </c>
      <c r="X598" s="3"/>
      <c r="Y598" s="14">
        <v>15.98</v>
      </c>
      <c r="AA598" s="14">
        <v>0.1</v>
      </c>
      <c r="AB598" s="3"/>
      <c r="AC598" s="14">
        <v>0</v>
      </c>
      <c r="AD598" s="3"/>
      <c r="AE598" s="14">
        <v>3.76</v>
      </c>
      <c r="AF598" s="3"/>
      <c r="AG598" s="14">
        <v>0</v>
      </c>
      <c r="AI598" s="24">
        <v>19.84</v>
      </c>
      <c r="AK598" s="16">
        <v>302072</v>
      </c>
      <c r="AM598" s="16">
        <v>5600</v>
      </c>
      <c r="AO598" s="16">
        <v>0</v>
      </c>
      <c r="AQ598" s="16">
        <v>175200</v>
      </c>
      <c r="AS598" s="20">
        <v>482872</v>
      </c>
      <c r="AU598" s="17">
        <v>13.0243</v>
      </c>
      <c r="AW598" s="17">
        <v>16</v>
      </c>
      <c r="BA598" s="17">
        <v>25.186900000000001</v>
      </c>
      <c r="BC598" s="18">
        <v>15.8324</v>
      </c>
      <c r="BE598" s="1" t="str">
        <f t="shared" si="9"/>
        <v>No</v>
      </c>
    </row>
    <row r="599" spans="1:57" ht="11.25" customHeight="1">
      <c r="A599" s="1" t="s">
        <v>778</v>
      </c>
      <c r="B599" s="1" t="s">
        <v>779</v>
      </c>
      <c r="C599" s="26" t="s">
        <v>39</v>
      </c>
      <c r="E599" s="270">
        <v>50522</v>
      </c>
      <c r="F599" s="21" t="s">
        <v>135</v>
      </c>
      <c r="G599" s="2" t="s">
        <v>132</v>
      </c>
      <c r="H599" s="25">
        <v>51240</v>
      </c>
      <c r="I599" s="25">
        <v>20</v>
      </c>
      <c r="J599" s="26" t="s">
        <v>6</v>
      </c>
      <c r="K599" s="26" t="s">
        <v>133</v>
      </c>
      <c r="L599" s="5">
        <v>8</v>
      </c>
      <c r="M599" s="5">
        <v>33556</v>
      </c>
      <c r="N599" s="3"/>
      <c r="O599" s="5">
        <v>8098</v>
      </c>
      <c r="P599" s="3"/>
      <c r="Q599" s="5">
        <v>2712</v>
      </c>
      <c r="R599" s="3"/>
      <c r="S599" s="5">
        <v>1673</v>
      </c>
      <c r="T599" s="3"/>
      <c r="U599" s="5">
        <v>0</v>
      </c>
      <c r="V599" s="3"/>
      <c r="W599" s="6">
        <v>46039</v>
      </c>
      <c r="X599" s="3"/>
      <c r="Y599" s="14">
        <v>22.87</v>
      </c>
      <c r="AA599" s="14">
        <v>4.88</v>
      </c>
      <c r="AB599" s="3"/>
      <c r="AC599" s="14">
        <v>1.63</v>
      </c>
      <c r="AD599" s="3"/>
      <c r="AE599" s="14">
        <v>1.4</v>
      </c>
      <c r="AF599" s="3"/>
      <c r="AG599" s="14">
        <v>0</v>
      </c>
      <c r="AI599" s="24">
        <v>30.78</v>
      </c>
      <c r="AK599" s="16">
        <v>590179</v>
      </c>
      <c r="AM599" s="16">
        <v>171653</v>
      </c>
      <c r="AO599" s="16">
        <v>48175</v>
      </c>
      <c r="AQ599" s="16">
        <v>45148</v>
      </c>
      <c r="AS599" s="20">
        <v>855155</v>
      </c>
      <c r="AU599" s="17">
        <v>17.587900000000001</v>
      </c>
      <c r="AW599" s="17">
        <v>21.196999999999999</v>
      </c>
      <c r="AY599" s="17">
        <v>17.7636</v>
      </c>
      <c r="BA599" s="17">
        <v>26.9863</v>
      </c>
      <c r="BC599" s="18">
        <v>18.5746</v>
      </c>
      <c r="BE599" s="1" t="str">
        <f t="shared" si="9"/>
        <v>No</v>
      </c>
    </row>
    <row r="600" spans="1:57" ht="11.25" customHeight="1">
      <c r="A600" s="1" t="s">
        <v>755</v>
      </c>
      <c r="B600" s="1" t="s">
        <v>175</v>
      </c>
      <c r="C600" s="26" t="s">
        <v>41</v>
      </c>
      <c r="D600" s="269">
        <v>7016</v>
      </c>
      <c r="E600" s="270">
        <v>70016</v>
      </c>
      <c r="F600" s="21" t="s">
        <v>134</v>
      </c>
      <c r="G600" s="2" t="s">
        <v>132</v>
      </c>
      <c r="H600" s="25">
        <v>124748</v>
      </c>
      <c r="I600" s="25">
        <v>20</v>
      </c>
      <c r="J600" s="26" t="s">
        <v>9</v>
      </c>
      <c r="K600" s="26" t="s">
        <v>133</v>
      </c>
      <c r="L600" s="5">
        <v>6</v>
      </c>
      <c r="M600" s="5">
        <v>31561</v>
      </c>
      <c r="N600" s="3"/>
      <c r="O600" s="5">
        <v>3022</v>
      </c>
      <c r="P600" s="3"/>
      <c r="Q600" s="5">
        <v>0</v>
      </c>
      <c r="R600" s="3"/>
      <c r="S600" s="5">
        <v>1810</v>
      </c>
      <c r="T600" s="3"/>
      <c r="U600" s="5">
        <v>0</v>
      </c>
      <c r="V600" s="3"/>
      <c r="W600" s="6">
        <v>36393</v>
      </c>
      <c r="X600" s="3"/>
      <c r="Y600" s="14">
        <v>17</v>
      </c>
      <c r="AA600" s="14">
        <v>6</v>
      </c>
      <c r="AB600" s="3"/>
      <c r="AC600" s="14">
        <v>0</v>
      </c>
      <c r="AD600" s="3"/>
      <c r="AE600" s="14">
        <v>1.25</v>
      </c>
      <c r="AF600" s="3"/>
      <c r="AG600" s="14">
        <v>0</v>
      </c>
      <c r="AI600" s="24">
        <v>24.25</v>
      </c>
      <c r="AK600" s="16">
        <v>564845</v>
      </c>
      <c r="AM600" s="16">
        <v>59990</v>
      </c>
      <c r="AO600" s="16">
        <v>0</v>
      </c>
      <c r="AQ600" s="16">
        <v>32699</v>
      </c>
      <c r="AS600" s="20">
        <v>657534</v>
      </c>
      <c r="AU600" s="17">
        <v>17.896899999999999</v>
      </c>
      <c r="AW600" s="17">
        <v>19.851099999999999</v>
      </c>
      <c r="BA600" s="17">
        <v>18.0657</v>
      </c>
      <c r="BC600" s="18">
        <v>18.067599999999999</v>
      </c>
      <c r="BE600" s="1" t="str">
        <f t="shared" si="9"/>
        <v>No</v>
      </c>
    </row>
    <row r="601" spans="1:57" ht="11.25" customHeight="1">
      <c r="A601" s="1" t="s">
        <v>51</v>
      </c>
      <c r="B601" s="1" t="s">
        <v>866</v>
      </c>
      <c r="C601" s="26" t="s">
        <v>48</v>
      </c>
      <c r="D601" s="269">
        <v>2163</v>
      </c>
      <c r="E601" s="270">
        <v>20163</v>
      </c>
      <c r="F601" s="21" t="s">
        <v>138</v>
      </c>
      <c r="G601" s="2" t="s">
        <v>132</v>
      </c>
      <c r="H601" s="25">
        <v>18351295</v>
      </c>
      <c r="I601" s="25">
        <v>20</v>
      </c>
      <c r="J601" s="26" t="s">
        <v>13</v>
      </c>
      <c r="K601" s="26" t="s">
        <v>133</v>
      </c>
      <c r="L601" s="5">
        <v>20</v>
      </c>
      <c r="M601" s="5">
        <v>44052</v>
      </c>
      <c r="N601" s="3"/>
      <c r="O601" s="5">
        <v>10104</v>
      </c>
      <c r="P601" s="3"/>
      <c r="Q601" s="5">
        <v>8400</v>
      </c>
      <c r="R601" s="3"/>
      <c r="S601" s="5">
        <v>18317</v>
      </c>
      <c r="T601" s="3"/>
      <c r="U601" s="5">
        <v>0</v>
      </c>
      <c r="V601" s="3"/>
      <c r="W601" s="6">
        <v>80873</v>
      </c>
      <c r="X601" s="3"/>
      <c r="Y601" s="14">
        <v>37</v>
      </c>
      <c r="AA601" s="14">
        <v>5</v>
      </c>
      <c r="AB601" s="3"/>
      <c r="AC601" s="14">
        <v>9</v>
      </c>
      <c r="AD601" s="3"/>
      <c r="AE601" s="14">
        <v>18</v>
      </c>
      <c r="AF601" s="3"/>
      <c r="AG601" s="14">
        <v>0</v>
      </c>
      <c r="AI601" s="24">
        <v>69</v>
      </c>
      <c r="AK601" s="16">
        <v>1448568</v>
      </c>
      <c r="AM601" s="16">
        <v>589010</v>
      </c>
      <c r="AO601" s="16">
        <v>226973</v>
      </c>
      <c r="AQ601" s="16">
        <v>1297291</v>
      </c>
      <c r="AS601" s="20">
        <v>3561842</v>
      </c>
      <c r="AU601" s="17">
        <v>32.883099999999999</v>
      </c>
      <c r="AW601" s="17">
        <v>58.294699999999999</v>
      </c>
      <c r="AY601" s="17">
        <v>27.020600000000002</v>
      </c>
      <c r="BA601" s="17">
        <v>70.824399999999997</v>
      </c>
      <c r="BC601" s="18">
        <v>44.042400000000001</v>
      </c>
      <c r="BE601" s="1" t="str">
        <f t="shared" si="9"/>
        <v>No</v>
      </c>
    </row>
    <row r="602" spans="1:57" ht="11.25" customHeight="1">
      <c r="A602" s="1" t="s">
        <v>755</v>
      </c>
      <c r="B602" s="1" t="s">
        <v>175</v>
      </c>
      <c r="C602" s="26" t="s">
        <v>41</v>
      </c>
      <c r="D602" s="269">
        <v>7016</v>
      </c>
      <c r="E602" s="270">
        <v>70016</v>
      </c>
      <c r="F602" s="21" t="s">
        <v>134</v>
      </c>
      <c r="G602" s="2" t="s">
        <v>132</v>
      </c>
      <c r="H602" s="25">
        <v>124748</v>
      </c>
      <c r="I602" s="25">
        <v>20</v>
      </c>
      <c r="J602" s="26" t="s">
        <v>6</v>
      </c>
      <c r="K602" s="26" t="s">
        <v>133</v>
      </c>
      <c r="L602" s="5">
        <v>14</v>
      </c>
      <c r="M602" s="5">
        <v>57708</v>
      </c>
      <c r="N602" s="3"/>
      <c r="O602" s="5">
        <v>11271</v>
      </c>
      <c r="P602" s="3"/>
      <c r="Q602" s="5">
        <v>0</v>
      </c>
      <c r="R602" s="3"/>
      <c r="S602" s="5">
        <v>3831</v>
      </c>
      <c r="T602" s="3"/>
      <c r="U602" s="5">
        <v>0</v>
      </c>
      <c r="V602" s="3"/>
      <c r="W602" s="6">
        <v>72810</v>
      </c>
      <c r="X602" s="3"/>
      <c r="Y602" s="14">
        <v>36</v>
      </c>
      <c r="AA602" s="14">
        <v>7</v>
      </c>
      <c r="AB602" s="3"/>
      <c r="AC602" s="14">
        <v>0</v>
      </c>
      <c r="AD602" s="3"/>
      <c r="AE602" s="14">
        <v>2</v>
      </c>
      <c r="AF602" s="3"/>
      <c r="AG602" s="14">
        <v>0</v>
      </c>
      <c r="AI602" s="24">
        <v>45</v>
      </c>
      <c r="AK602" s="16">
        <v>1029670</v>
      </c>
      <c r="AM602" s="16">
        <v>236519</v>
      </c>
      <c r="AO602" s="16">
        <v>0</v>
      </c>
      <c r="AQ602" s="16">
        <v>126229</v>
      </c>
      <c r="AS602" s="20">
        <v>1392418</v>
      </c>
      <c r="AU602" s="17">
        <v>17.8428</v>
      </c>
      <c r="AW602" s="17">
        <v>20.9847</v>
      </c>
      <c r="BA602" s="17">
        <v>32.949399999999997</v>
      </c>
      <c r="BC602" s="18">
        <v>19.123999999999999</v>
      </c>
      <c r="BE602" s="1" t="str">
        <f t="shared" si="9"/>
        <v>No</v>
      </c>
    </row>
    <row r="603" spans="1:57" ht="11.25" customHeight="1">
      <c r="A603" s="1" t="s">
        <v>778</v>
      </c>
      <c r="B603" s="1" t="s">
        <v>779</v>
      </c>
      <c r="C603" s="26" t="s">
        <v>39</v>
      </c>
      <c r="E603" s="270">
        <v>50522</v>
      </c>
      <c r="F603" s="21" t="s">
        <v>135</v>
      </c>
      <c r="G603" s="2" t="s">
        <v>132</v>
      </c>
      <c r="H603" s="25">
        <v>51240</v>
      </c>
      <c r="I603" s="25">
        <v>20</v>
      </c>
      <c r="J603" s="26" t="s">
        <v>9</v>
      </c>
      <c r="K603" s="26" t="s">
        <v>133</v>
      </c>
      <c r="L603" s="5">
        <v>12</v>
      </c>
      <c r="M603" s="5">
        <v>37988</v>
      </c>
      <c r="N603" s="3"/>
      <c r="O603" s="5">
        <v>9317</v>
      </c>
      <c r="P603" s="3"/>
      <c r="Q603" s="5">
        <v>3121</v>
      </c>
      <c r="R603" s="3"/>
      <c r="S603" s="5">
        <v>1924</v>
      </c>
      <c r="T603" s="3"/>
      <c r="U603" s="5">
        <v>0</v>
      </c>
      <c r="V603" s="3"/>
      <c r="W603" s="6">
        <v>52350</v>
      </c>
      <c r="X603" s="3"/>
      <c r="Y603" s="14">
        <v>26.22</v>
      </c>
      <c r="AA603" s="14">
        <v>5.62</v>
      </c>
      <c r="AB603" s="3"/>
      <c r="AC603" s="14">
        <v>1.87</v>
      </c>
      <c r="AD603" s="3"/>
      <c r="AE603" s="14">
        <v>1.61</v>
      </c>
      <c r="AF603" s="3"/>
      <c r="AG603" s="14">
        <v>0</v>
      </c>
      <c r="AI603" s="24">
        <v>35.32</v>
      </c>
      <c r="AK603" s="16">
        <v>681562</v>
      </c>
      <c r="AM603" s="16">
        <v>214095</v>
      </c>
      <c r="AO603" s="16">
        <v>55428</v>
      </c>
      <c r="AQ603" s="16">
        <v>51944</v>
      </c>
      <c r="AS603" s="20">
        <v>1003029</v>
      </c>
      <c r="AU603" s="17">
        <v>17.941500000000001</v>
      </c>
      <c r="AW603" s="17">
        <v>22.978999999999999</v>
      </c>
      <c r="AY603" s="17">
        <v>17.759699999999999</v>
      </c>
      <c r="BA603" s="17">
        <v>26.997900000000001</v>
      </c>
      <c r="BC603" s="18">
        <v>19.1601</v>
      </c>
      <c r="BE603" s="1" t="str">
        <f t="shared" si="9"/>
        <v>No</v>
      </c>
    </row>
    <row r="604" spans="1:57" ht="11.25" customHeight="1">
      <c r="A604" s="1" t="s">
        <v>176</v>
      </c>
      <c r="B604" s="1" t="s">
        <v>1094</v>
      </c>
      <c r="C604" s="26" t="s">
        <v>72</v>
      </c>
      <c r="D604" s="269">
        <v>16</v>
      </c>
      <c r="E604" s="270">
        <v>16</v>
      </c>
      <c r="F604" s="21" t="s">
        <v>134</v>
      </c>
      <c r="G604" s="2" t="s">
        <v>132</v>
      </c>
      <c r="H604" s="25">
        <v>63952</v>
      </c>
      <c r="I604" s="25">
        <v>19</v>
      </c>
      <c r="J604" s="26" t="s">
        <v>6</v>
      </c>
      <c r="K604" s="26" t="s">
        <v>133</v>
      </c>
      <c r="L604" s="5">
        <v>9</v>
      </c>
      <c r="M604" s="5">
        <v>41782</v>
      </c>
      <c r="N604" s="3"/>
      <c r="O604" s="5">
        <v>0</v>
      </c>
      <c r="P604" s="3"/>
      <c r="Q604" s="5">
        <v>2309</v>
      </c>
      <c r="R604" s="3"/>
      <c r="S604" s="5">
        <v>5032</v>
      </c>
      <c r="T604" s="3"/>
      <c r="U604" s="5">
        <v>0</v>
      </c>
      <c r="V604" s="3"/>
      <c r="W604" s="6">
        <v>49123</v>
      </c>
      <c r="X604" s="3"/>
      <c r="Y604" s="14">
        <v>27.76</v>
      </c>
      <c r="AA604" s="14">
        <v>0</v>
      </c>
      <c r="AB604" s="3"/>
      <c r="AC604" s="14">
        <v>0.89</v>
      </c>
      <c r="AD604" s="3"/>
      <c r="AE604" s="14">
        <v>3.35</v>
      </c>
      <c r="AF604" s="3"/>
      <c r="AG604" s="14">
        <v>0</v>
      </c>
      <c r="AI604" s="24">
        <v>32</v>
      </c>
      <c r="AK604" s="16">
        <v>1074294</v>
      </c>
      <c r="AM604" s="16">
        <v>0</v>
      </c>
      <c r="AO604" s="16">
        <v>59332</v>
      </c>
      <c r="AQ604" s="16">
        <v>175519</v>
      </c>
      <c r="AS604" s="20">
        <v>1309145</v>
      </c>
      <c r="AU604" s="17">
        <v>25.7119</v>
      </c>
      <c r="AY604" s="17">
        <v>25.696000000000002</v>
      </c>
      <c r="BA604" s="17">
        <v>34.880600000000001</v>
      </c>
      <c r="BC604" s="18">
        <v>26.650300000000001</v>
      </c>
      <c r="BE604" s="1" t="str">
        <f t="shared" si="9"/>
        <v>No</v>
      </c>
    </row>
    <row r="605" spans="1:57" ht="11.25" customHeight="1">
      <c r="A605" s="1" t="s">
        <v>794</v>
      </c>
      <c r="B605" s="1" t="s">
        <v>1095</v>
      </c>
      <c r="C605" s="26" t="s">
        <v>59</v>
      </c>
      <c r="D605" s="269">
        <v>46</v>
      </c>
      <c r="E605" s="270">
        <v>46</v>
      </c>
      <c r="F605" s="21" t="s">
        <v>134</v>
      </c>
      <c r="G605" s="2" t="s">
        <v>132</v>
      </c>
      <c r="H605" s="25">
        <v>1849898</v>
      </c>
      <c r="I605" s="25">
        <v>19</v>
      </c>
      <c r="J605" s="26" t="s">
        <v>9</v>
      </c>
      <c r="K605" s="26" t="s">
        <v>133</v>
      </c>
      <c r="L605" s="5">
        <v>6</v>
      </c>
      <c r="M605" s="5">
        <v>9467</v>
      </c>
      <c r="N605" s="3"/>
      <c r="O605" s="5">
        <v>2330</v>
      </c>
      <c r="P605" s="3"/>
      <c r="Q605" s="5">
        <v>116</v>
      </c>
      <c r="R605" s="3"/>
      <c r="S605" s="5">
        <v>2363</v>
      </c>
      <c r="T605" s="3"/>
      <c r="U605" s="5">
        <v>200</v>
      </c>
      <c r="V605" s="3"/>
      <c r="W605" s="6">
        <v>14476</v>
      </c>
      <c r="X605" s="3"/>
      <c r="Y605" s="14">
        <v>4.7</v>
      </c>
      <c r="AA605" s="14">
        <v>1.3</v>
      </c>
      <c r="AB605" s="3"/>
      <c r="AC605" s="14">
        <v>0.1</v>
      </c>
      <c r="AD605" s="3"/>
      <c r="AE605" s="14">
        <v>1.21</v>
      </c>
      <c r="AF605" s="3"/>
      <c r="AG605" s="14">
        <v>0.1</v>
      </c>
      <c r="AI605" s="24">
        <v>7.41</v>
      </c>
      <c r="AK605" s="16">
        <v>214452</v>
      </c>
      <c r="AM605" s="16">
        <v>58682</v>
      </c>
      <c r="AO605" s="16">
        <v>3678</v>
      </c>
      <c r="AQ605" s="16">
        <v>153559</v>
      </c>
      <c r="AS605" s="20">
        <v>430371</v>
      </c>
      <c r="AU605" s="17">
        <v>22.6526</v>
      </c>
      <c r="AW605" s="17">
        <v>25.185400000000001</v>
      </c>
      <c r="AY605" s="17">
        <v>31.706900000000001</v>
      </c>
      <c r="BA605" s="17">
        <v>64.984800000000007</v>
      </c>
      <c r="BC605" s="18">
        <v>29.73</v>
      </c>
      <c r="BE605" s="1" t="str">
        <f t="shared" si="9"/>
        <v>No</v>
      </c>
    </row>
    <row r="606" spans="1:57" ht="11.25" customHeight="1">
      <c r="A606" s="1" t="s">
        <v>784</v>
      </c>
      <c r="B606" s="1" t="s">
        <v>993</v>
      </c>
      <c r="C606" s="26" t="s">
        <v>28</v>
      </c>
      <c r="D606" s="269">
        <v>4047</v>
      </c>
      <c r="E606" s="270">
        <v>40047</v>
      </c>
      <c r="F606" s="21" t="s">
        <v>134</v>
      </c>
      <c r="G606" s="2" t="s">
        <v>132</v>
      </c>
      <c r="H606" s="25">
        <v>128754</v>
      </c>
      <c r="I606" s="25">
        <v>19</v>
      </c>
      <c r="J606" s="26" t="s">
        <v>9</v>
      </c>
      <c r="K606" s="26" t="s">
        <v>133</v>
      </c>
      <c r="L606" s="5">
        <v>2</v>
      </c>
      <c r="M606" s="5">
        <v>12338</v>
      </c>
      <c r="N606" s="3"/>
      <c r="O606" s="5">
        <v>1908</v>
      </c>
      <c r="P606" s="3"/>
      <c r="Q606" s="5">
        <v>946</v>
      </c>
      <c r="R606" s="3"/>
      <c r="S606" s="5">
        <v>881</v>
      </c>
      <c r="T606" s="3"/>
      <c r="U606" s="5">
        <v>0</v>
      </c>
      <c r="V606" s="3"/>
      <c r="W606" s="6">
        <v>16073</v>
      </c>
      <c r="X606" s="3"/>
      <c r="Y606" s="14">
        <v>7</v>
      </c>
      <c r="AA606" s="14">
        <v>0.8</v>
      </c>
      <c r="AB606" s="3"/>
      <c r="AC606" s="14">
        <v>0.6</v>
      </c>
      <c r="AD606" s="3"/>
      <c r="AE606" s="14">
        <v>0.4</v>
      </c>
      <c r="AF606" s="3"/>
      <c r="AG606" s="14">
        <v>0</v>
      </c>
      <c r="AI606" s="24">
        <v>8.8000000000000007</v>
      </c>
      <c r="AK606" s="16">
        <v>215638</v>
      </c>
      <c r="AM606" s="16">
        <v>45654</v>
      </c>
      <c r="AO606" s="16">
        <v>15509</v>
      </c>
      <c r="AQ606" s="16">
        <v>33523</v>
      </c>
      <c r="AS606" s="20">
        <v>310324</v>
      </c>
      <c r="AU606" s="17">
        <v>17.477499999999999</v>
      </c>
      <c r="AW606" s="17">
        <v>23.927700000000002</v>
      </c>
      <c r="AY606" s="17">
        <v>16.394300000000001</v>
      </c>
      <c r="BA606" s="17">
        <v>38.051099999999998</v>
      </c>
      <c r="BC606" s="18">
        <v>19.307200000000002</v>
      </c>
      <c r="BE606" s="1" t="str">
        <f t="shared" si="9"/>
        <v>No</v>
      </c>
    </row>
    <row r="607" spans="1:57" ht="11.25" customHeight="1">
      <c r="A607" s="1" t="s">
        <v>330</v>
      </c>
      <c r="B607" s="1" t="s">
        <v>331</v>
      </c>
      <c r="C607" s="26" t="s">
        <v>56</v>
      </c>
      <c r="D607" s="269">
        <v>5199</v>
      </c>
      <c r="E607" s="270">
        <v>50199</v>
      </c>
      <c r="F607" s="21" t="s">
        <v>135</v>
      </c>
      <c r="G607" s="2" t="s">
        <v>132</v>
      </c>
      <c r="H607" s="25">
        <v>1368035</v>
      </c>
      <c r="I607" s="25">
        <v>19</v>
      </c>
      <c r="J607" s="26" t="s">
        <v>9</v>
      </c>
      <c r="K607" s="26" t="s">
        <v>133</v>
      </c>
      <c r="L607" s="5">
        <v>19</v>
      </c>
      <c r="M607" s="5">
        <v>44907</v>
      </c>
      <c r="N607" s="3"/>
      <c r="O607" s="5">
        <v>4840</v>
      </c>
      <c r="P607" s="3"/>
      <c r="Q607" s="5">
        <v>0</v>
      </c>
      <c r="R607" s="3"/>
      <c r="S607" s="5">
        <v>11252</v>
      </c>
      <c r="T607" s="3"/>
      <c r="U607" s="5">
        <v>0</v>
      </c>
      <c r="V607" s="3"/>
      <c r="W607" s="6">
        <v>60999</v>
      </c>
      <c r="X607" s="3"/>
      <c r="Y607" s="14">
        <v>43</v>
      </c>
      <c r="AA607" s="14">
        <v>5</v>
      </c>
      <c r="AB607" s="3"/>
      <c r="AC607" s="14">
        <v>0</v>
      </c>
      <c r="AD607" s="3"/>
      <c r="AE607" s="14">
        <v>7</v>
      </c>
      <c r="AF607" s="3"/>
      <c r="AG607" s="14">
        <v>0</v>
      </c>
      <c r="AI607" s="24">
        <v>55</v>
      </c>
      <c r="AK607" s="16">
        <v>945156</v>
      </c>
      <c r="AM607" s="16">
        <v>132658</v>
      </c>
      <c r="AO607" s="16">
        <v>0</v>
      </c>
      <c r="AQ607" s="16">
        <v>429654</v>
      </c>
      <c r="AS607" s="20">
        <v>1507468</v>
      </c>
      <c r="AU607" s="17">
        <v>21.047000000000001</v>
      </c>
      <c r="AW607" s="17">
        <v>27.4087</v>
      </c>
      <c r="BA607" s="17">
        <v>38.184699999999999</v>
      </c>
      <c r="BC607" s="18">
        <v>24.713000000000001</v>
      </c>
      <c r="BE607" s="1" t="str">
        <f t="shared" si="9"/>
        <v>No</v>
      </c>
    </row>
    <row r="608" spans="1:57" ht="11.25" customHeight="1">
      <c r="A608" s="1" t="s">
        <v>837</v>
      </c>
      <c r="B608" s="1" t="s">
        <v>838</v>
      </c>
      <c r="C608" s="26" t="s">
        <v>29</v>
      </c>
      <c r="D608" s="269" t="s">
        <v>839</v>
      </c>
      <c r="E608" s="270">
        <v>70066</v>
      </c>
      <c r="F608" s="21" t="s">
        <v>135</v>
      </c>
      <c r="G608" s="2" t="s">
        <v>132</v>
      </c>
      <c r="H608" s="25">
        <v>60438</v>
      </c>
      <c r="I608" s="25">
        <v>19</v>
      </c>
      <c r="J608" s="26" t="s">
        <v>9</v>
      </c>
      <c r="K608" s="26" t="s">
        <v>133</v>
      </c>
      <c r="L608" s="5">
        <v>19</v>
      </c>
      <c r="M608" s="5">
        <v>43031</v>
      </c>
      <c r="N608" s="3"/>
      <c r="O608" s="5">
        <v>0</v>
      </c>
      <c r="P608" s="3"/>
      <c r="Q608" s="5">
        <v>0</v>
      </c>
      <c r="R608" s="3"/>
      <c r="S608" s="5">
        <v>7459</v>
      </c>
      <c r="T608" s="3"/>
      <c r="U608" s="5">
        <v>0</v>
      </c>
      <c r="V608" s="3"/>
      <c r="W608" s="6">
        <v>50490</v>
      </c>
      <c r="X608" s="3"/>
      <c r="Y608" s="14">
        <v>36</v>
      </c>
      <c r="AA608" s="14">
        <v>0</v>
      </c>
      <c r="AB608" s="3"/>
      <c r="AC608" s="14">
        <v>0</v>
      </c>
      <c r="AD608" s="3"/>
      <c r="AE608" s="14">
        <v>5</v>
      </c>
      <c r="AF608" s="3"/>
      <c r="AG608" s="14">
        <v>0</v>
      </c>
      <c r="AI608" s="24">
        <v>41</v>
      </c>
      <c r="AK608" s="16">
        <v>556915</v>
      </c>
      <c r="AM608" s="16">
        <v>0</v>
      </c>
      <c r="AO608" s="16">
        <v>0</v>
      </c>
      <c r="AQ608" s="16">
        <v>183850</v>
      </c>
      <c r="AS608" s="20">
        <v>740765</v>
      </c>
      <c r="AU608" s="17">
        <v>12.9422</v>
      </c>
      <c r="BA608" s="17">
        <v>24.648099999999999</v>
      </c>
      <c r="BC608" s="18">
        <v>14.6715</v>
      </c>
      <c r="BE608" s="1" t="str">
        <f t="shared" si="9"/>
        <v>No</v>
      </c>
    </row>
    <row r="609" spans="1:57" ht="11.25" customHeight="1">
      <c r="A609" s="1" t="s">
        <v>784</v>
      </c>
      <c r="B609" s="1" t="s">
        <v>993</v>
      </c>
      <c r="C609" s="26" t="s">
        <v>28</v>
      </c>
      <c r="D609" s="269">
        <v>4047</v>
      </c>
      <c r="E609" s="270">
        <v>40047</v>
      </c>
      <c r="F609" s="21" t="s">
        <v>134</v>
      </c>
      <c r="G609" s="2" t="s">
        <v>132</v>
      </c>
      <c r="H609" s="25">
        <v>128754</v>
      </c>
      <c r="I609" s="25">
        <v>19</v>
      </c>
      <c r="J609" s="26" t="s">
        <v>6</v>
      </c>
      <c r="K609" s="26" t="s">
        <v>133</v>
      </c>
      <c r="L609" s="5">
        <v>17</v>
      </c>
      <c r="M609" s="5">
        <v>90803</v>
      </c>
      <c r="N609" s="3"/>
      <c r="O609" s="5">
        <v>17174</v>
      </c>
      <c r="P609" s="3"/>
      <c r="Q609" s="5">
        <v>8512</v>
      </c>
      <c r="R609" s="3"/>
      <c r="S609" s="5">
        <v>7930</v>
      </c>
      <c r="T609" s="3"/>
      <c r="U609" s="5">
        <v>136</v>
      </c>
      <c r="V609" s="3"/>
      <c r="W609" s="6">
        <v>124555</v>
      </c>
      <c r="X609" s="3"/>
      <c r="Y609" s="14">
        <v>53.01</v>
      </c>
      <c r="AA609" s="14">
        <v>7.2</v>
      </c>
      <c r="AB609" s="3"/>
      <c r="AC609" s="14">
        <v>5.4</v>
      </c>
      <c r="AD609" s="3"/>
      <c r="AE609" s="14">
        <v>3.6</v>
      </c>
      <c r="AF609" s="3"/>
      <c r="AG609" s="14">
        <v>2</v>
      </c>
      <c r="AI609" s="24">
        <v>71.209999999999994</v>
      </c>
      <c r="AK609" s="16">
        <v>1697486</v>
      </c>
      <c r="AM609" s="16">
        <v>410885</v>
      </c>
      <c r="AO609" s="16">
        <v>139581</v>
      </c>
      <c r="AQ609" s="16">
        <v>301706</v>
      </c>
      <c r="AS609" s="20">
        <v>2549658</v>
      </c>
      <c r="AU609" s="17">
        <v>18.694199999999999</v>
      </c>
      <c r="AW609" s="17">
        <v>23.924800000000001</v>
      </c>
      <c r="AY609" s="17">
        <v>16.398099999999999</v>
      </c>
      <c r="BA609" s="17">
        <v>38.046199999999999</v>
      </c>
      <c r="BC609" s="18">
        <v>20.470099999999999</v>
      </c>
      <c r="BE609" s="1" t="str">
        <f t="shared" si="9"/>
        <v>No</v>
      </c>
    </row>
    <row r="610" spans="1:57" ht="11.25" customHeight="1">
      <c r="A610" s="1" t="s">
        <v>794</v>
      </c>
      <c r="B610" s="1" t="s">
        <v>1095</v>
      </c>
      <c r="C610" s="26" t="s">
        <v>59</v>
      </c>
      <c r="D610" s="269">
        <v>46</v>
      </c>
      <c r="E610" s="270">
        <v>46</v>
      </c>
      <c r="F610" s="21" t="s">
        <v>134</v>
      </c>
      <c r="G610" s="2" t="s">
        <v>132</v>
      </c>
      <c r="H610" s="25">
        <v>1849898</v>
      </c>
      <c r="I610" s="25">
        <v>19</v>
      </c>
      <c r="J610" s="26" t="s">
        <v>6</v>
      </c>
      <c r="K610" s="26" t="s">
        <v>133</v>
      </c>
      <c r="L610" s="5">
        <v>13</v>
      </c>
      <c r="M610" s="5">
        <v>50789</v>
      </c>
      <c r="N610" s="3"/>
      <c r="O610" s="5">
        <v>9270</v>
      </c>
      <c r="P610" s="3"/>
      <c r="Q610" s="5">
        <v>460</v>
      </c>
      <c r="R610" s="3"/>
      <c r="S610" s="5">
        <v>9397</v>
      </c>
      <c r="T610" s="3"/>
      <c r="U610" s="5">
        <v>800</v>
      </c>
      <c r="V610" s="3"/>
      <c r="W610" s="6">
        <v>70716</v>
      </c>
      <c r="X610" s="3"/>
      <c r="Y610" s="14">
        <v>31</v>
      </c>
      <c r="AA610" s="14">
        <v>4.5</v>
      </c>
      <c r="AB610" s="3"/>
      <c r="AC610" s="14">
        <v>0.2</v>
      </c>
      <c r="AD610" s="3"/>
      <c r="AE610" s="14">
        <v>4.79</v>
      </c>
      <c r="AF610" s="3"/>
      <c r="AG610" s="14">
        <v>0.4</v>
      </c>
      <c r="AI610" s="24">
        <v>40.89</v>
      </c>
      <c r="AK610" s="16">
        <v>1430038</v>
      </c>
      <c r="AM610" s="16">
        <v>233414</v>
      </c>
      <c r="AO610" s="16">
        <v>14629</v>
      </c>
      <c r="AQ610" s="16">
        <v>610796</v>
      </c>
      <c r="AS610" s="20">
        <v>2288877</v>
      </c>
      <c r="AU610" s="17">
        <v>28.156500000000001</v>
      </c>
      <c r="AW610" s="17">
        <v>25.179500000000001</v>
      </c>
      <c r="AY610" s="17">
        <v>31.802199999999999</v>
      </c>
      <c r="BA610" s="17">
        <v>64.998999999999995</v>
      </c>
      <c r="BC610" s="18">
        <v>32.367199999999997</v>
      </c>
      <c r="BE610" s="1" t="str">
        <f t="shared" si="9"/>
        <v>No</v>
      </c>
    </row>
    <row r="611" spans="1:57" ht="11.25" customHeight="1">
      <c r="A611" s="1" t="s">
        <v>792</v>
      </c>
      <c r="B611" s="1" t="s">
        <v>1096</v>
      </c>
      <c r="C611" s="26" t="s">
        <v>39</v>
      </c>
      <c r="D611" s="269">
        <v>5034</v>
      </c>
      <c r="E611" s="270">
        <v>50034</v>
      </c>
      <c r="F611" s="21" t="s">
        <v>135</v>
      </c>
      <c r="G611" s="2" t="s">
        <v>132</v>
      </c>
      <c r="H611" s="25">
        <v>90057</v>
      </c>
      <c r="I611" s="25">
        <v>18</v>
      </c>
      <c r="J611" s="26" t="s">
        <v>6</v>
      </c>
      <c r="K611" s="26" t="s">
        <v>133</v>
      </c>
      <c r="L611" s="5">
        <v>9</v>
      </c>
      <c r="M611" s="5">
        <v>35532</v>
      </c>
      <c r="N611" s="3"/>
      <c r="O611" s="5">
        <v>10746</v>
      </c>
      <c r="P611" s="3"/>
      <c r="Q611" s="5">
        <v>2081</v>
      </c>
      <c r="R611" s="3"/>
      <c r="S611" s="5">
        <v>6552</v>
      </c>
      <c r="T611" s="3"/>
      <c r="U611" s="5">
        <v>0</v>
      </c>
      <c r="V611" s="3"/>
      <c r="W611" s="6">
        <v>54911</v>
      </c>
      <c r="X611" s="3"/>
      <c r="Y611" s="14">
        <v>16</v>
      </c>
      <c r="AA611" s="14">
        <v>7</v>
      </c>
      <c r="AB611" s="3"/>
      <c r="AC611" s="14">
        <v>1</v>
      </c>
      <c r="AD611" s="3"/>
      <c r="AE611" s="14">
        <v>2</v>
      </c>
      <c r="AF611" s="3"/>
      <c r="AG611" s="14">
        <v>0</v>
      </c>
      <c r="AI611" s="24">
        <v>26</v>
      </c>
      <c r="AK611" s="16">
        <v>821049</v>
      </c>
      <c r="AM611" s="16">
        <v>261847</v>
      </c>
      <c r="AO611" s="16">
        <v>32773</v>
      </c>
      <c r="AQ611" s="16">
        <v>182094</v>
      </c>
      <c r="AS611" s="20">
        <v>1297763</v>
      </c>
      <c r="AU611" s="17">
        <v>23.107299999999999</v>
      </c>
      <c r="AW611" s="17">
        <v>24.366900000000001</v>
      </c>
      <c r="AY611" s="17">
        <v>15.748699999999999</v>
      </c>
      <c r="BA611" s="17">
        <v>27.792100000000001</v>
      </c>
      <c r="BC611" s="18">
        <v>23.633900000000001</v>
      </c>
      <c r="BE611" s="1" t="str">
        <f t="shared" si="9"/>
        <v>No</v>
      </c>
    </row>
    <row r="612" spans="1:57" ht="11.25" customHeight="1">
      <c r="A612" s="1" t="s">
        <v>792</v>
      </c>
      <c r="B612" s="1" t="s">
        <v>1096</v>
      </c>
      <c r="C612" s="26" t="s">
        <v>39</v>
      </c>
      <c r="D612" s="269">
        <v>5034</v>
      </c>
      <c r="E612" s="270">
        <v>50034</v>
      </c>
      <c r="F612" s="21" t="s">
        <v>135</v>
      </c>
      <c r="G612" s="2" t="s">
        <v>132</v>
      </c>
      <c r="H612" s="25">
        <v>90057</v>
      </c>
      <c r="I612" s="25">
        <v>18</v>
      </c>
      <c r="J612" s="26" t="s">
        <v>9</v>
      </c>
      <c r="K612" s="26" t="s">
        <v>133</v>
      </c>
      <c r="L612" s="5">
        <v>9</v>
      </c>
      <c r="M612" s="5">
        <v>28990</v>
      </c>
      <c r="N612" s="3"/>
      <c r="O612" s="5">
        <v>6462</v>
      </c>
      <c r="P612" s="3"/>
      <c r="Q612" s="5">
        <v>2000</v>
      </c>
      <c r="R612" s="3"/>
      <c r="S612" s="5">
        <v>3940</v>
      </c>
      <c r="T612" s="3"/>
      <c r="U612" s="5">
        <v>0</v>
      </c>
      <c r="V612" s="3"/>
      <c r="W612" s="6">
        <v>41392</v>
      </c>
      <c r="X612" s="3"/>
      <c r="Y612" s="14">
        <v>19</v>
      </c>
      <c r="AA612" s="14">
        <v>5</v>
      </c>
      <c r="AB612" s="3"/>
      <c r="AC612" s="14">
        <v>1</v>
      </c>
      <c r="AD612" s="3"/>
      <c r="AE612" s="14">
        <v>2</v>
      </c>
      <c r="AF612" s="3"/>
      <c r="AG612" s="14">
        <v>0</v>
      </c>
      <c r="AI612" s="24">
        <v>27</v>
      </c>
      <c r="AK612" s="16">
        <v>493682</v>
      </c>
      <c r="AM612" s="16">
        <v>157443</v>
      </c>
      <c r="AO612" s="16">
        <v>34342</v>
      </c>
      <c r="AQ612" s="16">
        <v>109489</v>
      </c>
      <c r="AS612" s="20">
        <v>794956</v>
      </c>
      <c r="AU612" s="17">
        <v>17.029399999999999</v>
      </c>
      <c r="AW612" s="17">
        <v>24.3644</v>
      </c>
      <c r="AY612" s="17">
        <v>17.170999999999999</v>
      </c>
      <c r="BA612" s="17">
        <v>27.789100000000001</v>
      </c>
      <c r="BC612" s="18">
        <v>19.205500000000001</v>
      </c>
      <c r="BE612" s="1" t="str">
        <f t="shared" si="9"/>
        <v>No</v>
      </c>
    </row>
    <row r="613" spans="1:57" ht="11.25" customHeight="1">
      <c r="A613" s="1" t="s">
        <v>793</v>
      </c>
      <c r="B613" s="1" t="s">
        <v>1097</v>
      </c>
      <c r="C613" s="26" t="s">
        <v>11</v>
      </c>
      <c r="D613" s="269">
        <v>9034</v>
      </c>
      <c r="E613" s="270">
        <v>90034</v>
      </c>
      <c r="F613" s="21" t="s">
        <v>134</v>
      </c>
      <c r="G613" s="2" t="s">
        <v>132</v>
      </c>
      <c r="H613" s="25">
        <v>3629114</v>
      </c>
      <c r="I613" s="25">
        <v>18</v>
      </c>
      <c r="J613" s="26" t="s">
        <v>6</v>
      </c>
      <c r="K613" s="26" t="s">
        <v>133</v>
      </c>
      <c r="L613" s="5">
        <v>3</v>
      </c>
      <c r="M613" s="5">
        <v>11433</v>
      </c>
      <c r="N613" s="3"/>
      <c r="O613" s="5">
        <v>657</v>
      </c>
      <c r="P613" s="3"/>
      <c r="Q613" s="5">
        <v>46</v>
      </c>
      <c r="R613" s="3"/>
      <c r="S613" s="5">
        <v>3167</v>
      </c>
      <c r="T613" s="3"/>
      <c r="U613" s="5">
        <v>0</v>
      </c>
      <c r="V613" s="3"/>
      <c r="W613" s="6">
        <v>15303</v>
      </c>
      <c r="X613" s="3"/>
      <c r="Y613" s="14">
        <v>7.19</v>
      </c>
      <c r="AA613" s="14">
        <v>0.38</v>
      </c>
      <c r="AB613" s="3"/>
      <c r="AC613" s="14">
        <v>0.03</v>
      </c>
      <c r="AD613" s="3"/>
      <c r="AE613" s="14">
        <v>1.84</v>
      </c>
      <c r="AF613" s="3"/>
      <c r="AG613" s="14">
        <v>0</v>
      </c>
      <c r="AI613" s="24">
        <v>9.44</v>
      </c>
      <c r="AK613" s="16">
        <v>213641</v>
      </c>
      <c r="AM613" s="16">
        <v>19623</v>
      </c>
      <c r="AO613" s="16">
        <v>1204</v>
      </c>
      <c r="AQ613" s="16">
        <v>96432</v>
      </c>
      <c r="AS613" s="20">
        <v>330900</v>
      </c>
      <c r="AU613" s="17">
        <v>18.686299999999999</v>
      </c>
      <c r="AW613" s="17">
        <v>29.867599999999999</v>
      </c>
      <c r="AY613" s="17">
        <v>26.1739</v>
      </c>
      <c r="BA613" s="17">
        <v>30.449000000000002</v>
      </c>
      <c r="BC613" s="18">
        <v>21.623200000000001</v>
      </c>
      <c r="BE613" s="1" t="str">
        <f t="shared" si="9"/>
        <v>No</v>
      </c>
    </row>
    <row r="614" spans="1:57" ht="11.25" customHeight="1">
      <c r="A614" s="1" t="s">
        <v>789</v>
      </c>
      <c r="B614" s="1" t="s">
        <v>1098</v>
      </c>
      <c r="C614" s="26" t="s">
        <v>64</v>
      </c>
      <c r="D614" s="269">
        <v>4208</v>
      </c>
      <c r="E614" s="270">
        <v>40208</v>
      </c>
      <c r="F614" s="21" t="s">
        <v>134</v>
      </c>
      <c r="G614" s="2" t="s">
        <v>132</v>
      </c>
      <c r="H614" s="25">
        <v>400492</v>
      </c>
      <c r="I614" s="25">
        <v>18</v>
      </c>
      <c r="J614" s="26" t="s">
        <v>6</v>
      </c>
      <c r="K614" s="26" t="s">
        <v>133</v>
      </c>
      <c r="L614" s="5">
        <v>18</v>
      </c>
      <c r="M614" s="5">
        <v>62009</v>
      </c>
      <c r="N614" s="3"/>
      <c r="O614" s="5">
        <v>9574</v>
      </c>
      <c r="P614" s="3"/>
      <c r="Q614" s="5">
        <v>1231</v>
      </c>
      <c r="R614" s="3"/>
      <c r="S614" s="5">
        <v>12912</v>
      </c>
      <c r="T614" s="3"/>
      <c r="U614" s="5">
        <v>0</v>
      </c>
      <c r="V614" s="3"/>
      <c r="W614" s="6">
        <v>85726</v>
      </c>
      <c r="X614" s="3"/>
      <c r="Y614" s="14">
        <v>54</v>
      </c>
      <c r="AA614" s="14">
        <v>4</v>
      </c>
      <c r="AB614" s="3"/>
      <c r="AC614" s="14">
        <v>1</v>
      </c>
      <c r="AD614" s="3"/>
      <c r="AE614" s="14">
        <v>6</v>
      </c>
      <c r="AF614" s="3"/>
      <c r="AG614" s="14">
        <v>0</v>
      </c>
      <c r="AI614" s="24">
        <v>65</v>
      </c>
      <c r="AK614" s="16">
        <v>864347</v>
      </c>
      <c r="AM614" s="16">
        <v>172100</v>
      </c>
      <c r="AO614" s="16">
        <v>25687</v>
      </c>
      <c r="AQ614" s="16">
        <v>274840</v>
      </c>
      <c r="AS614" s="20">
        <v>1336974</v>
      </c>
      <c r="AU614" s="17">
        <v>13.9391</v>
      </c>
      <c r="AW614" s="17">
        <v>17.9758</v>
      </c>
      <c r="AY614" s="17">
        <v>20.866800000000001</v>
      </c>
      <c r="BA614" s="17">
        <v>21.285599999999999</v>
      </c>
      <c r="BC614" s="18">
        <v>15.5959</v>
      </c>
      <c r="BE614" s="1" t="str">
        <f t="shared" si="9"/>
        <v>No</v>
      </c>
    </row>
    <row r="615" spans="1:57" ht="11.25" customHeight="1">
      <c r="A615" s="1" t="s">
        <v>793</v>
      </c>
      <c r="B615" s="1" t="s">
        <v>1097</v>
      </c>
      <c r="C615" s="26" t="s">
        <v>11</v>
      </c>
      <c r="D615" s="269">
        <v>9034</v>
      </c>
      <c r="E615" s="270">
        <v>90034</v>
      </c>
      <c r="F615" s="21" t="s">
        <v>134</v>
      </c>
      <c r="G615" s="2" t="s">
        <v>132</v>
      </c>
      <c r="H615" s="25">
        <v>3629114</v>
      </c>
      <c r="I615" s="25">
        <v>18</v>
      </c>
      <c r="J615" s="26" t="s">
        <v>9</v>
      </c>
      <c r="K615" s="26" t="s">
        <v>133</v>
      </c>
      <c r="L615" s="5">
        <v>15</v>
      </c>
      <c r="M615" s="5">
        <v>42920</v>
      </c>
      <c r="N615" s="3"/>
      <c r="O615" s="5">
        <v>1134</v>
      </c>
      <c r="P615" s="3"/>
      <c r="Q615" s="5">
        <v>238</v>
      </c>
      <c r="R615" s="3"/>
      <c r="S615" s="5">
        <v>6190</v>
      </c>
      <c r="T615" s="3"/>
      <c r="U615" s="5">
        <v>0</v>
      </c>
      <c r="V615" s="3"/>
      <c r="W615" s="6">
        <v>50482</v>
      </c>
      <c r="X615" s="3"/>
      <c r="Y615" s="14">
        <v>25.31</v>
      </c>
      <c r="AA615" s="14">
        <v>0.63</v>
      </c>
      <c r="AB615" s="3"/>
      <c r="AC615" s="14">
        <v>0.13</v>
      </c>
      <c r="AD615" s="3"/>
      <c r="AE615" s="14">
        <v>3.52</v>
      </c>
      <c r="AF615" s="3"/>
      <c r="AG615" s="14">
        <v>0</v>
      </c>
      <c r="AI615" s="24">
        <v>29.59</v>
      </c>
      <c r="AK615" s="16">
        <v>907998</v>
      </c>
      <c r="AM615" s="16">
        <v>33858</v>
      </c>
      <c r="AO615" s="16">
        <v>6152</v>
      </c>
      <c r="AQ615" s="16">
        <v>191106</v>
      </c>
      <c r="AS615" s="20">
        <v>1139114</v>
      </c>
      <c r="AU615" s="17">
        <v>21.1556</v>
      </c>
      <c r="AW615" s="17">
        <v>29.857099999999999</v>
      </c>
      <c r="AY615" s="17">
        <v>25.848700000000001</v>
      </c>
      <c r="BA615" s="17">
        <v>30.8733</v>
      </c>
      <c r="BC615" s="18">
        <v>22.564800000000002</v>
      </c>
      <c r="BE615" s="1" t="str">
        <f t="shared" si="9"/>
        <v>No</v>
      </c>
    </row>
    <row r="616" spans="1:57" ht="11.25" customHeight="1">
      <c r="A616" s="1" t="s">
        <v>791</v>
      </c>
      <c r="B616" s="1" t="s">
        <v>979</v>
      </c>
      <c r="C616" s="26" t="s">
        <v>35</v>
      </c>
      <c r="D616" s="269">
        <v>6038</v>
      </c>
      <c r="E616" s="270">
        <v>60038</v>
      </c>
      <c r="F616" s="21" t="s">
        <v>134</v>
      </c>
      <c r="G616" s="2" t="s">
        <v>132</v>
      </c>
      <c r="H616" s="25">
        <v>252720</v>
      </c>
      <c r="I616" s="25">
        <v>18</v>
      </c>
      <c r="J616" s="26" t="s">
        <v>6</v>
      </c>
      <c r="K616" s="26" t="s">
        <v>133</v>
      </c>
      <c r="L616" s="5">
        <v>11</v>
      </c>
      <c r="M616" s="5">
        <v>57382</v>
      </c>
      <c r="N616" s="3"/>
      <c r="O616" s="5">
        <v>967</v>
      </c>
      <c r="P616" s="3"/>
      <c r="Q616" s="5">
        <v>3521</v>
      </c>
      <c r="R616" s="3"/>
      <c r="S616" s="5">
        <v>5691</v>
      </c>
      <c r="T616" s="3"/>
      <c r="U616" s="5">
        <v>0</v>
      </c>
      <c r="V616" s="3"/>
      <c r="W616" s="6">
        <v>67561</v>
      </c>
      <c r="X616" s="3"/>
      <c r="Y616" s="14">
        <v>33</v>
      </c>
      <c r="AA616" s="14">
        <v>0.6</v>
      </c>
      <c r="AB616" s="3"/>
      <c r="AC616" s="14">
        <v>2</v>
      </c>
      <c r="AD616" s="3"/>
      <c r="AE616" s="14">
        <v>4</v>
      </c>
      <c r="AF616" s="3"/>
      <c r="AG616" s="14">
        <v>0</v>
      </c>
      <c r="AI616" s="24">
        <v>39.6</v>
      </c>
      <c r="AK616" s="16">
        <v>1096391</v>
      </c>
      <c r="AM616" s="16">
        <v>30548</v>
      </c>
      <c r="AO616" s="16">
        <v>80433</v>
      </c>
      <c r="AQ616" s="16">
        <v>95278</v>
      </c>
      <c r="AS616" s="20">
        <v>1302650</v>
      </c>
      <c r="AU616" s="17">
        <v>19.1069</v>
      </c>
      <c r="AW616" s="17">
        <v>31.590499999999999</v>
      </c>
      <c r="AY616" s="17">
        <v>22.843800000000002</v>
      </c>
      <c r="BA616" s="17">
        <v>16.741900000000001</v>
      </c>
      <c r="BC616" s="18">
        <v>19.281099999999999</v>
      </c>
      <c r="BE616" s="1" t="str">
        <f t="shared" si="9"/>
        <v>No</v>
      </c>
    </row>
    <row r="617" spans="1:57" ht="11.25" customHeight="1">
      <c r="A617" s="1" t="s">
        <v>786</v>
      </c>
      <c r="B617" s="1" t="s">
        <v>1049</v>
      </c>
      <c r="C617" s="26" t="s">
        <v>54</v>
      </c>
      <c r="D617" s="269">
        <v>2071</v>
      </c>
      <c r="E617" s="270">
        <v>20071</v>
      </c>
      <c r="F617" s="21" t="s">
        <v>134</v>
      </c>
      <c r="G617" s="2" t="s">
        <v>132</v>
      </c>
      <c r="H617" s="25">
        <v>18351295</v>
      </c>
      <c r="I617" s="25">
        <v>17</v>
      </c>
      <c r="J617" s="26" t="s">
        <v>9</v>
      </c>
      <c r="K617" s="26" t="s">
        <v>133</v>
      </c>
      <c r="L617" s="5">
        <v>9</v>
      </c>
      <c r="M617" s="5">
        <v>23735</v>
      </c>
      <c r="N617" s="3"/>
      <c r="O617" s="5">
        <v>4843</v>
      </c>
      <c r="P617" s="3"/>
      <c r="Q617" s="5">
        <v>255</v>
      </c>
      <c r="R617" s="3"/>
      <c r="S617" s="5">
        <v>2783</v>
      </c>
      <c r="T617" s="3"/>
      <c r="U617" s="5">
        <v>0</v>
      </c>
      <c r="V617" s="3"/>
      <c r="W617" s="6">
        <v>31616</v>
      </c>
      <c r="X617" s="3"/>
      <c r="Y617" s="14">
        <v>15.27</v>
      </c>
      <c r="AA617" s="14">
        <v>2.44</v>
      </c>
      <c r="AB617" s="3"/>
      <c r="AC617" s="14">
        <v>0.15</v>
      </c>
      <c r="AD617" s="3"/>
      <c r="AE617" s="14">
        <v>1.88</v>
      </c>
      <c r="AF617" s="3"/>
      <c r="AG617" s="14">
        <v>0</v>
      </c>
      <c r="AI617" s="24">
        <v>19.739999999999998</v>
      </c>
      <c r="AK617" s="16">
        <v>809710</v>
      </c>
      <c r="AM617" s="16">
        <v>242056</v>
      </c>
      <c r="AO617" s="16">
        <v>12740</v>
      </c>
      <c r="AQ617" s="16">
        <v>90239</v>
      </c>
      <c r="AS617" s="20">
        <v>1154745</v>
      </c>
      <c r="AU617" s="17">
        <v>34.114600000000003</v>
      </c>
      <c r="AW617" s="17">
        <v>49.980600000000003</v>
      </c>
      <c r="AY617" s="17">
        <v>49.960799999999999</v>
      </c>
      <c r="BA617" s="17">
        <v>32.4251</v>
      </c>
      <c r="BC617" s="18">
        <v>36.524099999999997</v>
      </c>
      <c r="BE617" s="1" t="str">
        <f t="shared" si="9"/>
        <v>No</v>
      </c>
    </row>
    <row r="618" spans="1:57" ht="11.25" customHeight="1">
      <c r="A618" s="1" t="s">
        <v>786</v>
      </c>
      <c r="B618" s="1" t="s">
        <v>1049</v>
      </c>
      <c r="C618" s="26" t="s">
        <v>54</v>
      </c>
      <c r="D618" s="269">
        <v>2071</v>
      </c>
      <c r="E618" s="270">
        <v>20071</v>
      </c>
      <c r="F618" s="21" t="s">
        <v>134</v>
      </c>
      <c r="G618" s="2" t="s">
        <v>132</v>
      </c>
      <c r="H618" s="25">
        <v>18351295</v>
      </c>
      <c r="I618" s="25">
        <v>17</v>
      </c>
      <c r="J618" s="26" t="s">
        <v>6</v>
      </c>
      <c r="K618" s="26" t="s">
        <v>133</v>
      </c>
      <c r="L618" s="5">
        <v>8</v>
      </c>
      <c r="M618" s="5">
        <v>39013</v>
      </c>
      <c r="N618" s="3"/>
      <c r="O618" s="5">
        <v>5785</v>
      </c>
      <c r="P618" s="3"/>
      <c r="Q618" s="5">
        <v>218</v>
      </c>
      <c r="R618" s="3"/>
      <c r="S618" s="5">
        <v>2827</v>
      </c>
      <c r="T618" s="3"/>
      <c r="U618" s="5">
        <v>0</v>
      </c>
      <c r="V618" s="3"/>
      <c r="W618" s="6">
        <v>47843</v>
      </c>
      <c r="X618" s="3"/>
      <c r="Y618" s="14">
        <v>24.38</v>
      </c>
      <c r="AA618" s="14">
        <v>2.98</v>
      </c>
      <c r="AB618" s="3"/>
      <c r="AC618" s="14">
        <v>0.12</v>
      </c>
      <c r="AD618" s="3"/>
      <c r="AE618" s="14">
        <v>2.02</v>
      </c>
      <c r="AF618" s="3"/>
      <c r="AG618" s="14">
        <v>0</v>
      </c>
      <c r="AI618" s="24">
        <v>29.5</v>
      </c>
      <c r="AK618" s="16">
        <v>1323590</v>
      </c>
      <c r="AM618" s="16">
        <v>272045</v>
      </c>
      <c r="AO618" s="16">
        <v>11568</v>
      </c>
      <c r="AQ618" s="16">
        <v>91802</v>
      </c>
      <c r="AS618" s="20">
        <v>1699005</v>
      </c>
      <c r="AU618" s="17">
        <v>33.926900000000003</v>
      </c>
      <c r="AW618" s="17">
        <v>47.0259</v>
      </c>
      <c r="AY618" s="17">
        <v>53.0642</v>
      </c>
      <c r="BA618" s="17">
        <v>32.473300000000002</v>
      </c>
      <c r="BC618" s="18">
        <v>35.512099999999997</v>
      </c>
      <c r="BE618" s="1" t="str">
        <f t="shared" si="9"/>
        <v>No</v>
      </c>
    </row>
    <row r="619" spans="1:57" ht="11.25" customHeight="1">
      <c r="A619" s="1" t="s">
        <v>212</v>
      </c>
      <c r="B619" s="1" t="s">
        <v>1096</v>
      </c>
      <c r="C619" s="26" t="s">
        <v>66</v>
      </c>
      <c r="D619" s="269">
        <v>4057</v>
      </c>
      <c r="E619" s="270">
        <v>40057</v>
      </c>
      <c r="F619" s="21" t="s">
        <v>135</v>
      </c>
      <c r="G619" s="2" t="s">
        <v>132</v>
      </c>
      <c r="H619" s="25">
        <v>71880</v>
      </c>
      <c r="I619" s="25">
        <v>17</v>
      </c>
      <c r="J619" s="26" t="s">
        <v>9</v>
      </c>
      <c r="K619" s="26" t="s">
        <v>133</v>
      </c>
      <c r="L619" s="5">
        <v>6</v>
      </c>
      <c r="M619" s="5">
        <v>15718</v>
      </c>
      <c r="N619" s="3"/>
      <c r="O619" s="5">
        <v>3046</v>
      </c>
      <c r="P619" s="3"/>
      <c r="Q619" s="5">
        <v>0</v>
      </c>
      <c r="R619" s="3"/>
      <c r="S619" s="5">
        <v>1577</v>
      </c>
      <c r="T619" s="3"/>
      <c r="U619" s="5">
        <v>0</v>
      </c>
      <c r="V619" s="3"/>
      <c r="W619" s="6">
        <v>20341</v>
      </c>
      <c r="X619" s="3"/>
      <c r="Y619" s="14">
        <v>9</v>
      </c>
      <c r="AA619" s="14">
        <v>2.2999999999999998</v>
      </c>
      <c r="AB619" s="3"/>
      <c r="AC619" s="14">
        <v>0</v>
      </c>
      <c r="AD619" s="3"/>
      <c r="AE619" s="14">
        <v>0.9</v>
      </c>
      <c r="AF619" s="3"/>
      <c r="AG619" s="14">
        <v>0</v>
      </c>
      <c r="AI619" s="24">
        <v>12.2</v>
      </c>
      <c r="AK619" s="16">
        <v>380751</v>
      </c>
      <c r="AM619" s="16">
        <v>93478</v>
      </c>
      <c r="AO619" s="16">
        <v>0</v>
      </c>
      <c r="AQ619" s="16">
        <v>44599</v>
      </c>
      <c r="AS619" s="20">
        <v>518828</v>
      </c>
      <c r="AU619" s="17">
        <v>24.2239</v>
      </c>
      <c r="AW619" s="17">
        <v>30.688800000000001</v>
      </c>
      <c r="BA619" s="17">
        <v>28.280899999999999</v>
      </c>
      <c r="BC619" s="18">
        <v>25.506499999999999</v>
      </c>
      <c r="BE619" s="1" t="str">
        <f t="shared" si="9"/>
        <v>No</v>
      </c>
    </row>
    <row r="620" spans="1:57" ht="11.25" customHeight="1">
      <c r="A620" s="1" t="s">
        <v>795</v>
      </c>
      <c r="B620" s="1" t="s">
        <v>142</v>
      </c>
      <c r="C620" s="26" t="s">
        <v>28</v>
      </c>
      <c r="D620" s="269">
        <v>4021</v>
      </c>
      <c r="E620" s="270">
        <v>40021</v>
      </c>
      <c r="F620" s="21" t="s">
        <v>134</v>
      </c>
      <c r="G620" s="2" t="s">
        <v>132</v>
      </c>
      <c r="H620" s="25">
        <v>95779</v>
      </c>
      <c r="I620" s="25">
        <v>17</v>
      </c>
      <c r="J620" s="26" t="s">
        <v>9</v>
      </c>
      <c r="K620" s="26" t="s">
        <v>133</v>
      </c>
      <c r="L620" s="5">
        <v>4</v>
      </c>
      <c r="M620" s="5">
        <v>10630</v>
      </c>
      <c r="N620" s="3"/>
      <c r="O620" s="5">
        <v>2070</v>
      </c>
      <c r="P620" s="3"/>
      <c r="Q620" s="5">
        <v>140</v>
      </c>
      <c r="R620" s="3"/>
      <c r="S620" s="5">
        <v>3209</v>
      </c>
      <c r="T620" s="3"/>
      <c r="U620" s="5">
        <v>0</v>
      </c>
      <c r="V620" s="3"/>
      <c r="W620" s="6">
        <v>16049</v>
      </c>
      <c r="X620" s="3"/>
      <c r="Y620" s="14">
        <v>3.08</v>
      </c>
      <c r="AA620" s="14">
        <v>0.9</v>
      </c>
      <c r="AB620" s="3"/>
      <c r="AC620" s="14">
        <v>0.06</v>
      </c>
      <c r="AD620" s="3"/>
      <c r="AE620" s="14">
        <v>2.34</v>
      </c>
      <c r="AF620" s="3"/>
      <c r="AG620" s="14">
        <v>0</v>
      </c>
      <c r="AI620" s="24">
        <v>6.38</v>
      </c>
      <c r="AK620" s="16">
        <v>204389</v>
      </c>
      <c r="AM620" s="16">
        <v>43237</v>
      </c>
      <c r="AO620" s="16">
        <v>2447</v>
      </c>
      <c r="AQ620" s="16">
        <v>87352</v>
      </c>
      <c r="AS620" s="20">
        <v>337425</v>
      </c>
      <c r="AU620" s="17">
        <v>19.227599999999999</v>
      </c>
      <c r="AW620" s="17">
        <v>20.8874</v>
      </c>
      <c r="AY620" s="17">
        <v>17.4786</v>
      </c>
      <c r="BA620" s="17">
        <v>27.2209</v>
      </c>
      <c r="BC620" s="18">
        <v>21.024699999999999</v>
      </c>
      <c r="BE620" s="1" t="str">
        <f t="shared" si="9"/>
        <v>No</v>
      </c>
    </row>
    <row r="621" spans="1:57" ht="11.25" customHeight="1">
      <c r="A621" s="1" t="s">
        <v>774</v>
      </c>
      <c r="B621" s="1" t="s">
        <v>1099</v>
      </c>
      <c r="C621" s="26" t="s">
        <v>26</v>
      </c>
      <c r="D621" s="269">
        <v>4129</v>
      </c>
      <c r="E621" s="270">
        <v>40129</v>
      </c>
      <c r="F621" s="21" t="s">
        <v>134</v>
      </c>
      <c r="G621" s="2" t="s">
        <v>132</v>
      </c>
      <c r="H621" s="25">
        <v>169541</v>
      </c>
      <c r="I621" s="25">
        <v>17</v>
      </c>
      <c r="J621" s="26" t="s">
        <v>9</v>
      </c>
      <c r="K621" s="26" t="s">
        <v>133</v>
      </c>
      <c r="L621" s="5">
        <v>4</v>
      </c>
      <c r="M621" s="5">
        <v>956</v>
      </c>
      <c r="N621" s="3"/>
      <c r="O621" s="5">
        <v>0</v>
      </c>
      <c r="P621" s="3"/>
      <c r="Q621" s="5">
        <v>56</v>
      </c>
      <c r="R621" s="3"/>
      <c r="S621" s="5">
        <v>835</v>
      </c>
      <c r="T621" s="3"/>
      <c r="U621" s="5">
        <v>0</v>
      </c>
      <c r="V621" s="3"/>
      <c r="W621" s="6">
        <v>1847</v>
      </c>
      <c r="X621" s="3"/>
      <c r="Y621" s="14">
        <v>1</v>
      </c>
      <c r="AA621" s="14">
        <v>0</v>
      </c>
      <c r="AB621" s="3"/>
      <c r="AC621" s="14">
        <v>0.04</v>
      </c>
      <c r="AD621" s="3"/>
      <c r="AE621" s="14">
        <v>0.8</v>
      </c>
      <c r="AF621" s="3"/>
      <c r="AG621" s="14">
        <v>0</v>
      </c>
      <c r="AI621" s="24">
        <v>1.84</v>
      </c>
      <c r="AK621" s="16">
        <v>19771</v>
      </c>
      <c r="AM621" s="16">
        <v>0</v>
      </c>
      <c r="AO621" s="16">
        <v>627</v>
      </c>
      <c r="AQ621" s="16">
        <v>14274</v>
      </c>
      <c r="AS621" s="20">
        <v>34672</v>
      </c>
      <c r="AU621" s="17">
        <v>20.681000000000001</v>
      </c>
      <c r="AY621" s="17">
        <v>11.196400000000001</v>
      </c>
      <c r="BA621" s="17">
        <v>17.0946</v>
      </c>
      <c r="BC621" s="18">
        <v>18.772099999999998</v>
      </c>
      <c r="BE621" s="1" t="str">
        <f t="shared" si="9"/>
        <v>No</v>
      </c>
    </row>
    <row r="622" spans="1:57" ht="11.25" customHeight="1">
      <c r="A622" s="1" t="s">
        <v>247</v>
      </c>
      <c r="B622" s="1" t="s">
        <v>1100</v>
      </c>
      <c r="C622" s="26" t="s">
        <v>76</v>
      </c>
      <c r="D622" s="269">
        <v>3035</v>
      </c>
      <c r="E622" s="270">
        <v>30035</v>
      </c>
      <c r="F622" s="21" t="s">
        <v>135</v>
      </c>
      <c r="G622" s="2" t="s">
        <v>132</v>
      </c>
      <c r="H622" s="25">
        <v>81249</v>
      </c>
      <c r="I622" s="25">
        <v>17</v>
      </c>
      <c r="J622" s="26" t="s">
        <v>9</v>
      </c>
      <c r="K622" s="26" t="s">
        <v>133</v>
      </c>
      <c r="L622" s="5">
        <v>3</v>
      </c>
      <c r="M622" s="5">
        <v>4367</v>
      </c>
      <c r="N622" s="3"/>
      <c r="O622" s="5">
        <v>1863</v>
      </c>
      <c r="P622" s="3"/>
      <c r="Q622" s="5">
        <v>207</v>
      </c>
      <c r="R622" s="3"/>
      <c r="S622" s="5">
        <v>1663</v>
      </c>
      <c r="T622" s="3"/>
      <c r="U622" s="5">
        <v>0</v>
      </c>
      <c r="V622" s="3"/>
      <c r="W622" s="6">
        <v>8100</v>
      </c>
      <c r="X622" s="3"/>
      <c r="Y622" s="14">
        <v>2</v>
      </c>
      <c r="AA622" s="14">
        <v>1.2</v>
      </c>
      <c r="AB622" s="3"/>
      <c r="AC622" s="14">
        <v>0.2</v>
      </c>
      <c r="AD622" s="3"/>
      <c r="AE622" s="14">
        <v>1.3</v>
      </c>
      <c r="AF622" s="3"/>
      <c r="AG622" s="14">
        <v>0</v>
      </c>
      <c r="AI622" s="24">
        <v>4.7</v>
      </c>
      <c r="AK622" s="16">
        <v>47778</v>
      </c>
      <c r="AM622" s="16">
        <v>23732</v>
      </c>
      <c r="AO622" s="16">
        <v>2637</v>
      </c>
      <c r="AQ622" s="16">
        <v>22171</v>
      </c>
      <c r="AS622" s="20">
        <v>96318</v>
      </c>
      <c r="AU622" s="17">
        <v>10.9407</v>
      </c>
      <c r="AW622" s="17">
        <v>12.7386</v>
      </c>
      <c r="AY622" s="17">
        <v>12.739100000000001</v>
      </c>
      <c r="BA622" s="17">
        <v>13.331899999999999</v>
      </c>
      <c r="BC622" s="18">
        <v>11.8911</v>
      </c>
      <c r="BE622" s="1" t="str">
        <f t="shared" si="9"/>
        <v>No</v>
      </c>
    </row>
    <row r="623" spans="1:57" ht="11.25" customHeight="1">
      <c r="A623" s="1" t="s">
        <v>298</v>
      </c>
      <c r="B623" s="1" t="s">
        <v>887</v>
      </c>
      <c r="C623" s="26" t="s">
        <v>72</v>
      </c>
      <c r="D623" s="269">
        <v>35</v>
      </c>
      <c r="E623" s="270">
        <v>35</v>
      </c>
      <c r="F623" s="21" t="s">
        <v>131</v>
      </c>
      <c r="G623" s="2" t="s">
        <v>132</v>
      </c>
      <c r="H623" s="25">
        <v>3059393</v>
      </c>
      <c r="I623" s="25">
        <v>17</v>
      </c>
      <c r="J623" s="26" t="s">
        <v>14</v>
      </c>
      <c r="K623" s="26" t="s">
        <v>133</v>
      </c>
      <c r="L623" s="5">
        <v>17</v>
      </c>
      <c r="M623" s="5">
        <v>2560867</v>
      </c>
      <c r="N623" s="3"/>
      <c r="O623" s="5">
        <v>240507</v>
      </c>
      <c r="P623" s="3"/>
      <c r="Q623" s="5">
        <v>108472</v>
      </c>
      <c r="R623" s="3"/>
      <c r="S623" s="5">
        <v>190907</v>
      </c>
      <c r="T623" s="3"/>
      <c r="U623" s="5">
        <v>207139</v>
      </c>
      <c r="V623" s="3"/>
      <c r="W623" s="6">
        <v>3307892</v>
      </c>
      <c r="X623" s="3"/>
      <c r="Y623" s="14">
        <v>1502</v>
      </c>
      <c r="AA623" s="14">
        <v>105</v>
      </c>
      <c r="AB623" s="3"/>
      <c r="AC623" s="14">
        <v>73</v>
      </c>
      <c r="AD623" s="3"/>
      <c r="AE623" s="14">
        <v>133</v>
      </c>
      <c r="AF623" s="3"/>
      <c r="AG623" s="14">
        <v>109</v>
      </c>
      <c r="AI623" s="24">
        <v>1922</v>
      </c>
      <c r="AK623" s="16">
        <v>98247883</v>
      </c>
      <c r="AM623" s="16">
        <v>13021924</v>
      </c>
      <c r="AO623" s="16">
        <v>5674616</v>
      </c>
      <c r="AQ623" s="16">
        <v>6797447</v>
      </c>
      <c r="AS623" s="20">
        <v>123741870</v>
      </c>
      <c r="AU623" s="17">
        <v>38.365099999999998</v>
      </c>
      <c r="AW623" s="17">
        <v>54.143599999999999</v>
      </c>
      <c r="AY623" s="17">
        <v>52.314100000000003</v>
      </c>
      <c r="BA623" s="17">
        <v>35.606099999999998</v>
      </c>
      <c r="BC623" s="18">
        <v>37.408099999999997</v>
      </c>
      <c r="BE623" s="1" t="str">
        <f t="shared" si="9"/>
        <v>No</v>
      </c>
    </row>
    <row r="624" spans="1:57" ht="11.25" customHeight="1">
      <c r="A624" s="1" t="s">
        <v>247</v>
      </c>
      <c r="B624" s="1" t="s">
        <v>1100</v>
      </c>
      <c r="C624" s="26" t="s">
        <v>76</v>
      </c>
      <c r="D624" s="269">
        <v>3035</v>
      </c>
      <c r="E624" s="270">
        <v>30035</v>
      </c>
      <c r="F624" s="21" t="s">
        <v>135</v>
      </c>
      <c r="G624" s="2" t="s">
        <v>132</v>
      </c>
      <c r="H624" s="25">
        <v>81249</v>
      </c>
      <c r="I624" s="25">
        <v>17</v>
      </c>
      <c r="J624" s="26" t="s">
        <v>6</v>
      </c>
      <c r="K624" s="26" t="s">
        <v>133</v>
      </c>
      <c r="L624" s="5">
        <v>14</v>
      </c>
      <c r="M624" s="5">
        <v>56067</v>
      </c>
      <c r="N624" s="3"/>
      <c r="O624" s="5">
        <v>13665</v>
      </c>
      <c r="P624" s="3"/>
      <c r="Q624" s="5">
        <v>1518</v>
      </c>
      <c r="R624" s="3"/>
      <c r="S624" s="5">
        <v>9425</v>
      </c>
      <c r="T624" s="3"/>
      <c r="U624" s="5">
        <v>0</v>
      </c>
      <c r="V624" s="3"/>
      <c r="W624" s="6">
        <v>80675</v>
      </c>
      <c r="X624" s="3"/>
      <c r="Y624" s="14">
        <v>30</v>
      </c>
      <c r="AA624" s="14">
        <v>6.8</v>
      </c>
      <c r="AB624" s="3"/>
      <c r="AC624" s="14">
        <v>0.8</v>
      </c>
      <c r="AD624" s="3"/>
      <c r="AE624" s="14">
        <v>4.7</v>
      </c>
      <c r="AF624" s="3"/>
      <c r="AG624" s="14">
        <v>0</v>
      </c>
      <c r="AI624" s="24">
        <v>42.3</v>
      </c>
      <c r="AK624" s="16">
        <v>1201303</v>
      </c>
      <c r="AM624" s="16">
        <v>315290</v>
      </c>
      <c r="AO624" s="16">
        <v>35032</v>
      </c>
      <c r="AQ624" s="16">
        <v>294557</v>
      </c>
      <c r="AS624" s="20">
        <v>1846182</v>
      </c>
      <c r="AU624" s="17">
        <v>21.426200000000001</v>
      </c>
      <c r="AW624" s="17">
        <v>23.072800000000001</v>
      </c>
      <c r="AY624" s="17">
        <v>23.0777</v>
      </c>
      <c r="BA624" s="17">
        <v>31.252700000000001</v>
      </c>
      <c r="BC624" s="18">
        <v>22.8842</v>
      </c>
      <c r="BE624" s="1" t="str">
        <f t="shared" si="9"/>
        <v>No</v>
      </c>
    </row>
    <row r="625" spans="1:57" ht="11.25" customHeight="1">
      <c r="A625" s="1" t="s">
        <v>795</v>
      </c>
      <c r="B625" s="1" t="s">
        <v>142</v>
      </c>
      <c r="C625" s="26" t="s">
        <v>28</v>
      </c>
      <c r="D625" s="269">
        <v>4021</v>
      </c>
      <c r="E625" s="270">
        <v>40021</v>
      </c>
      <c r="F625" s="21" t="s">
        <v>134</v>
      </c>
      <c r="G625" s="2" t="s">
        <v>132</v>
      </c>
      <c r="H625" s="25">
        <v>95779</v>
      </c>
      <c r="I625" s="25">
        <v>17</v>
      </c>
      <c r="J625" s="26" t="s">
        <v>6</v>
      </c>
      <c r="K625" s="26" t="s">
        <v>133</v>
      </c>
      <c r="L625" s="5">
        <v>13</v>
      </c>
      <c r="M625" s="5">
        <v>64607</v>
      </c>
      <c r="N625" s="3"/>
      <c r="O625" s="5">
        <v>6758</v>
      </c>
      <c r="P625" s="3"/>
      <c r="Q625" s="5">
        <v>596</v>
      </c>
      <c r="R625" s="3"/>
      <c r="S625" s="5">
        <v>13682</v>
      </c>
      <c r="T625" s="3"/>
      <c r="U625" s="5">
        <v>0</v>
      </c>
      <c r="V625" s="3"/>
      <c r="W625" s="6">
        <v>85643</v>
      </c>
      <c r="X625" s="3"/>
      <c r="Y625" s="14">
        <v>24.59</v>
      </c>
      <c r="AA625" s="14">
        <v>4.46</v>
      </c>
      <c r="AB625" s="3"/>
      <c r="AC625" s="14">
        <v>0.24</v>
      </c>
      <c r="AD625" s="3"/>
      <c r="AE625" s="14">
        <v>9.98</v>
      </c>
      <c r="AF625" s="3"/>
      <c r="AG625" s="14">
        <v>0</v>
      </c>
      <c r="AI625" s="24">
        <v>39.270000000000003</v>
      </c>
      <c r="AK625" s="16">
        <v>1006757</v>
      </c>
      <c r="AM625" s="16">
        <v>118852</v>
      </c>
      <c r="AO625" s="16">
        <v>10431</v>
      </c>
      <c r="AQ625" s="16">
        <v>372394</v>
      </c>
      <c r="AS625" s="20">
        <v>1508434</v>
      </c>
      <c r="AU625" s="17">
        <v>15.582800000000001</v>
      </c>
      <c r="AW625" s="17">
        <v>17.5869</v>
      </c>
      <c r="AY625" s="17">
        <v>17.5017</v>
      </c>
      <c r="BA625" s="17">
        <v>27.2178</v>
      </c>
      <c r="BC625" s="18">
        <v>17.613</v>
      </c>
      <c r="BE625" s="1" t="str">
        <f t="shared" si="9"/>
        <v>No</v>
      </c>
    </row>
    <row r="626" spans="1:57" ht="11.25" customHeight="1">
      <c r="A626" s="1" t="s">
        <v>212</v>
      </c>
      <c r="B626" s="1" t="s">
        <v>1096</v>
      </c>
      <c r="C626" s="26" t="s">
        <v>66</v>
      </c>
      <c r="D626" s="269">
        <v>4057</v>
      </c>
      <c r="E626" s="270">
        <v>40057</v>
      </c>
      <c r="F626" s="21" t="s">
        <v>135</v>
      </c>
      <c r="G626" s="2" t="s">
        <v>132</v>
      </c>
      <c r="H626" s="25">
        <v>71880</v>
      </c>
      <c r="I626" s="25">
        <v>17</v>
      </c>
      <c r="J626" s="26" t="s">
        <v>6</v>
      </c>
      <c r="K626" s="26" t="s">
        <v>133</v>
      </c>
      <c r="L626" s="5">
        <v>11</v>
      </c>
      <c r="M626" s="5">
        <v>42298</v>
      </c>
      <c r="N626" s="3"/>
      <c r="O626" s="5">
        <v>7108</v>
      </c>
      <c r="P626" s="3"/>
      <c r="Q626" s="5">
        <v>0</v>
      </c>
      <c r="R626" s="3"/>
      <c r="S626" s="5">
        <v>3680</v>
      </c>
      <c r="T626" s="3"/>
      <c r="U626" s="5">
        <v>0</v>
      </c>
      <c r="V626" s="3"/>
      <c r="W626" s="6">
        <v>53086</v>
      </c>
      <c r="X626" s="3"/>
      <c r="Y626" s="14">
        <v>23</v>
      </c>
      <c r="AA626" s="14">
        <v>4.7</v>
      </c>
      <c r="AB626" s="3"/>
      <c r="AC626" s="14">
        <v>0</v>
      </c>
      <c r="AD626" s="3"/>
      <c r="AE626" s="14">
        <v>2.1</v>
      </c>
      <c r="AF626" s="3"/>
      <c r="AG626" s="14">
        <v>0</v>
      </c>
      <c r="AI626" s="24">
        <v>29.8</v>
      </c>
      <c r="AK626" s="16">
        <v>847478</v>
      </c>
      <c r="AM626" s="16">
        <v>208063</v>
      </c>
      <c r="AO626" s="16">
        <v>0</v>
      </c>
      <c r="AQ626" s="16">
        <v>99269</v>
      </c>
      <c r="AS626" s="20">
        <v>1154810</v>
      </c>
      <c r="AU626" s="17">
        <v>20.035900000000002</v>
      </c>
      <c r="AW626" s="17">
        <v>29.271699999999999</v>
      </c>
      <c r="BA626" s="17">
        <v>26.975300000000001</v>
      </c>
      <c r="BC626" s="18">
        <v>21.753599999999999</v>
      </c>
      <c r="BE626" s="1" t="str">
        <f t="shared" si="9"/>
        <v>No</v>
      </c>
    </row>
    <row r="627" spans="1:57" ht="11.25" customHeight="1">
      <c r="A627" s="1" t="s">
        <v>781</v>
      </c>
      <c r="B627" s="1" t="s">
        <v>782</v>
      </c>
      <c r="C627" s="26" t="s">
        <v>341</v>
      </c>
      <c r="D627" s="269" t="s">
        <v>783</v>
      </c>
      <c r="E627" s="270">
        <v>91092</v>
      </c>
      <c r="F627" s="21" t="s">
        <v>135</v>
      </c>
      <c r="G627" s="2" t="s">
        <v>132</v>
      </c>
      <c r="H627" s="25">
        <v>210000</v>
      </c>
      <c r="I627" s="25">
        <v>16</v>
      </c>
      <c r="J627" s="26" t="s">
        <v>6</v>
      </c>
      <c r="K627" s="26" t="s">
        <v>133</v>
      </c>
      <c r="L627" s="5">
        <v>8</v>
      </c>
      <c r="M627" s="5">
        <v>35109</v>
      </c>
      <c r="N627" s="3"/>
      <c r="O627" s="5">
        <v>7086</v>
      </c>
      <c r="P627" s="3"/>
      <c r="Q627" s="5">
        <v>5724</v>
      </c>
      <c r="R627" s="3"/>
      <c r="S627" s="5">
        <v>6719</v>
      </c>
      <c r="T627" s="3"/>
      <c r="U627" s="5">
        <v>104</v>
      </c>
      <c r="V627" s="3"/>
      <c r="W627" s="6">
        <v>54742</v>
      </c>
      <c r="X627" s="3"/>
      <c r="Y627" s="14">
        <v>21.5</v>
      </c>
      <c r="AA627" s="14">
        <v>4</v>
      </c>
      <c r="AB627" s="3"/>
      <c r="AC627" s="14">
        <v>3</v>
      </c>
      <c r="AD627" s="3"/>
      <c r="AE627" s="14">
        <v>5.96</v>
      </c>
      <c r="AF627" s="3"/>
      <c r="AG627" s="14">
        <v>0.04</v>
      </c>
      <c r="AI627" s="24">
        <v>34.5</v>
      </c>
      <c r="AK627" s="16">
        <v>749859</v>
      </c>
      <c r="AM627" s="16">
        <v>186868</v>
      </c>
      <c r="AO627" s="16">
        <v>120153</v>
      </c>
      <c r="AQ627" s="16">
        <v>244149</v>
      </c>
      <c r="AS627" s="20">
        <v>1301029</v>
      </c>
      <c r="AU627" s="17">
        <v>21.358000000000001</v>
      </c>
      <c r="AW627" s="17">
        <v>26.371400000000001</v>
      </c>
      <c r="AY627" s="17">
        <v>20.991099999999999</v>
      </c>
      <c r="BA627" s="17">
        <v>36.3371</v>
      </c>
      <c r="BC627" s="18">
        <v>23.7666</v>
      </c>
      <c r="BE627" s="1" t="str">
        <f t="shared" si="9"/>
        <v>No</v>
      </c>
    </row>
    <row r="628" spans="1:57" ht="11.25" customHeight="1">
      <c r="A628" s="1" t="s">
        <v>781</v>
      </c>
      <c r="B628" s="1" t="s">
        <v>782</v>
      </c>
      <c r="C628" s="26" t="s">
        <v>341</v>
      </c>
      <c r="D628" s="269" t="s">
        <v>783</v>
      </c>
      <c r="E628" s="270">
        <v>91092</v>
      </c>
      <c r="F628" s="21" t="s">
        <v>135</v>
      </c>
      <c r="G628" s="2" t="s">
        <v>132</v>
      </c>
      <c r="H628" s="25">
        <v>210000</v>
      </c>
      <c r="I628" s="25">
        <v>16</v>
      </c>
      <c r="J628" s="26" t="s">
        <v>13</v>
      </c>
      <c r="K628" s="26" t="s">
        <v>133</v>
      </c>
      <c r="L628" s="5">
        <v>5</v>
      </c>
      <c r="M628" s="5">
        <v>28118</v>
      </c>
      <c r="N628" s="3"/>
      <c r="O628" s="5">
        <v>5675</v>
      </c>
      <c r="P628" s="3"/>
      <c r="Q628" s="5">
        <v>4585</v>
      </c>
      <c r="R628" s="3"/>
      <c r="S628" s="5">
        <v>5460</v>
      </c>
      <c r="T628" s="3"/>
      <c r="U628" s="5">
        <v>0</v>
      </c>
      <c r="V628" s="3"/>
      <c r="W628" s="6">
        <v>43838</v>
      </c>
      <c r="X628" s="3"/>
      <c r="Y628" s="14">
        <v>17.2</v>
      </c>
      <c r="AA628" s="14">
        <v>3.2</v>
      </c>
      <c r="AB628" s="3"/>
      <c r="AC628" s="14">
        <v>2.4</v>
      </c>
      <c r="AD628" s="3"/>
      <c r="AE628" s="14">
        <v>4</v>
      </c>
      <c r="AF628" s="3"/>
      <c r="AG628" s="14">
        <v>0</v>
      </c>
      <c r="AI628" s="24">
        <v>26.8</v>
      </c>
      <c r="AK628" s="16">
        <v>596254</v>
      </c>
      <c r="AM628" s="16">
        <v>148590</v>
      </c>
      <c r="AO628" s="16">
        <v>95541</v>
      </c>
      <c r="AQ628" s="16">
        <v>194136</v>
      </c>
      <c r="AS628" s="20">
        <v>1034521</v>
      </c>
      <c r="AU628" s="17">
        <v>21.205400000000001</v>
      </c>
      <c r="AW628" s="17">
        <v>26.183299999999999</v>
      </c>
      <c r="AY628" s="17">
        <v>20.837700000000002</v>
      </c>
      <c r="BA628" s="17">
        <v>35.555999999999997</v>
      </c>
      <c r="BC628" s="18">
        <v>23.598700000000001</v>
      </c>
      <c r="BE628" s="1" t="str">
        <f t="shared" si="9"/>
        <v>No</v>
      </c>
    </row>
    <row r="629" spans="1:57" ht="11.25" customHeight="1">
      <c r="A629" s="1" t="s">
        <v>781</v>
      </c>
      <c r="B629" s="1" t="s">
        <v>782</v>
      </c>
      <c r="C629" s="26" t="s">
        <v>341</v>
      </c>
      <c r="D629" s="269" t="s">
        <v>783</v>
      </c>
      <c r="E629" s="270">
        <v>91092</v>
      </c>
      <c r="F629" s="21" t="s">
        <v>135</v>
      </c>
      <c r="G629" s="2" t="s">
        <v>132</v>
      </c>
      <c r="H629" s="25">
        <v>210000</v>
      </c>
      <c r="I629" s="25">
        <v>16</v>
      </c>
      <c r="J629" s="26" t="s">
        <v>9</v>
      </c>
      <c r="K629" s="26" t="s">
        <v>133</v>
      </c>
      <c r="L629" s="5">
        <v>3</v>
      </c>
      <c r="M629" s="5">
        <v>7077</v>
      </c>
      <c r="N629" s="3"/>
      <c r="O629" s="5">
        <v>1418</v>
      </c>
      <c r="P629" s="3"/>
      <c r="Q629" s="5">
        <v>1146</v>
      </c>
      <c r="R629" s="3"/>
      <c r="S629" s="5">
        <v>1364</v>
      </c>
      <c r="T629" s="3"/>
      <c r="U629" s="5">
        <v>0</v>
      </c>
      <c r="V629" s="3"/>
      <c r="W629" s="6">
        <v>11005</v>
      </c>
      <c r="X629" s="3"/>
      <c r="Y629" s="14">
        <v>4.3</v>
      </c>
      <c r="AA629" s="14">
        <v>0.8</v>
      </c>
      <c r="AB629" s="3"/>
      <c r="AC629" s="14">
        <v>0.6</v>
      </c>
      <c r="AD629" s="3"/>
      <c r="AE629" s="14">
        <v>1</v>
      </c>
      <c r="AF629" s="3"/>
      <c r="AG629" s="14">
        <v>0</v>
      </c>
      <c r="AI629" s="24">
        <v>6.7</v>
      </c>
      <c r="AK629" s="16">
        <v>149019</v>
      </c>
      <c r="AM629" s="16">
        <v>37136</v>
      </c>
      <c r="AO629" s="16">
        <v>23878</v>
      </c>
      <c r="AQ629" s="16">
        <v>48520</v>
      </c>
      <c r="AS629" s="20">
        <v>258553</v>
      </c>
      <c r="AU629" s="17">
        <v>21.056799999999999</v>
      </c>
      <c r="AW629" s="17">
        <v>26.189</v>
      </c>
      <c r="AY629" s="17">
        <v>20.835999999999999</v>
      </c>
      <c r="BA629" s="17">
        <v>35.571800000000003</v>
      </c>
      <c r="BC629" s="18">
        <v>23.4941</v>
      </c>
      <c r="BE629" s="1" t="str">
        <f t="shared" si="9"/>
        <v>No</v>
      </c>
    </row>
    <row r="630" spans="1:57" ht="11.25" customHeight="1">
      <c r="A630" s="1" t="s">
        <v>733</v>
      </c>
      <c r="B630" s="1" t="s">
        <v>1101</v>
      </c>
      <c r="C630" s="26" t="s">
        <v>28</v>
      </c>
      <c r="D630" s="269">
        <v>4082</v>
      </c>
      <c r="E630" s="270">
        <v>40082</v>
      </c>
      <c r="F630" s="21" t="s">
        <v>134</v>
      </c>
      <c r="G630" s="2" t="s">
        <v>132</v>
      </c>
      <c r="H630" s="25">
        <v>4515419</v>
      </c>
      <c r="I630" s="25">
        <v>15</v>
      </c>
      <c r="J630" s="26" t="s">
        <v>9</v>
      </c>
      <c r="K630" s="26" t="s">
        <v>133</v>
      </c>
      <c r="L630" s="5">
        <v>5</v>
      </c>
      <c r="M630" s="5">
        <v>8560</v>
      </c>
      <c r="N630" s="3"/>
      <c r="O630" s="5">
        <v>244</v>
      </c>
      <c r="P630" s="3"/>
      <c r="Q630" s="5">
        <v>65</v>
      </c>
      <c r="R630" s="3"/>
      <c r="S630" s="5">
        <v>1664</v>
      </c>
      <c r="T630" s="3"/>
      <c r="U630" s="5">
        <v>0</v>
      </c>
      <c r="V630" s="3"/>
      <c r="W630" s="6">
        <v>10533</v>
      </c>
      <c r="X630" s="3"/>
      <c r="Y630" s="14">
        <v>4.1900000000000004</v>
      </c>
      <c r="AA630" s="14">
        <v>0.19</v>
      </c>
      <c r="AB630" s="3"/>
      <c r="AC630" s="14">
        <v>0.2</v>
      </c>
      <c r="AD630" s="3"/>
      <c r="AE630" s="14">
        <v>0.85</v>
      </c>
      <c r="AF630" s="3"/>
      <c r="AG630" s="14">
        <v>0</v>
      </c>
      <c r="AI630" s="24">
        <v>5.43</v>
      </c>
      <c r="AK630" s="16">
        <v>105163</v>
      </c>
      <c r="AM630" s="16">
        <v>2650</v>
      </c>
      <c r="AO630" s="16">
        <v>940</v>
      </c>
      <c r="AQ630" s="16">
        <v>35111</v>
      </c>
      <c r="AS630" s="20">
        <v>143864</v>
      </c>
      <c r="AU630" s="17">
        <v>12.285399999999999</v>
      </c>
      <c r="AW630" s="17">
        <v>10.8607</v>
      </c>
      <c r="AY630" s="17">
        <v>14.461499999999999</v>
      </c>
      <c r="BA630" s="17">
        <v>21.1004</v>
      </c>
      <c r="BC630" s="18">
        <v>13.6584</v>
      </c>
      <c r="BE630" s="1" t="str">
        <f t="shared" si="9"/>
        <v>No</v>
      </c>
    </row>
    <row r="631" spans="1:57" ht="11.25" customHeight="1">
      <c r="A631" s="1" t="s">
        <v>731</v>
      </c>
      <c r="B631" s="1" t="s">
        <v>1102</v>
      </c>
      <c r="C631" s="26" t="s">
        <v>60</v>
      </c>
      <c r="D631" s="269">
        <v>2169</v>
      </c>
      <c r="E631" s="270">
        <v>20169</v>
      </c>
      <c r="F631" s="21" t="s">
        <v>138</v>
      </c>
      <c r="G631" s="2" t="s">
        <v>132</v>
      </c>
      <c r="H631" s="25">
        <v>18351295</v>
      </c>
      <c r="I631" s="25">
        <v>15</v>
      </c>
      <c r="J631" s="26" t="s">
        <v>13</v>
      </c>
      <c r="K631" s="26" t="s">
        <v>133</v>
      </c>
      <c r="L631" s="5">
        <v>15</v>
      </c>
      <c r="M631" s="5">
        <v>78564</v>
      </c>
      <c r="N631" s="3" t="s">
        <v>99</v>
      </c>
      <c r="O631" s="5">
        <v>23592</v>
      </c>
      <c r="P631" s="3"/>
      <c r="Q631" s="5">
        <v>0</v>
      </c>
      <c r="R631" s="3"/>
      <c r="S631" s="5">
        <v>33132</v>
      </c>
      <c r="T631" s="3"/>
      <c r="U631" s="5">
        <v>0</v>
      </c>
      <c r="V631" s="3"/>
      <c r="W631" s="6">
        <v>135288</v>
      </c>
      <c r="X631" s="3" t="s">
        <v>99</v>
      </c>
      <c r="Y631" s="14">
        <v>74</v>
      </c>
      <c r="AA631" s="14">
        <v>20</v>
      </c>
      <c r="AB631" s="3"/>
      <c r="AC631" s="14">
        <v>0</v>
      </c>
      <c r="AD631" s="3"/>
      <c r="AE631" s="14">
        <v>29</v>
      </c>
      <c r="AF631" s="3"/>
      <c r="AG631" s="14">
        <v>0</v>
      </c>
      <c r="AI631" s="24">
        <v>123</v>
      </c>
      <c r="AK631" s="16">
        <v>1565657</v>
      </c>
      <c r="AM631" s="16">
        <v>518803</v>
      </c>
      <c r="AO631" s="16">
        <v>0</v>
      </c>
      <c r="AQ631" s="16">
        <v>790285</v>
      </c>
      <c r="AS631" s="20">
        <v>2874745</v>
      </c>
      <c r="AU631" s="17">
        <v>19.9284</v>
      </c>
      <c r="AV631" s="17" t="s">
        <v>99</v>
      </c>
      <c r="AW631" s="17">
        <v>21.990600000000001</v>
      </c>
      <c r="BA631" s="17">
        <v>23.852599999999999</v>
      </c>
      <c r="BC631" s="18">
        <v>21.249099999999999</v>
      </c>
      <c r="BE631" s="1" t="str">
        <f t="shared" si="9"/>
        <v>Yes</v>
      </c>
    </row>
    <row r="632" spans="1:57" ht="11.25" customHeight="1">
      <c r="A632" s="1" t="s">
        <v>796</v>
      </c>
      <c r="B632" s="1" t="s">
        <v>1103</v>
      </c>
      <c r="C632" s="26" t="s">
        <v>30</v>
      </c>
      <c r="D632" s="269">
        <v>5204</v>
      </c>
      <c r="E632" s="270">
        <v>50204</v>
      </c>
      <c r="F632" s="21" t="s">
        <v>135</v>
      </c>
      <c r="G632" s="2" t="s">
        <v>132</v>
      </c>
      <c r="H632" s="25">
        <v>67821</v>
      </c>
      <c r="I632" s="25">
        <v>15</v>
      </c>
      <c r="J632" s="26" t="s">
        <v>6</v>
      </c>
      <c r="K632" s="26" t="s">
        <v>133</v>
      </c>
      <c r="L632" s="5">
        <v>15</v>
      </c>
      <c r="M632" s="5">
        <v>36606</v>
      </c>
      <c r="N632" s="3"/>
      <c r="O632" s="5">
        <v>0</v>
      </c>
      <c r="P632" s="3"/>
      <c r="Q632" s="5">
        <v>0</v>
      </c>
      <c r="R632" s="3"/>
      <c r="S632" s="5">
        <v>4701</v>
      </c>
      <c r="T632" s="3"/>
      <c r="U632" s="5">
        <v>0</v>
      </c>
      <c r="V632" s="3"/>
      <c r="W632" s="6">
        <v>41307</v>
      </c>
      <c r="X632" s="3"/>
      <c r="Y632" s="14">
        <v>21</v>
      </c>
      <c r="AA632" s="14">
        <v>0</v>
      </c>
      <c r="AB632" s="3"/>
      <c r="AC632" s="14">
        <v>0</v>
      </c>
      <c r="AD632" s="3"/>
      <c r="AE632" s="14">
        <v>3</v>
      </c>
      <c r="AF632" s="3"/>
      <c r="AG632" s="14">
        <v>0</v>
      </c>
      <c r="AI632" s="24">
        <v>24</v>
      </c>
      <c r="AK632" s="16">
        <v>573439</v>
      </c>
      <c r="AM632" s="16">
        <v>0</v>
      </c>
      <c r="AO632" s="16">
        <v>0</v>
      </c>
      <c r="AQ632" s="16">
        <v>116333</v>
      </c>
      <c r="AS632" s="20">
        <v>689772</v>
      </c>
      <c r="AU632" s="17">
        <v>15.6652</v>
      </c>
      <c r="BA632" s="17">
        <v>24.746400000000001</v>
      </c>
      <c r="BC632" s="18">
        <v>16.698699999999999</v>
      </c>
      <c r="BE632" s="1" t="str">
        <f t="shared" si="9"/>
        <v>No</v>
      </c>
    </row>
    <row r="633" spans="1:57" ht="11.25" customHeight="1">
      <c r="A633" s="1" t="s">
        <v>840</v>
      </c>
      <c r="B633" s="1" t="s">
        <v>239</v>
      </c>
      <c r="C633" s="26" t="s">
        <v>56</v>
      </c>
      <c r="D633" s="269">
        <v>5163</v>
      </c>
      <c r="E633" s="270">
        <v>50163</v>
      </c>
      <c r="F633" s="21" t="s">
        <v>134</v>
      </c>
      <c r="G633" s="2" t="s">
        <v>132</v>
      </c>
      <c r="H633" s="25">
        <v>76068</v>
      </c>
      <c r="I633" s="25">
        <v>15</v>
      </c>
      <c r="J633" s="26" t="s">
        <v>9</v>
      </c>
      <c r="K633" s="26" t="s">
        <v>133</v>
      </c>
      <c r="L633" s="5">
        <v>15</v>
      </c>
      <c r="M633" s="5">
        <v>85079</v>
      </c>
      <c r="N633" s="3"/>
      <c r="O633" s="5">
        <v>8637</v>
      </c>
      <c r="P633" s="3"/>
      <c r="Q633" s="5">
        <v>0</v>
      </c>
      <c r="R633" s="3"/>
      <c r="S633" s="5">
        <v>4344</v>
      </c>
      <c r="T633" s="3"/>
      <c r="U633" s="5">
        <v>0</v>
      </c>
      <c r="V633" s="3"/>
      <c r="W633" s="6">
        <v>98060</v>
      </c>
      <c r="X633" s="3"/>
      <c r="Y633" s="14">
        <v>46</v>
      </c>
      <c r="AA633" s="14">
        <v>5</v>
      </c>
      <c r="AB633" s="3"/>
      <c r="AC633" s="14">
        <v>0</v>
      </c>
      <c r="AD633" s="3"/>
      <c r="AE633" s="14">
        <v>2</v>
      </c>
      <c r="AF633" s="3"/>
      <c r="AG633" s="14">
        <v>0</v>
      </c>
      <c r="AI633" s="24">
        <v>53</v>
      </c>
      <c r="AK633" s="16">
        <v>1026254</v>
      </c>
      <c r="AM633" s="16">
        <v>133987</v>
      </c>
      <c r="AO633" s="16">
        <v>0</v>
      </c>
      <c r="AQ633" s="16">
        <v>100445</v>
      </c>
      <c r="AS633" s="20">
        <v>1260686</v>
      </c>
      <c r="AU633" s="17">
        <v>12.0624</v>
      </c>
      <c r="AW633" s="17">
        <v>15.5131</v>
      </c>
      <c r="BA633" s="17">
        <v>23.122699999999998</v>
      </c>
      <c r="BC633" s="18">
        <v>12.856299999999999</v>
      </c>
      <c r="BE633" s="1" t="str">
        <f t="shared" si="9"/>
        <v>No</v>
      </c>
    </row>
    <row r="634" spans="1:57" ht="11.25" customHeight="1">
      <c r="A634" s="1" t="s">
        <v>776</v>
      </c>
      <c r="B634" s="1" t="s">
        <v>898</v>
      </c>
      <c r="C634" s="26" t="s">
        <v>12</v>
      </c>
      <c r="D634" s="269">
        <v>9086</v>
      </c>
      <c r="E634" s="270">
        <v>90086</v>
      </c>
      <c r="F634" s="21" t="s">
        <v>134</v>
      </c>
      <c r="G634" s="2" t="s">
        <v>132</v>
      </c>
      <c r="H634" s="25">
        <v>1932666</v>
      </c>
      <c r="I634" s="25">
        <v>15</v>
      </c>
      <c r="J634" s="26" t="s">
        <v>9</v>
      </c>
      <c r="K634" s="26" t="s">
        <v>133</v>
      </c>
      <c r="L634" s="5">
        <v>15</v>
      </c>
      <c r="M634" s="5">
        <v>33960</v>
      </c>
      <c r="N634" s="3"/>
      <c r="O634" s="5">
        <v>1001</v>
      </c>
      <c r="P634" s="3"/>
      <c r="Q634" s="5">
        <v>0</v>
      </c>
      <c r="R634" s="3"/>
      <c r="S634" s="5">
        <v>9074</v>
      </c>
      <c r="T634" s="3"/>
      <c r="U634" s="5">
        <v>0</v>
      </c>
      <c r="V634" s="3"/>
      <c r="W634" s="6">
        <v>44035</v>
      </c>
      <c r="X634" s="3"/>
      <c r="Y634" s="14">
        <v>32</v>
      </c>
      <c r="AA634" s="14">
        <v>1</v>
      </c>
      <c r="AB634" s="3"/>
      <c r="AC634" s="14">
        <v>0</v>
      </c>
      <c r="AD634" s="3"/>
      <c r="AE634" s="14">
        <v>5</v>
      </c>
      <c r="AF634" s="3"/>
      <c r="AG634" s="14">
        <v>0</v>
      </c>
      <c r="AI634" s="24">
        <v>38</v>
      </c>
      <c r="AK634" s="16">
        <v>491884</v>
      </c>
      <c r="AM634" s="16">
        <v>58378</v>
      </c>
      <c r="AO634" s="16">
        <v>0</v>
      </c>
      <c r="AQ634" s="16">
        <v>317615</v>
      </c>
      <c r="AS634" s="20">
        <v>867877</v>
      </c>
      <c r="AU634" s="17">
        <v>14.4842</v>
      </c>
      <c r="AW634" s="17">
        <v>58.319699999999997</v>
      </c>
      <c r="BA634" s="17">
        <v>35.002800000000001</v>
      </c>
      <c r="BC634" s="18">
        <v>19.7088</v>
      </c>
      <c r="BE634" s="1" t="str">
        <f t="shared" si="9"/>
        <v>No</v>
      </c>
    </row>
    <row r="635" spans="1:57" ht="11.25" customHeight="1">
      <c r="A635" s="1" t="s">
        <v>777</v>
      </c>
      <c r="B635" s="1" t="s">
        <v>211</v>
      </c>
      <c r="C635" s="26" t="s">
        <v>29</v>
      </c>
      <c r="D635" s="269">
        <v>7045</v>
      </c>
      <c r="E635" s="270">
        <v>70045</v>
      </c>
      <c r="F635" s="21" t="s">
        <v>134</v>
      </c>
      <c r="G635" s="2" t="s">
        <v>132</v>
      </c>
      <c r="H635" s="25">
        <v>106621</v>
      </c>
      <c r="I635" s="25">
        <v>15</v>
      </c>
      <c r="J635" s="26" t="s">
        <v>9</v>
      </c>
      <c r="K635" s="26" t="s">
        <v>133</v>
      </c>
      <c r="L635" s="5">
        <v>15</v>
      </c>
      <c r="M635" s="5">
        <v>30847</v>
      </c>
      <c r="N635" s="3"/>
      <c r="O635" s="5">
        <v>344</v>
      </c>
      <c r="P635" s="3"/>
      <c r="Q635" s="5">
        <v>0</v>
      </c>
      <c r="R635" s="3"/>
      <c r="S635" s="5">
        <v>4347</v>
      </c>
      <c r="T635" s="3"/>
      <c r="U635" s="5">
        <v>0</v>
      </c>
      <c r="V635" s="3"/>
      <c r="W635" s="6">
        <v>35538</v>
      </c>
      <c r="X635" s="3"/>
      <c r="Y635" s="14">
        <v>27</v>
      </c>
      <c r="AA635" s="14">
        <v>1</v>
      </c>
      <c r="AB635" s="3"/>
      <c r="AC635" s="14">
        <v>0</v>
      </c>
      <c r="AD635" s="3"/>
      <c r="AE635" s="14">
        <v>4</v>
      </c>
      <c r="AF635" s="3"/>
      <c r="AG635" s="14">
        <v>0</v>
      </c>
      <c r="AI635" s="24">
        <v>32</v>
      </c>
      <c r="AK635" s="16">
        <v>756049</v>
      </c>
      <c r="AM635" s="16">
        <v>11211</v>
      </c>
      <c r="AO635" s="16">
        <v>0</v>
      </c>
      <c r="AQ635" s="16">
        <v>149837</v>
      </c>
      <c r="AS635" s="20">
        <v>917097</v>
      </c>
      <c r="AU635" s="17">
        <v>24.509599999999999</v>
      </c>
      <c r="AW635" s="17">
        <v>32.5901</v>
      </c>
      <c r="BA635" s="17">
        <v>34.469099999999997</v>
      </c>
      <c r="BC635" s="18">
        <v>25.806100000000001</v>
      </c>
      <c r="BE635" s="1" t="str">
        <f t="shared" si="9"/>
        <v>No</v>
      </c>
    </row>
    <row r="636" spans="1:57" ht="11.25" customHeight="1">
      <c r="A636" s="1" t="s">
        <v>733</v>
      </c>
      <c r="B636" s="1" t="s">
        <v>1101</v>
      </c>
      <c r="C636" s="26" t="s">
        <v>28</v>
      </c>
      <c r="D636" s="269">
        <v>4082</v>
      </c>
      <c r="E636" s="270">
        <v>40082</v>
      </c>
      <c r="F636" s="21" t="s">
        <v>134</v>
      </c>
      <c r="G636" s="2" t="s">
        <v>132</v>
      </c>
      <c r="H636" s="25">
        <v>4515419</v>
      </c>
      <c r="I636" s="25">
        <v>15</v>
      </c>
      <c r="J636" s="26" t="s">
        <v>7</v>
      </c>
      <c r="K636" s="26" t="s">
        <v>133</v>
      </c>
      <c r="L636" s="5">
        <v>0</v>
      </c>
      <c r="M636" s="5">
        <v>0</v>
      </c>
      <c r="N636" s="3"/>
      <c r="O636" s="5">
        <v>119</v>
      </c>
      <c r="P636" s="3"/>
      <c r="Q636" s="5">
        <v>364</v>
      </c>
      <c r="R636" s="3"/>
      <c r="S636" s="5">
        <v>1682</v>
      </c>
      <c r="T636" s="3"/>
      <c r="U636" s="5">
        <v>0</v>
      </c>
      <c r="V636" s="3"/>
      <c r="W636" s="6">
        <v>2165</v>
      </c>
      <c r="X636" s="3"/>
      <c r="Y636" s="14">
        <v>0</v>
      </c>
      <c r="AA636" s="14">
        <v>0.12</v>
      </c>
      <c r="AB636" s="3"/>
      <c r="AC636" s="14">
        <v>0.19</v>
      </c>
      <c r="AD636" s="3"/>
      <c r="AE636" s="14">
        <v>0.83</v>
      </c>
      <c r="AF636" s="3"/>
      <c r="AG636" s="14">
        <v>0</v>
      </c>
      <c r="AI636" s="24">
        <v>1.1399999999999999</v>
      </c>
      <c r="AK636" s="16">
        <v>0</v>
      </c>
      <c r="AM636" s="16">
        <v>2076</v>
      </c>
      <c r="AO636" s="16">
        <v>1911</v>
      </c>
      <c r="AQ636" s="16">
        <v>38969</v>
      </c>
      <c r="AS636" s="20">
        <v>42956</v>
      </c>
      <c r="AW636" s="17">
        <v>17.445399999999999</v>
      </c>
      <c r="AY636" s="17">
        <v>5.25</v>
      </c>
      <c r="BA636" s="17">
        <v>23.168299999999999</v>
      </c>
      <c r="BC636" s="18">
        <v>19.841100000000001</v>
      </c>
      <c r="BE636" s="1" t="str">
        <f t="shared" si="9"/>
        <v>No</v>
      </c>
    </row>
    <row r="637" spans="1:57" ht="11.25" customHeight="1">
      <c r="A637" s="1" t="s">
        <v>241</v>
      </c>
      <c r="B637" s="1" t="s">
        <v>229</v>
      </c>
      <c r="C637" s="26" t="s">
        <v>54</v>
      </c>
      <c r="D637" s="269">
        <v>2082</v>
      </c>
      <c r="E637" s="270">
        <v>20082</v>
      </c>
      <c r="F637" s="21" t="s">
        <v>134</v>
      </c>
      <c r="G637" s="2" t="s">
        <v>132</v>
      </c>
      <c r="H637" s="25">
        <v>18351295</v>
      </c>
      <c r="I637" s="25">
        <v>13</v>
      </c>
      <c r="J637" s="26" t="s">
        <v>14</v>
      </c>
      <c r="K637" s="26" t="s">
        <v>133</v>
      </c>
      <c r="L637" s="5">
        <v>4</v>
      </c>
      <c r="M637" s="5">
        <v>951792</v>
      </c>
      <c r="N637" s="3"/>
      <c r="O637" s="5">
        <v>172814</v>
      </c>
      <c r="P637" s="3"/>
      <c r="Q637" s="5">
        <v>144840</v>
      </c>
      <c r="R637" s="3"/>
      <c r="S637" s="5">
        <v>99631</v>
      </c>
      <c r="T637" s="3"/>
      <c r="U637" s="5">
        <v>30365</v>
      </c>
      <c r="V637" s="3"/>
      <c r="W637" s="6">
        <v>1399442</v>
      </c>
      <c r="X637" s="3"/>
      <c r="Y637" s="14">
        <v>444</v>
      </c>
      <c r="AA637" s="14">
        <v>81</v>
      </c>
      <c r="AB637" s="3"/>
      <c r="AC637" s="14">
        <v>54</v>
      </c>
      <c r="AD637" s="3"/>
      <c r="AE637" s="14">
        <v>52</v>
      </c>
      <c r="AF637" s="3"/>
      <c r="AG637" s="14">
        <v>16</v>
      </c>
      <c r="AI637" s="24">
        <v>647</v>
      </c>
      <c r="AK637" s="16">
        <v>36747877</v>
      </c>
      <c r="AM637" s="16">
        <v>8443599</v>
      </c>
      <c r="AO637" s="16">
        <v>5644007</v>
      </c>
      <c r="AQ637" s="16">
        <v>4444827</v>
      </c>
      <c r="AS637" s="20">
        <v>55280310</v>
      </c>
      <c r="AU637" s="17">
        <v>38.609099999999998</v>
      </c>
      <c r="AW637" s="17">
        <v>48.859499999999997</v>
      </c>
      <c r="AY637" s="17">
        <v>38.967199999999998</v>
      </c>
      <c r="BA637" s="17">
        <v>44.612900000000003</v>
      </c>
      <c r="BC637" s="18">
        <v>39.5017</v>
      </c>
      <c r="BE637" s="1" t="str">
        <f t="shared" si="9"/>
        <v>No</v>
      </c>
    </row>
    <row r="638" spans="1:57" ht="11.25" customHeight="1">
      <c r="A638" s="1" t="s">
        <v>756</v>
      </c>
      <c r="B638" s="1" t="s">
        <v>1104</v>
      </c>
      <c r="C638" s="26" t="s">
        <v>28</v>
      </c>
      <c r="D638" s="269">
        <v>4058</v>
      </c>
      <c r="E638" s="270">
        <v>40058</v>
      </c>
      <c r="F638" s="21" t="s">
        <v>134</v>
      </c>
      <c r="G638" s="2" t="s">
        <v>132</v>
      </c>
      <c r="H638" s="25">
        <v>60851</v>
      </c>
      <c r="I638" s="25">
        <v>12</v>
      </c>
      <c r="J638" s="26" t="s">
        <v>6</v>
      </c>
      <c r="K638" s="26" t="s">
        <v>133</v>
      </c>
      <c r="L638" s="5">
        <v>6</v>
      </c>
      <c r="M638" s="5">
        <v>17917</v>
      </c>
      <c r="N638" s="3"/>
      <c r="O638" s="5">
        <v>5878</v>
      </c>
      <c r="P638" s="3"/>
      <c r="Q638" s="5">
        <v>1118</v>
      </c>
      <c r="R638" s="3"/>
      <c r="S638" s="5">
        <v>9716</v>
      </c>
      <c r="T638" s="3"/>
      <c r="U638" s="5">
        <v>0</v>
      </c>
      <c r="V638" s="3"/>
      <c r="W638" s="6">
        <v>34629</v>
      </c>
      <c r="X638" s="3"/>
      <c r="Y638" s="14">
        <v>15.3</v>
      </c>
      <c r="AA638" s="14">
        <v>2.4</v>
      </c>
      <c r="AB638" s="3"/>
      <c r="AC638" s="14">
        <v>0.6</v>
      </c>
      <c r="AD638" s="3"/>
      <c r="AE638" s="14">
        <v>5.2</v>
      </c>
      <c r="AF638" s="3"/>
      <c r="AG638" s="14">
        <v>0</v>
      </c>
      <c r="AI638" s="24">
        <v>23.5</v>
      </c>
      <c r="AK638" s="16">
        <v>318330</v>
      </c>
      <c r="AM638" s="16">
        <v>141190</v>
      </c>
      <c r="AO638" s="16">
        <v>24039</v>
      </c>
      <c r="AQ638" s="16">
        <v>259052</v>
      </c>
      <c r="AS638" s="20">
        <v>742611</v>
      </c>
      <c r="AU638" s="17">
        <v>17.7669</v>
      </c>
      <c r="AW638" s="17">
        <v>24.020099999999999</v>
      </c>
      <c r="AY638" s="17">
        <v>21.501799999999999</v>
      </c>
      <c r="BA638" s="17">
        <v>26.662400000000002</v>
      </c>
      <c r="BC638" s="18">
        <v>21.444800000000001</v>
      </c>
      <c r="BE638" s="1" t="str">
        <f t="shared" si="9"/>
        <v>No</v>
      </c>
    </row>
    <row r="639" spans="1:57" ht="11.25" customHeight="1">
      <c r="A639" s="1" t="s">
        <v>756</v>
      </c>
      <c r="B639" s="1" t="s">
        <v>1104</v>
      </c>
      <c r="C639" s="26" t="s">
        <v>28</v>
      </c>
      <c r="D639" s="269">
        <v>4058</v>
      </c>
      <c r="E639" s="270">
        <v>40058</v>
      </c>
      <c r="F639" s="21" t="s">
        <v>134</v>
      </c>
      <c r="G639" s="2" t="s">
        <v>132</v>
      </c>
      <c r="H639" s="25">
        <v>60851</v>
      </c>
      <c r="I639" s="25">
        <v>12</v>
      </c>
      <c r="J639" s="26" t="s">
        <v>9</v>
      </c>
      <c r="K639" s="26" t="s">
        <v>133</v>
      </c>
      <c r="L639" s="5">
        <v>6</v>
      </c>
      <c r="M639" s="5">
        <v>12317</v>
      </c>
      <c r="N639" s="3"/>
      <c r="O639" s="5">
        <v>3539</v>
      </c>
      <c r="P639" s="3"/>
      <c r="Q639" s="5">
        <v>746</v>
      </c>
      <c r="R639" s="3"/>
      <c r="S639" s="5">
        <v>7333</v>
      </c>
      <c r="T639" s="3"/>
      <c r="U639" s="5">
        <v>0</v>
      </c>
      <c r="V639" s="3"/>
      <c r="W639" s="6">
        <v>23935</v>
      </c>
      <c r="X639" s="3"/>
      <c r="Y639" s="14">
        <v>6.4</v>
      </c>
      <c r="AA639" s="14">
        <v>2</v>
      </c>
      <c r="AB639" s="3"/>
      <c r="AC639" s="14">
        <v>0.4</v>
      </c>
      <c r="AD639" s="3"/>
      <c r="AE639" s="14">
        <v>4.2</v>
      </c>
      <c r="AF639" s="3"/>
      <c r="AG639" s="14">
        <v>0</v>
      </c>
      <c r="AI639" s="24">
        <v>13</v>
      </c>
      <c r="AK639" s="16">
        <v>166100</v>
      </c>
      <c r="AM639" s="16">
        <v>79982</v>
      </c>
      <c r="AO639" s="16">
        <v>16026</v>
      </c>
      <c r="AQ639" s="16">
        <v>170263</v>
      </c>
      <c r="AS639" s="20">
        <v>432371</v>
      </c>
      <c r="AU639" s="17">
        <v>13.4854</v>
      </c>
      <c r="AW639" s="17">
        <v>22.600200000000001</v>
      </c>
      <c r="AY639" s="17">
        <v>21.482600000000001</v>
      </c>
      <c r="BA639" s="17">
        <v>23.218699999999998</v>
      </c>
      <c r="BC639" s="18">
        <v>18.064399999999999</v>
      </c>
      <c r="BE639" s="1" t="str">
        <f t="shared" si="9"/>
        <v>No</v>
      </c>
    </row>
    <row r="640" spans="1:57" ht="11.25" customHeight="1">
      <c r="A640" s="1" t="s">
        <v>295</v>
      </c>
      <c r="B640" s="1" t="s">
        <v>1105</v>
      </c>
      <c r="C640" s="26" t="s">
        <v>22</v>
      </c>
      <c r="D640" s="269">
        <v>1042</v>
      </c>
      <c r="E640" s="270">
        <v>10042</v>
      </c>
      <c r="F640" s="21" t="s">
        <v>135</v>
      </c>
      <c r="G640" s="2" t="s">
        <v>132</v>
      </c>
      <c r="H640" s="25">
        <v>923311</v>
      </c>
      <c r="I640" s="25">
        <v>12</v>
      </c>
      <c r="J640" s="26" t="s">
        <v>9</v>
      </c>
      <c r="K640" s="26" t="s">
        <v>133</v>
      </c>
      <c r="L640" s="5">
        <v>12</v>
      </c>
      <c r="M640" s="5">
        <v>22683</v>
      </c>
      <c r="N640" s="3"/>
      <c r="O640" s="5">
        <v>1968</v>
      </c>
      <c r="P640" s="3"/>
      <c r="Q640" s="5">
        <v>0</v>
      </c>
      <c r="R640" s="3"/>
      <c r="S640" s="5">
        <v>6784</v>
      </c>
      <c r="T640" s="3"/>
      <c r="U640" s="5">
        <v>0</v>
      </c>
      <c r="V640" s="3"/>
      <c r="W640" s="6">
        <v>31435</v>
      </c>
      <c r="X640" s="3"/>
      <c r="Y640" s="14">
        <v>20</v>
      </c>
      <c r="AA640" s="14">
        <v>1</v>
      </c>
      <c r="AB640" s="3"/>
      <c r="AC640" s="14">
        <v>0</v>
      </c>
      <c r="AD640" s="3"/>
      <c r="AE640" s="14">
        <v>4</v>
      </c>
      <c r="AF640" s="3"/>
      <c r="AG640" s="14">
        <v>0</v>
      </c>
      <c r="AI640" s="24">
        <v>25</v>
      </c>
      <c r="AK640" s="16">
        <v>484497</v>
      </c>
      <c r="AM640" s="16">
        <v>61263</v>
      </c>
      <c r="AO640" s="16">
        <v>0</v>
      </c>
      <c r="AQ640" s="16">
        <v>220602</v>
      </c>
      <c r="AS640" s="20">
        <v>766362</v>
      </c>
      <c r="AU640" s="17">
        <v>21.359500000000001</v>
      </c>
      <c r="AW640" s="17">
        <v>31.1296</v>
      </c>
      <c r="BA640" s="17">
        <v>32.518000000000001</v>
      </c>
      <c r="BC640" s="18">
        <v>24.379300000000001</v>
      </c>
      <c r="BE640" s="1" t="str">
        <f t="shared" si="9"/>
        <v>No</v>
      </c>
    </row>
    <row r="641" spans="1:57" ht="11.25" customHeight="1">
      <c r="A641" s="1" t="s">
        <v>50</v>
      </c>
      <c r="B641" s="1" t="s">
        <v>1106</v>
      </c>
      <c r="C641" s="26" t="s">
        <v>48</v>
      </c>
      <c r="D641" s="269">
        <v>2161</v>
      </c>
      <c r="E641" s="270">
        <v>20161</v>
      </c>
      <c r="F641" s="21" t="s">
        <v>138</v>
      </c>
      <c r="G641" s="2" t="s">
        <v>132</v>
      </c>
      <c r="H641" s="25">
        <v>18351295</v>
      </c>
      <c r="I641" s="25">
        <v>12</v>
      </c>
      <c r="J641" s="26" t="s">
        <v>13</v>
      </c>
      <c r="K641" s="26" t="s">
        <v>133</v>
      </c>
      <c r="L641" s="5">
        <v>12</v>
      </c>
      <c r="M641" s="5">
        <v>26008</v>
      </c>
      <c r="N641" s="3"/>
      <c r="O641" s="5">
        <v>6681</v>
      </c>
      <c r="P641" s="3"/>
      <c r="Q641" s="5">
        <v>0</v>
      </c>
      <c r="R641" s="3"/>
      <c r="S641" s="5">
        <v>8241</v>
      </c>
      <c r="T641" s="3"/>
      <c r="U641" s="5">
        <v>0</v>
      </c>
      <c r="V641" s="3"/>
      <c r="W641" s="6">
        <v>40930</v>
      </c>
      <c r="X641" s="3"/>
      <c r="Y641" s="14">
        <v>33</v>
      </c>
      <c r="AA641" s="14">
        <v>8</v>
      </c>
      <c r="AB641" s="3"/>
      <c r="AC641" s="14">
        <v>0</v>
      </c>
      <c r="AD641" s="3"/>
      <c r="AE641" s="14">
        <v>8</v>
      </c>
      <c r="AF641" s="3"/>
      <c r="AG641" s="14">
        <v>0</v>
      </c>
      <c r="AI641" s="24">
        <v>49</v>
      </c>
      <c r="AK641" s="16">
        <v>790875</v>
      </c>
      <c r="AM641" s="16">
        <v>172289</v>
      </c>
      <c r="AO641" s="16">
        <v>0</v>
      </c>
      <c r="AQ641" s="16">
        <v>256015</v>
      </c>
      <c r="AS641" s="20">
        <v>1219179</v>
      </c>
      <c r="AU641" s="17">
        <v>30.408899999999999</v>
      </c>
      <c r="AW641" s="17">
        <v>25.7879</v>
      </c>
      <c r="BA641" s="17">
        <v>31.065999999999999</v>
      </c>
      <c r="BC641" s="18">
        <v>29.786899999999999</v>
      </c>
      <c r="BE641" s="1" t="str">
        <f t="shared" si="9"/>
        <v>No</v>
      </c>
    </row>
    <row r="642" spans="1:57" ht="11.25" customHeight="1">
      <c r="A642" s="1" t="s">
        <v>139</v>
      </c>
      <c r="B642" s="1" t="s">
        <v>1107</v>
      </c>
      <c r="C642" s="26" t="s">
        <v>54</v>
      </c>
      <c r="D642" s="269">
        <v>2177</v>
      </c>
      <c r="E642" s="270">
        <v>20177</v>
      </c>
      <c r="F642" s="21" t="s">
        <v>138</v>
      </c>
      <c r="G642" s="2" t="s">
        <v>132</v>
      </c>
      <c r="H642" s="25">
        <v>18351295</v>
      </c>
      <c r="I642" s="25">
        <v>12</v>
      </c>
      <c r="J642" s="26" t="s">
        <v>13</v>
      </c>
      <c r="K642" s="26" t="s">
        <v>133</v>
      </c>
      <c r="L642" s="5">
        <v>12</v>
      </c>
      <c r="M642" s="5">
        <v>43685</v>
      </c>
      <c r="N642" s="3"/>
      <c r="O642" s="5">
        <v>37386</v>
      </c>
      <c r="P642" s="3"/>
      <c r="Q642" s="5">
        <v>0</v>
      </c>
      <c r="R642" s="3"/>
      <c r="S642" s="5">
        <v>28047</v>
      </c>
      <c r="T642" s="3"/>
      <c r="U642" s="5">
        <v>0</v>
      </c>
      <c r="V642" s="3"/>
      <c r="W642" s="6">
        <v>109118</v>
      </c>
      <c r="X642" s="3"/>
      <c r="Y642" s="14">
        <v>26.3</v>
      </c>
      <c r="AA642" s="14">
        <v>22.3</v>
      </c>
      <c r="AB642" s="3"/>
      <c r="AC642" s="14">
        <v>0</v>
      </c>
      <c r="AD642" s="3"/>
      <c r="AE642" s="14">
        <v>20</v>
      </c>
      <c r="AF642" s="3"/>
      <c r="AG642" s="14">
        <v>0</v>
      </c>
      <c r="AI642" s="24">
        <v>68.599999999999994</v>
      </c>
      <c r="AK642" s="16">
        <v>1280089</v>
      </c>
      <c r="AM642" s="16">
        <v>1022983</v>
      </c>
      <c r="AO642" s="16">
        <v>0</v>
      </c>
      <c r="AQ642" s="16">
        <v>1364369</v>
      </c>
      <c r="AS642" s="20">
        <v>3667441</v>
      </c>
      <c r="AU642" s="17">
        <v>29.302700000000002</v>
      </c>
      <c r="AW642" s="17">
        <v>27.3627</v>
      </c>
      <c r="BA642" s="17">
        <v>48.645800000000001</v>
      </c>
      <c r="BC642" s="18">
        <v>33.609900000000003</v>
      </c>
      <c r="BE642" s="1" t="str">
        <f t="shared" ref="BE642:BE670" si="10">IF(BD642&amp;BB642&amp;AZ642&amp;AX642&amp;AV642&amp;AT642&amp;AR642&amp;AP642&amp;AN642&amp;AL642&amp;AJ642&amp;AH642&amp;AF642&amp;AD642&amp;AB642&amp;Z642&amp;X642&amp;V642&amp;T642&amp;R642&amp;P642&amp;N642&lt;&gt;"","Yes","No")</f>
        <v>No</v>
      </c>
    </row>
    <row r="643" spans="1:57" ht="11.25" customHeight="1">
      <c r="A643" s="1" t="s">
        <v>797</v>
      </c>
      <c r="B643" s="1" t="s">
        <v>1108</v>
      </c>
      <c r="C643" s="26" t="s">
        <v>12</v>
      </c>
      <c r="D643" s="269">
        <v>9043</v>
      </c>
      <c r="E643" s="270">
        <v>90043</v>
      </c>
      <c r="F643" s="21" t="s">
        <v>134</v>
      </c>
      <c r="G643" s="2" t="s">
        <v>132</v>
      </c>
      <c r="H643" s="25">
        <v>12150996</v>
      </c>
      <c r="I643" s="25">
        <v>11</v>
      </c>
      <c r="J643" s="26" t="s">
        <v>6</v>
      </c>
      <c r="K643" s="26" t="s">
        <v>133</v>
      </c>
      <c r="L643" s="5">
        <v>8</v>
      </c>
      <c r="M643" s="5">
        <v>70574</v>
      </c>
      <c r="N643" s="3"/>
      <c r="O643" s="5">
        <v>5853</v>
      </c>
      <c r="P643" s="3"/>
      <c r="Q643" s="5">
        <v>1320</v>
      </c>
      <c r="R643" s="3"/>
      <c r="S643" s="5">
        <v>446</v>
      </c>
      <c r="T643" s="3"/>
      <c r="U643" s="5">
        <v>0</v>
      </c>
      <c r="V643" s="3"/>
      <c r="W643" s="6">
        <v>78193</v>
      </c>
      <c r="X643" s="3"/>
      <c r="Y643" s="14">
        <v>48</v>
      </c>
      <c r="AA643" s="14">
        <v>4.2</v>
      </c>
      <c r="AB643" s="3"/>
      <c r="AC643" s="14">
        <v>2.14</v>
      </c>
      <c r="AD643" s="3"/>
      <c r="AE643" s="14">
        <v>0.22</v>
      </c>
      <c r="AF643" s="3"/>
      <c r="AG643" s="14">
        <v>0</v>
      </c>
      <c r="AI643" s="24">
        <v>54.56</v>
      </c>
      <c r="AK643" s="16">
        <v>1922470</v>
      </c>
      <c r="AM643" s="16">
        <v>154510</v>
      </c>
      <c r="AO643" s="16">
        <v>35490</v>
      </c>
      <c r="AQ643" s="16">
        <v>30420</v>
      </c>
      <c r="AS643" s="20">
        <v>2142890</v>
      </c>
      <c r="AU643" s="17">
        <v>27.240500000000001</v>
      </c>
      <c r="AW643" s="17">
        <v>26.398399999999999</v>
      </c>
      <c r="AY643" s="17">
        <v>26.886399999999998</v>
      </c>
      <c r="BA643" s="17">
        <v>68.206299999999999</v>
      </c>
      <c r="BC643" s="18">
        <v>27.405100000000001</v>
      </c>
      <c r="BE643" s="1" t="str">
        <f t="shared" si="10"/>
        <v>No</v>
      </c>
    </row>
    <row r="644" spans="1:57" ht="11.25" customHeight="1">
      <c r="A644" s="1" t="s">
        <v>797</v>
      </c>
      <c r="B644" s="1" t="s">
        <v>1108</v>
      </c>
      <c r="C644" s="26" t="s">
        <v>12</v>
      </c>
      <c r="D644" s="269">
        <v>9043</v>
      </c>
      <c r="E644" s="270">
        <v>90043</v>
      </c>
      <c r="F644" s="21" t="s">
        <v>134</v>
      </c>
      <c r="G644" s="2" t="s">
        <v>132</v>
      </c>
      <c r="H644" s="25">
        <v>12150996</v>
      </c>
      <c r="I644" s="25">
        <v>11</v>
      </c>
      <c r="J644" s="26" t="s">
        <v>9</v>
      </c>
      <c r="K644" s="26" t="s">
        <v>133</v>
      </c>
      <c r="L644" s="5">
        <v>3</v>
      </c>
      <c r="M644" s="5">
        <v>10478</v>
      </c>
      <c r="N644" s="3"/>
      <c r="O644" s="5">
        <v>2110</v>
      </c>
      <c r="P644" s="3"/>
      <c r="Q644" s="5">
        <v>1156</v>
      </c>
      <c r="R644" s="3"/>
      <c r="S644" s="5">
        <v>588</v>
      </c>
      <c r="T644" s="3"/>
      <c r="U644" s="5">
        <v>0</v>
      </c>
      <c r="V644" s="3"/>
      <c r="W644" s="6">
        <v>14332</v>
      </c>
      <c r="X644" s="3"/>
      <c r="Y644" s="14">
        <v>8.1</v>
      </c>
      <c r="AA644" s="14">
        <v>1.2</v>
      </c>
      <c r="AB644" s="3"/>
      <c r="AC644" s="14">
        <v>1.25</v>
      </c>
      <c r="AD644" s="3"/>
      <c r="AE644" s="14">
        <v>0.64</v>
      </c>
      <c r="AF644" s="3"/>
      <c r="AG644" s="14">
        <v>0</v>
      </c>
      <c r="AI644" s="24">
        <v>11.19</v>
      </c>
      <c r="AK644" s="16">
        <v>275888</v>
      </c>
      <c r="AM644" s="16">
        <v>33791</v>
      </c>
      <c r="AO644" s="16">
        <v>24011</v>
      </c>
      <c r="AQ644" s="16">
        <v>36002</v>
      </c>
      <c r="AS644" s="20">
        <v>369692</v>
      </c>
      <c r="AU644" s="17">
        <v>26.330200000000001</v>
      </c>
      <c r="AW644" s="17">
        <v>16.014700000000001</v>
      </c>
      <c r="AY644" s="17">
        <v>20.770800000000001</v>
      </c>
      <c r="BA644" s="17">
        <v>61.227899999999998</v>
      </c>
      <c r="BC644" s="18">
        <v>25.794899999999998</v>
      </c>
      <c r="BE644" s="1" t="str">
        <f t="shared" si="10"/>
        <v>No</v>
      </c>
    </row>
    <row r="645" spans="1:57" ht="11.25" customHeight="1">
      <c r="A645" s="1" t="s">
        <v>798</v>
      </c>
      <c r="B645" s="1" t="s">
        <v>1109</v>
      </c>
      <c r="C645" s="26" t="s">
        <v>32</v>
      </c>
      <c r="D645" s="269">
        <v>5053</v>
      </c>
      <c r="E645" s="270">
        <v>50053</v>
      </c>
      <c r="F645" s="21" t="s">
        <v>134</v>
      </c>
      <c r="G645" s="2" t="s">
        <v>132</v>
      </c>
      <c r="H645" s="25">
        <v>92742</v>
      </c>
      <c r="I645" s="25">
        <v>10</v>
      </c>
      <c r="J645" s="26" t="s">
        <v>6</v>
      </c>
      <c r="K645" s="26" t="s">
        <v>133</v>
      </c>
      <c r="L645" s="5">
        <v>8</v>
      </c>
      <c r="M645" s="5">
        <v>45098</v>
      </c>
      <c r="N645" s="3"/>
      <c r="O645" s="5">
        <v>5356</v>
      </c>
      <c r="P645" s="3"/>
      <c r="Q645" s="5">
        <v>6555</v>
      </c>
      <c r="R645" s="3"/>
      <c r="S645" s="5">
        <v>8151</v>
      </c>
      <c r="T645" s="3"/>
      <c r="U645" s="5">
        <v>0</v>
      </c>
      <c r="V645" s="3"/>
      <c r="W645" s="6">
        <v>65160</v>
      </c>
      <c r="X645" s="3"/>
      <c r="Y645" s="14">
        <v>28.3</v>
      </c>
      <c r="AA645" s="14">
        <v>3.6</v>
      </c>
      <c r="AB645" s="3"/>
      <c r="AC645" s="14">
        <v>3.8</v>
      </c>
      <c r="AD645" s="3"/>
      <c r="AE645" s="14">
        <v>4.0999999999999996</v>
      </c>
      <c r="AF645" s="3"/>
      <c r="AG645" s="14">
        <v>0</v>
      </c>
      <c r="AI645" s="24">
        <v>39.799999999999997</v>
      </c>
      <c r="AK645" s="16">
        <v>912635</v>
      </c>
      <c r="AM645" s="16">
        <v>125378</v>
      </c>
      <c r="AO645" s="16">
        <v>116545</v>
      </c>
      <c r="AQ645" s="16">
        <v>85329</v>
      </c>
      <c r="AS645" s="20">
        <v>1239887</v>
      </c>
      <c r="AU645" s="17">
        <v>20.236699999999999</v>
      </c>
      <c r="AW645" s="17">
        <v>23.408899999999999</v>
      </c>
      <c r="AY645" s="17">
        <v>17.779599999999999</v>
      </c>
      <c r="BA645" s="17">
        <v>10.468500000000001</v>
      </c>
      <c r="BC645" s="18">
        <v>19.028300000000002</v>
      </c>
      <c r="BE645" s="1" t="str">
        <f t="shared" si="10"/>
        <v>No</v>
      </c>
    </row>
    <row r="646" spans="1:57" ht="11.25" customHeight="1">
      <c r="A646" s="1" t="s">
        <v>235</v>
      </c>
      <c r="B646" s="1" t="s">
        <v>1110</v>
      </c>
      <c r="C646" s="26" t="s">
        <v>22</v>
      </c>
      <c r="D646" s="269">
        <v>1107</v>
      </c>
      <c r="E646" s="270">
        <v>10107</v>
      </c>
      <c r="F646" s="21" t="s">
        <v>135</v>
      </c>
      <c r="G646" s="2" t="s">
        <v>132</v>
      </c>
      <c r="H646" s="25">
        <v>923311</v>
      </c>
      <c r="I646" s="25">
        <v>10</v>
      </c>
      <c r="J646" s="26" t="s">
        <v>6</v>
      </c>
      <c r="K646" s="26" t="s">
        <v>133</v>
      </c>
      <c r="L646" s="5">
        <v>6</v>
      </c>
      <c r="M646" s="5">
        <v>22047</v>
      </c>
      <c r="N646" s="3"/>
      <c r="O646" s="5">
        <v>5118</v>
      </c>
      <c r="P646" s="3"/>
      <c r="Q646" s="5">
        <v>260</v>
      </c>
      <c r="R646" s="3"/>
      <c r="S646" s="5">
        <v>5122</v>
      </c>
      <c r="T646" s="3"/>
      <c r="U646" s="5">
        <v>0</v>
      </c>
      <c r="V646" s="3"/>
      <c r="W646" s="6">
        <v>32547</v>
      </c>
      <c r="X646" s="3"/>
      <c r="Y646" s="14">
        <v>12</v>
      </c>
      <c r="AA646" s="14">
        <v>3</v>
      </c>
      <c r="AB646" s="3"/>
      <c r="AC646" s="14">
        <v>1</v>
      </c>
      <c r="AD646" s="3"/>
      <c r="AE646" s="14">
        <v>4</v>
      </c>
      <c r="AF646" s="3"/>
      <c r="AG646" s="14">
        <v>0</v>
      </c>
      <c r="AI646" s="24">
        <v>20</v>
      </c>
      <c r="AK646" s="16">
        <v>538044</v>
      </c>
      <c r="AM646" s="16">
        <v>90063</v>
      </c>
      <c r="AO646" s="16">
        <v>4054</v>
      </c>
      <c r="AQ646" s="16">
        <v>115517</v>
      </c>
      <c r="AS646" s="20">
        <v>747678</v>
      </c>
      <c r="AU646" s="17">
        <v>24.404399999999999</v>
      </c>
      <c r="AW646" s="17">
        <v>17.597300000000001</v>
      </c>
      <c r="AY646" s="17">
        <v>15.5923</v>
      </c>
      <c r="BA646" s="17">
        <v>22.553100000000001</v>
      </c>
      <c r="BC646" s="18">
        <v>22.972300000000001</v>
      </c>
      <c r="BE646" s="1" t="str">
        <f t="shared" si="10"/>
        <v>No</v>
      </c>
    </row>
    <row r="647" spans="1:57" ht="11.25" customHeight="1">
      <c r="A647" s="1" t="s">
        <v>235</v>
      </c>
      <c r="B647" s="1" t="s">
        <v>1110</v>
      </c>
      <c r="C647" s="26" t="s">
        <v>22</v>
      </c>
      <c r="D647" s="269">
        <v>1107</v>
      </c>
      <c r="E647" s="270">
        <v>10107</v>
      </c>
      <c r="F647" s="21" t="s">
        <v>135</v>
      </c>
      <c r="G647" s="2" t="s">
        <v>132</v>
      </c>
      <c r="H647" s="25">
        <v>923311</v>
      </c>
      <c r="I647" s="25">
        <v>10</v>
      </c>
      <c r="J647" s="26" t="s">
        <v>9</v>
      </c>
      <c r="K647" s="26" t="s">
        <v>133</v>
      </c>
      <c r="L647" s="5">
        <v>4</v>
      </c>
      <c r="M647" s="5">
        <v>11584</v>
      </c>
      <c r="N647" s="3"/>
      <c r="O647" s="5">
        <v>2175</v>
      </c>
      <c r="P647" s="3"/>
      <c r="Q647" s="5">
        <v>132</v>
      </c>
      <c r="R647" s="3"/>
      <c r="S647" s="5">
        <v>3775</v>
      </c>
      <c r="T647" s="3"/>
      <c r="U647" s="5">
        <v>0</v>
      </c>
      <c r="V647" s="3"/>
      <c r="W647" s="6">
        <v>17666</v>
      </c>
      <c r="X647" s="3"/>
      <c r="Y647" s="14">
        <v>6.5</v>
      </c>
      <c r="AA647" s="14">
        <v>1</v>
      </c>
      <c r="AB647" s="3"/>
      <c r="AC647" s="14">
        <v>0.5</v>
      </c>
      <c r="AD647" s="3"/>
      <c r="AE647" s="14">
        <v>2</v>
      </c>
      <c r="AF647" s="3"/>
      <c r="AG647" s="14">
        <v>0</v>
      </c>
      <c r="AI647" s="24">
        <v>10</v>
      </c>
      <c r="AK647" s="16">
        <v>200251</v>
      </c>
      <c r="AM647" s="16">
        <v>44512</v>
      </c>
      <c r="AO647" s="16">
        <v>1650</v>
      </c>
      <c r="AQ647" s="16">
        <v>55378</v>
      </c>
      <c r="AS647" s="20">
        <v>301791</v>
      </c>
      <c r="AU647" s="17">
        <v>17.286899999999999</v>
      </c>
      <c r="AW647" s="17">
        <v>20.465299999999999</v>
      </c>
      <c r="AY647" s="17">
        <v>12.5</v>
      </c>
      <c r="BA647" s="17">
        <v>14.669700000000001</v>
      </c>
      <c r="BC647" s="18">
        <v>17.083200000000001</v>
      </c>
      <c r="BE647" s="1" t="str">
        <f t="shared" si="10"/>
        <v>No</v>
      </c>
    </row>
    <row r="648" spans="1:57" ht="11.25" customHeight="1">
      <c r="A648" s="1" t="s">
        <v>798</v>
      </c>
      <c r="B648" s="1" t="s">
        <v>1109</v>
      </c>
      <c r="C648" s="26" t="s">
        <v>32</v>
      </c>
      <c r="D648" s="269">
        <v>5053</v>
      </c>
      <c r="E648" s="270">
        <v>50053</v>
      </c>
      <c r="F648" s="21" t="s">
        <v>134</v>
      </c>
      <c r="G648" s="2" t="s">
        <v>132</v>
      </c>
      <c r="H648" s="25">
        <v>92742</v>
      </c>
      <c r="I648" s="25">
        <v>10</v>
      </c>
      <c r="J648" s="26" t="s">
        <v>9</v>
      </c>
      <c r="K648" s="26" t="s">
        <v>133</v>
      </c>
      <c r="L648" s="5">
        <v>2</v>
      </c>
      <c r="M648" s="5">
        <v>9091</v>
      </c>
      <c r="N648" s="3"/>
      <c r="O648" s="5">
        <v>1139</v>
      </c>
      <c r="P648" s="3"/>
      <c r="Q648" s="5">
        <v>874</v>
      </c>
      <c r="R648" s="3"/>
      <c r="S648" s="5">
        <v>661</v>
      </c>
      <c r="T648" s="3"/>
      <c r="U648" s="5">
        <v>0</v>
      </c>
      <c r="V648" s="3"/>
      <c r="W648" s="6">
        <v>11765</v>
      </c>
      <c r="X648" s="3"/>
      <c r="Y648" s="14">
        <v>4.5</v>
      </c>
      <c r="AA648" s="14">
        <v>0.4</v>
      </c>
      <c r="AB648" s="3"/>
      <c r="AC648" s="14">
        <v>0.2</v>
      </c>
      <c r="AD648" s="3"/>
      <c r="AE648" s="14">
        <v>0.2</v>
      </c>
      <c r="AF648" s="3"/>
      <c r="AG648" s="14">
        <v>0</v>
      </c>
      <c r="AI648" s="24">
        <v>5.3</v>
      </c>
      <c r="AK648" s="16">
        <v>203111</v>
      </c>
      <c r="AM648" s="16">
        <v>13931</v>
      </c>
      <c r="AO648" s="16">
        <v>12950</v>
      </c>
      <c r="AQ648" s="16">
        <v>12703</v>
      </c>
      <c r="AS648" s="20">
        <v>242695</v>
      </c>
      <c r="AU648" s="17">
        <v>22.341999999999999</v>
      </c>
      <c r="AW648" s="17">
        <v>12.2309</v>
      </c>
      <c r="AY648" s="17">
        <v>14.8169</v>
      </c>
      <c r="BA648" s="17">
        <v>19.2179</v>
      </c>
      <c r="BC648" s="18">
        <v>20.628599999999999</v>
      </c>
      <c r="BE648" s="1" t="str">
        <f t="shared" si="10"/>
        <v>No</v>
      </c>
    </row>
    <row r="649" spans="1:57" ht="11.25" customHeight="1">
      <c r="A649" s="1" t="s">
        <v>801</v>
      </c>
      <c r="B649" s="1" t="s">
        <v>1111</v>
      </c>
      <c r="C649" s="26" t="s">
        <v>69</v>
      </c>
      <c r="D649" s="269">
        <v>3058</v>
      </c>
      <c r="E649" s="270">
        <v>30058</v>
      </c>
      <c r="F649" s="21" t="s">
        <v>134</v>
      </c>
      <c r="G649" s="2" t="s">
        <v>132</v>
      </c>
      <c r="H649" s="25">
        <v>4586770</v>
      </c>
      <c r="I649" s="25">
        <v>8</v>
      </c>
      <c r="J649" s="26" t="s">
        <v>6</v>
      </c>
      <c r="K649" s="26" t="s">
        <v>133</v>
      </c>
      <c r="L649" s="5">
        <v>8</v>
      </c>
      <c r="M649" s="5">
        <v>51642</v>
      </c>
      <c r="N649" s="3"/>
      <c r="O649" s="5">
        <v>2459</v>
      </c>
      <c r="P649" s="3"/>
      <c r="Q649" s="5">
        <v>0</v>
      </c>
      <c r="R649" s="3"/>
      <c r="S649" s="5">
        <v>10966</v>
      </c>
      <c r="T649" s="3"/>
      <c r="U649" s="5">
        <v>0</v>
      </c>
      <c r="V649" s="3"/>
      <c r="W649" s="6">
        <v>65067</v>
      </c>
      <c r="X649" s="3"/>
      <c r="Y649" s="14">
        <v>38</v>
      </c>
      <c r="AA649" s="14">
        <v>1.56</v>
      </c>
      <c r="AB649" s="3"/>
      <c r="AC649" s="14">
        <v>0</v>
      </c>
      <c r="AD649" s="3"/>
      <c r="AE649" s="14">
        <v>7</v>
      </c>
      <c r="AF649" s="3"/>
      <c r="AG649" s="14">
        <v>0</v>
      </c>
      <c r="AI649" s="24">
        <v>46.56</v>
      </c>
      <c r="AK649" s="16">
        <v>1439069</v>
      </c>
      <c r="AM649" s="16">
        <v>79008</v>
      </c>
      <c r="AO649" s="16">
        <v>0</v>
      </c>
      <c r="AQ649" s="16">
        <v>580846</v>
      </c>
      <c r="AS649" s="20">
        <v>2098923</v>
      </c>
      <c r="AU649" s="17">
        <v>27.866299999999999</v>
      </c>
      <c r="AW649" s="17">
        <v>32.130099999999999</v>
      </c>
      <c r="BA649" s="17">
        <v>52.9679</v>
      </c>
      <c r="BC649" s="18">
        <v>32.257899999999999</v>
      </c>
      <c r="BE649" s="1" t="str">
        <f t="shared" si="10"/>
        <v>No</v>
      </c>
    </row>
    <row r="650" spans="1:57" ht="11.25" customHeight="1">
      <c r="A650" s="1" t="s">
        <v>799</v>
      </c>
      <c r="B650" s="1" t="s">
        <v>1112</v>
      </c>
      <c r="C650" s="26" t="s">
        <v>12</v>
      </c>
      <c r="E650" s="270">
        <v>90299</v>
      </c>
      <c r="F650" s="21" t="s">
        <v>135</v>
      </c>
      <c r="G650" s="2" t="s">
        <v>132</v>
      </c>
      <c r="H650" s="25">
        <v>308231</v>
      </c>
      <c r="I650" s="25">
        <v>8</v>
      </c>
      <c r="J650" s="26" t="s">
        <v>31</v>
      </c>
      <c r="K650" s="26" t="s">
        <v>133</v>
      </c>
      <c r="L650" s="5">
        <v>8</v>
      </c>
      <c r="M650" s="5">
        <v>73982</v>
      </c>
      <c r="N650" s="3"/>
      <c r="O650" s="5">
        <v>41050</v>
      </c>
      <c r="P650" s="3"/>
      <c r="Q650" s="5">
        <v>43271</v>
      </c>
      <c r="R650" s="3"/>
      <c r="S650" s="5">
        <v>40524</v>
      </c>
      <c r="T650" s="3"/>
      <c r="U650" s="5">
        <v>12256</v>
      </c>
      <c r="V650" s="3"/>
      <c r="W650" s="6">
        <v>211083</v>
      </c>
      <c r="X650" s="3"/>
      <c r="Y650" s="14">
        <v>46</v>
      </c>
      <c r="AA650" s="14">
        <v>22</v>
      </c>
      <c r="AB650" s="3"/>
      <c r="AC650" s="14">
        <v>24</v>
      </c>
      <c r="AD650" s="3"/>
      <c r="AE650" s="14">
        <v>24</v>
      </c>
      <c r="AF650" s="3"/>
      <c r="AG650" s="14">
        <v>7</v>
      </c>
      <c r="AI650" s="24">
        <v>123</v>
      </c>
      <c r="AK650" s="16">
        <v>3815660</v>
      </c>
      <c r="AM650" s="16">
        <v>1831287</v>
      </c>
      <c r="AO650" s="16">
        <v>2126612</v>
      </c>
      <c r="AQ650" s="16">
        <v>2729734</v>
      </c>
      <c r="AS650" s="20">
        <v>10503293</v>
      </c>
      <c r="AU650" s="17">
        <v>51.575499999999998</v>
      </c>
      <c r="AW650" s="17">
        <v>44.6111</v>
      </c>
      <c r="AY650" s="17">
        <v>49.1464</v>
      </c>
      <c r="BA650" s="17">
        <v>67.360900000000001</v>
      </c>
      <c r="BC650" s="18">
        <v>49.759099999999997</v>
      </c>
      <c r="BE650" s="1" t="str">
        <f t="shared" si="10"/>
        <v>No</v>
      </c>
    </row>
    <row r="651" spans="1:57" ht="11.25" customHeight="1">
      <c r="A651" s="1" t="s">
        <v>803</v>
      </c>
      <c r="B651" s="1" t="s">
        <v>1113</v>
      </c>
      <c r="C651" s="26" t="s">
        <v>62</v>
      </c>
      <c r="D651" s="269">
        <v>4175</v>
      </c>
      <c r="E651" s="270">
        <v>40175</v>
      </c>
      <c r="F651" s="21" t="s">
        <v>134</v>
      </c>
      <c r="G651" s="2" t="s">
        <v>132</v>
      </c>
      <c r="H651" s="25">
        <v>2148346</v>
      </c>
      <c r="I651" s="25">
        <v>8</v>
      </c>
      <c r="J651" s="26" t="s">
        <v>14</v>
      </c>
      <c r="K651" s="26" t="s">
        <v>133</v>
      </c>
      <c r="L651" s="5">
        <v>5</v>
      </c>
      <c r="M651" s="5">
        <v>220067</v>
      </c>
      <c r="N651" s="3"/>
      <c r="O651" s="5">
        <v>20197</v>
      </c>
      <c r="P651" s="3"/>
      <c r="Q651" s="5">
        <v>67650</v>
      </c>
      <c r="R651" s="3"/>
      <c r="S651" s="5">
        <v>102547</v>
      </c>
      <c r="T651" s="3"/>
      <c r="U651" s="5">
        <v>0</v>
      </c>
      <c r="V651" s="3"/>
      <c r="W651" s="6">
        <v>410461</v>
      </c>
      <c r="X651" s="3"/>
      <c r="Y651" s="14">
        <v>92</v>
      </c>
      <c r="AA651" s="14">
        <v>8</v>
      </c>
      <c r="AB651" s="3"/>
      <c r="AC651" s="14">
        <v>27</v>
      </c>
      <c r="AD651" s="3"/>
      <c r="AE651" s="14">
        <v>49</v>
      </c>
      <c r="AF651" s="3"/>
      <c r="AG651" s="14">
        <v>0</v>
      </c>
      <c r="AI651" s="24">
        <v>176</v>
      </c>
      <c r="AK651" s="16">
        <v>4881296</v>
      </c>
      <c r="AM651" s="16">
        <v>416436</v>
      </c>
      <c r="AO651" s="16">
        <v>1335168</v>
      </c>
      <c r="AQ651" s="16">
        <v>2476004</v>
      </c>
      <c r="AS651" s="20">
        <v>9108904</v>
      </c>
      <c r="AU651" s="17">
        <v>22.181000000000001</v>
      </c>
      <c r="AW651" s="17">
        <v>20.6187</v>
      </c>
      <c r="AY651" s="17">
        <v>19.7364</v>
      </c>
      <c r="BA651" s="17">
        <v>24.145099999999999</v>
      </c>
      <c r="BC651" s="18">
        <v>22.1919</v>
      </c>
      <c r="BE651" s="1" t="str">
        <f t="shared" si="10"/>
        <v>No</v>
      </c>
    </row>
    <row r="652" spans="1:57" ht="11.25" customHeight="1">
      <c r="A652" s="1" t="s">
        <v>800</v>
      </c>
      <c r="B652" s="1" t="s">
        <v>1114</v>
      </c>
      <c r="C652" s="26" t="s">
        <v>21</v>
      </c>
      <c r="D652" s="269">
        <v>8025</v>
      </c>
      <c r="E652" s="270">
        <v>80025</v>
      </c>
      <c r="F652" s="21" t="s">
        <v>134</v>
      </c>
      <c r="G652" s="2" t="s">
        <v>132</v>
      </c>
      <c r="H652" s="25">
        <v>264465</v>
      </c>
      <c r="I652" s="25">
        <v>8</v>
      </c>
      <c r="J652" s="26" t="s">
        <v>6</v>
      </c>
      <c r="K652" s="26" t="s">
        <v>133</v>
      </c>
      <c r="L652" s="5">
        <v>5</v>
      </c>
      <c r="M652" s="5">
        <v>27260</v>
      </c>
      <c r="N652" s="3"/>
      <c r="O652" s="5">
        <v>0</v>
      </c>
      <c r="P652" s="3"/>
      <c r="Q652" s="5">
        <v>0</v>
      </c>
      <c r="R652" s="3"/>
      <c r="S652" s="5">
        <v>711</v>
      </c>
      <c r="T652" s="3"/>
      <c r="U652" s="5">
        <v>0</v>
      </c>
      <c r="V652" s="3"/>
      <c r="W652" s="6">
        <v>27971</v>
      </c>
      <c r="X652" s="3"/>
      <c r="Y652" s="14">
        <v>18</v>
      </c>
      <c r="AA652" s="14">
        <v>0</v>
      </c>
      <c r="AB652" s="3"/>
      <c r="AC652" s="14">
        <v>0</v>
      </c>
      <c r="AD652" s="3"/>
      <c r="AE652" s="14">
        <v>0.6</v>
      </c>
      <c r="AF652" s="3"/>
      <c r="AG652" s="14">
        <v>0</v>
      </c>
      <c r="AI652" s="24">
        <v>18.600000000000001</v>
      </c>
      <c r="AK652" s="16">
        <v>628954</v>
      </c>
      <c r="AM652" s="16">
        <v>0</v>
      </c>
      <c r="AO652" s="16">
        <v>0</v>
      </c>
      <c r="AQ652" s="16">
        <v>31021</v>
      </c>
      <c r="AS652" s="20">
        <v>659975</v>
      </c>
      <c r="AU652" s="17">
        <v>23.072399999999998</v>
      </c>
      <c r="BA652" s="17">
        <v>43.630099999999999</v>
      </c>
      <c r="BC652" s="18">
        <v>23.594999999999999</v>
      </c>
      <c r="BE652" s="1" t="str">
        <f t="shared" si="10"/>
        <v>No</v>
      </c>
    </row>
    <row r="653" spans="1:57" ht="11.25" customHeight="1">
      <c r="A653" s="1" t="s">
        <v>802</v>
      </c>
      <c r="B653" s="1" t="s">
        <v>211</v>
      </c>
      <c r="C653" s="26" t="s">
        <v>29</v>
      </c>
      <c r="D653" s="269">
        <v>7030</v>
      </c>
      <c r="E653" s="270">
        <v>70030</v>
      </c>
      <c r="F653" s="21" t="s">
        <v>134</v>
      </c>
      <c r="G653" s="2" t="s">
        <v>132</v>
      </c>
      <c r="H653" s="25">
        <v>106621</v>
      </c>
      <c r="I653" s="25">
        <v>7</v>
      </c>
      <c r="J653" s="26" t="s">
        <v>6</v>
      </c>
      <c r="K653" s="26" t="s">
        <v>133</v>
      </c>
      <c r="L653" s="5">
        <v>7</v>
      </c>
      <c r="M653" s="5">
        <v>22620</v>
      </c>
      <c r="N653" s="3"/>
      <c r="O653" s="5">
        <v>3665</v>
      </c>
      <c r="P653" s="3"/>
      <c r="Q653" s="5">
        <v>0</v>
      </c>
      <c r="R653" s="3"/>
      <c r="S653" s="5">
        <v>1762</v>
      </c>
      <c r="T653" s="3"/>
      <c r="U653" s="5">
        <v>0</v>
      </c>
      <c r="V653" s="3"/>
      <c r="W653" s="6">
        <v>28047</v>
      </c>
      <c r="X653" s="3"/>
      <c r="Y653" s="14">
        <v>19</v>
      </c>
      <c r="AA653" s="14">
        <v>2</v>
      </c>
      <c r="AB653" s="3"/>
      <c r="AC653" s="14">
        <v>0</v>
      </c>
      <c r="AD653" s="3"/>
      <c r="AE653" s="14">
        <v>1</v>
      </c>
      <c r="AF653" s="3"/>
      <c r="AG653" s="14">
        <v>0</v>
      </c>
      <c r="AI653" s="24">
        <v>22</v>
      </c>
      <c r="AK653" s="16">
        <v>563614</v>
      </c>
      <c r="AM653" s="16">
        <v>84928</v>
      </c>
      <c r="AO653" s="16">
        <v>0</v>
      </c>
      <c r="AQ653" s="16">
        <v>69874</v>
      </c>
      <c r="AS653" s="20">
        <v>718416</v>
      </c>
      <c r="AU653" s="17">
        <v>24.916599999999999</v>
      </c>
      <c r="AW653" s="17">
        <v>23.172699999999999</v>
      </c>
      <c r="BA653" s="17">
        <v>39.656100000000002</v>
      </c>
      <c r="BC653" s="18">
        <v>25.614699999999999</v>
      </c>
      <c r="BE653" s="1" t="str">
        <f t="shared" si="10"/>
        <v>No</v>
      </c>
    </row>
    <row r="654" spans="1:57" ht="11.25" customHeight="1">
      <c r="A654" s="1" t="s">
        <v>18</v>
      </c>
      <c r="B654" s="1" t="s">
        <v>879</v>
      </c>
      <c r="C654" s="26" t="s">
        <v>12</v>
      </c>
      <c r="D654" s="269">
        <v>9223</v>
      </c>
      <c r="E654" s="270">
        <v>90223</v>
      </c>
      <c r="F654" s="21" t="s">
        <v>135</v>
      </c>
      <c r="G654" s="2" t="s">
        <v>132</v>
      </c>
      <c r="H654" s="25">
        <v>1723634</v>
      </c>
      <c r="I654" s="25">
        <v>7</v>
      </c>
      <c r="J654" s="26" t="s">
        <v>9</v>
      </c>
      <c r="K654" s="26" t="s">
        <v>133</v>
      </c>
      <c r="L654" s="5">
        <v>7</v>
      </c>
      <c r="M654" s="5">
        <v>4754</v>
      </c>
      <c r="N654" s="3"/>
      <c r="O654" s="5">
        <v>838</v>
      </c>
      <c r="P654" s="3"/>
      <c r="Q654" s="5">
        <v>28</v>
      </c>
      <c r="R654" s="3"/>
      <c r="S654" s="5">
        <v>1498</v>
      </c>
      <c r="T654" s="3"/>
      <c r="U654" s="5">
        <v>0</v>
      </c>
      <c r="V654" s="3"/>
      <c r="W654" s="6">
        <v>7118</v>
      </c>
      <c r="X654" s="3"/>
      <c r="Y654" s="14">
        <v>2.82</v>
      </c>
      <c r="AA654" s="14">
        <v>0.52</v>
      </c>
      <c r="AB654" s="3"/>
      <c r="AC654" s="14">
        <v>0.05</v>
      </c>
      <c r="AD654" s="3"/>
      <c r="AE654" s="14">
        <v>0.9</v>
      </c>
      <c r="AF654" s="3"/>
      <c r="AG654" s="14">
        <v>0</v>
      </c>
      <c r="AI654" s="24">
        <v>4.29</v>
      </c>
      <c r="AK654" s="16">
        <v>74795</v>
      </c>
      <c r="AM654" s="16">
        <v>20305</v>
      </c>
      <c r="AO654" s="16">
        <v>562</v>
      </c>
      <c r="AQ654" s="16">
        <v>30976</v>
      </c>
      <c r="AS654" s="20">
        <v>126638</v>
      </c>
      <c r="AU654" s="17">
        <v>15.7331</v>
      </c>
      <c r="AW654" s="17">
        <v>24.2303</v>
      </c>
      <c r="AY654" s="17">
        <v>20.071400000000001</v>
      </c>
      <c r="BA654" s="17">
        <v>20.6782</v>
      </c>
      <c r="BC654" s="18">
        <v>17.7912</v>
      </c>
      <c r="BE654" s="1" t="str">
        <f t="shared" si="10"/>
        <v>No</v>
      </c>
    </row>
    <row r="655" spans="1:57" ht="11.25" customHeight="1">
      <c r="A655" s="1" t="s">
        <v>172</v>
      </c>
      <c r="B655" s="1" t="s">
        <v>916</v>
      </c>
      <c r="C655" s="26" t="s">
        <v>54</v>
      </c>
      <c r="D655" s="269">
        <v>2006</v>
      </c>
      <c r="E655" s="270">
        <v>20006</v>
      </c>
      <c r="F655" s="21" t="s">
        <v>134</v>
      </c>
      <c r="G655" s="2" t="s">
        <v>132</v>
      </c>
      <c r="H655" s="25">
        <v>18351295</v>
      </c>
      <c r="I655" s="25">
        <v>7</v>
      </c>
      <c r="J655" s="26" t="s">
        <v>6</v>
      </c>
      <c r="K655" s="26" t="s">
        <v>133</v>
      </c>
      <c r="L655" s="5">
        <v>5</v>
      </c>
      <c r="M655" s="5">
        <v>34314</v>
      </c>
      <c r="N655" s="3"/>
      <c r="O655" s="5">
        <v>7473</v>
      </c>
      <c r="P655" s="3"/>
      <c r="Q655" s="5">
        <v>3350</v>
      </c>
      <c r="R655" s="3"/>
      <c r="S655" s="5">
        <v>1627</v>
      </c>
      <c r="T655" s="3"/>
      <c r="U655" s="5">
        <v>0</v>
      </c>
      <c r="V655" s="3"/>
      <c r="W655" s="6">
        <v>46764</v>
      </c>
      <c r="X655" s="3"/>
      <c r="Y655" s="14">
        <v>19</v>
      </c>
      <c r="AA655" s="14">
        <v>4</v>
      </c>
      <c r="AB655" s="3"/>
      <c r="AC655" s="14">
        <v>2</v>
      </c>
      <c r="AD655" s="3"/>
      <c r="AE655" s="14">
        <v>0.7</v>
      </c>
      <c r="AF655" s="3"/>
      <c r="AG655" s="14">
        <v>0</v>
      </c>
      <c r="AI655" s="24">
        <v>25.7</v>
      </c>
      <c r="AK655" s="16">
        <v>1051246</v>
      </c>
      <c r="AM655" s="16">
        <v>242780</v>
      </c>
      <c r="AO655" s="16">
        <v>62379</v>
      </c>
      <c r="AQ655" s="16">
        <v>89086</v>
      </c>
      <c r="AS655" s="20">
        <v>1445491</v>
      </c>
      <c r="AU655" s="17">
        <v>30.636099999999999</v>
      </c>
      <c r="AW655" s="17">
        <v>32.4876</v>
      </c>
      <c r="AY655" s="17">
        <v>18.6206</v>
      </c>
      <c r="BA655" s="17">
        <v>54.754800000000003</v>
      </c>
      <c r="BC655" s="18">
        <v>30.910299999999999</v>
      </c>
      <c r="BE655" s="1" t="str">
        <f t="shared" si="10"/>
        <v>No</v>
      </c>
    </row>
    <row r="656" spans="1:57" ht="11.25" customHeight="1">
      <c r="A656" s="1" t="s">
        <v>172</v>
      </c>
      <c r="B656" s="1" t="s">
        <v>916</v>
      </c>
      <c r="C656" s="26" t="s">
        <v>54</v>
      </c>
      <c r="D656" s="269">
        <v>2006</v>
      </c>
      <c r="E656" s="270">
        <v>20006</v>
      </c>
      <c r="F656" s="21" t="s">
        <v>134</v>
      </c>
      <c r="G656" s="2" t="s">
        <v>132</v>
      </c>
      <c r="H656" s="25">
        <v>18351295</v>
      </c>
      <c r="I656" s="25">
        <v>7</v>
      </c>
      <c r="J656" s="26" t="s">
        <v>9</v>
      </c>
      <c r="K656" s="26" t="s">
        <v>133</v>
      </c>
      <c r="L656" s="5">
        <v>2</v>
      </c>
      <c r="M656" s="5">
        <v>7973</v>
      </c>
      <c r="N656" s="3"/>
      <c r="O656" s="5">
        <v>2314</v>
      </c>
      <c r="P656" s="3"/>
      <c r="Q656" s="5">
        <v>2123</v>
      </c>
      <c r="R656" s="3"/>
      <c r="S656" s="5">
        <v>2646</v>
      </c>
      <c r="T656" s="3"/>
      <c r="U656" s="5">
        <v>0</v>
      </c>
      <c r="V656" s="3"/>
      <c r="W656" s="6">
        <v>15056</v>
      </c>
      <c r="X656" s="3"/>
      <c r="Y656" s="14">
        <v>4</v>
      </c>
      <c r="AA656" s="14">
        <v>1</v>
      </c>
      <c r="AB656" s="3"/>
      <c r="AC656" s="14">
        <v>1</v>
      </c>
      <c r="AD656" s="3"/>
      <c r="AE656" s="14">
        <v>1.3</v>
      </c>
      <c r="AF656" s="3"/>
      <c r="AG656" s="14">
        <v>0</v>
      </c>
      <c r="AI656" s="24">
        <v>7.3</v>
      </c>
      <c r="AK656" s="16">
        <v>236332</v>
      </c>
      <c r="AM656" s="16">
        <v>81551</v>
      </c>
      <c r="AO656" s="16">
        <v>32813</v>
      </c>
      <c r="AQ656" s="16">
        <v>63647</v>
      </c>
      <c r="AS656" s="20">
        <v>414343</v>
      </c>
      <c r="AU656" s="17">
        <v>29.641500000000001</v>
      </c>
      <c r="AW656" s="17">
        <v>35.242400000000004</v>
      </c>
      <c r="AY656" s="17">
        <v>15.456</v>
      </c>
      <c r="BA656" s="17">
        <v>24.053999999999998</v>
      </c>
      <c r="BC656" s="18">
        <v>27.520099999999999</v>
      </c>
      <c r="BE656" s="1" t="str">
        <f t="shared" si="10"/>
        <v>No</v>
      </c>
    </row>
    <row r="657" spans="1:57" ht="11.25" customHeight="1">
      <c r="A657" s="1" t="s">
        <v>328</v>
      </c>
      <c r="B657" s="1" t="s">
        <v>329</v>
      </c>
      <c r="C657" s="26" t="s">
        <v>35</v>
      </c>
      <c r="D657" s="269">
        <v>6127</v>
      </c>
      <c r="E657" s="270">
        <v>60127</v>
      </c>
      <c r="F657" s="21" t="s">
        <v>134</v>
      </c>
      <c r="G657" s="2" t="s">
        <v>132</v>
      </c>
      <c r="H657" s="25">
        <v>899703</v>
      </c>
      <c r="I657" s="25">
        <v>6</v>
      </c>
      <c r="J657" s="26" t="s">
        <v>9</v>
      </c>
      <c r="K657" s="26" t="s">
        <v>133</v>
      </c>
      <c r="L657" s="5">
        <v>4</v>
      </c>
      <c r="M657" s="5">
        <v>9623</v>
      </c>
      <c r="N657" s="3"/>
      <c r="O657" s="5">
        <v>0</v>
      </c>
      <c r="P657" s="3"/>
      <c r="Q657" s="5">
        <v>291</v>
      </c>
      <c r="R657" s="3"/>
      <c r="S657" s="5">
        <v>2840</v>
      </c>
      <c r="T657" s="3"/>
      <c r="U657" s="5">
        <v>0</v>
      </c>
      <c r="V657" s="3"/>
      <c r="W657" s="6">
        <v>12754</v>
      </c>
      <c r="X657" s="3"/>
      <c r="Y657" s="14">
        <v>6</v>
      </c>
      <c r="AA657" s="14">
        <v>0</v>
      </c>
      <c r="AB657" s="3"/>
      <c r="AC657" s="14">
        <v>0.2</v>
      </c>
      <c r="AD657" s="3"/>
      <c r="AE657" s="14">
        <v>2</v>
      </c>
      <c r="AF657" s="3"/>
      <c r="AG657" s="14">
        <v>0</v>
      </c>
      <c r="AI657" s="24">
        <v>8.1999999999999993</v>
      </c>
      <c r="AK657" s="16">
        <v>149688</v>
      </c>
      <c r="AM657" s="16">
        <v>0</v>
      </c>
      <c r="AO657" s="16">
        <v>4102</v>
      </c>
      <c r="AQ657" s="16">
        <v>119049</v>
      </c>
      <c r="AS657" s="20">
        <v>272839</v>
      </c>
      <c r="AU657" s="17">
        <v>15.555199999999999</v>
      </c>
      <c r="AY657" s="17">
        <v>14.0962</v>
      </c>
      <c r="BA657" s="17">
        <v>41.918700000000001</v>
      </c>
      <c r="BC657" s="18">
        <v>21.392399999999999</v>
      </c>
      <c r="BE657" s="1" t="str">
        <f t="shared" si="10"/>
        <v>No</v>
      </c>
    </row>
    <row r="658" spans="1:57" ht="11.25" customHeight="1">
      <c r="A658" s="1" t="s">
        <v>328</v>
      </c>
      <c r="B658" s="1" t="s">
        <v>329</v>
      </c>
      <c r="C658" s="26" t="s">
        <v>35</v>
      </c>
      <c r="D658" s="269">
        <v>6127</v>
      </c>
      <c r="E658" s="270">
        <v>60127</v>
      </c>
      <c r="F658" s="21" t="s">
        <v>134</v>
      </c>
      <c r="G658" s="2" t="s">
        <v>132</v>
      </c>
      <c r="H658" s="25">
        <v>899703</v>
      </c>
      <c r="I658" s="25">
        <v>6</v>
      </c>
      <c r="J658" s="26" t="s">
        <v>14</v>
      </c>
      <c r="K658" s="26" t="s">
        <v>133</v>
      </c>
      <c r="L658" s="5">
        <v>2</v>
      </c>
      <c r="M658" s="5">
        <v>33729</v>
      </c>
      <c r="N658" s="3"/>
      <c r="O658" s="5">
        <v>3640</v>
      </c>
      <c r="P658" s="3"/>
      <c r="Q658" s="5">
        <v>348</v>
      </c>
      <c r="R658" s="3"/>
      <c r="S658" s="5">
        <v>2651</v>
      </c>
      <c r="T658" s="3"/>
      <c r="U658" s="5">
        <v>0</v>
      </c>
      <c r="V658" s="3"/>
      <c r="W658" s="6">
        <v>40368</v>
      </c>
      <c r="X658" s="3"/>
      <c r="Y658" s="14">
        <v>23.75</v>
      </c>
      <c r="AA658" s="14">
        <v>2</v>
      </c>
      <c r="AB658" s="3"/>
      <c r="AC658" s="14">
        <v>0.2</v>
      </c>
      <c r="AD658" s="3"/>
      <c r="AE658" s="14">
        <v>2.0499999999999998</v>
      </c>
      <c r="AF658" s="3"/>
      <c r="AG658" s="14">
        <v>0</v>
      </c>
      <c r="AI658" s="24">
        <v>28</v>
      </c>
      <c r="AK658" s="16">
        <v>1052490</v>
      </c>
      <c r="AM658" s="16">
        <v>97370</v>
      </c>
      <c r="AO658" s="16">
        <v>5643</v>
      </c>
      <c r="AQ658" s="16">
        <v>100794</v>
      </c>
      <c r="AS658" s="20">
        <v>1256297</v>
      </c>
      <c r="AU658" s="17">
        <v>31.2043</v>
      </c>
      <c r="AW658" s="17">
        <v>26.75</v>
      </c>
      <c r="AY658" s="17">
        <v>16.215499999999999</v>
      </c>
      <c r="BA658" s="17">
        <v>38.021099999999997</v>
      </c>
      <c r="BC658" s="18">
        <v>31.121099999999998</v>
      </c>
      <c r="BE658" s="1" t="str">
        <f t="shared" si="10"/>
        <v>No</v>
      </c>
    </row>
    <row r="659" spans="1:57" ht="11.25" customHeight="1">
      <c r="A659" s="1" t="s">
        <v>841</v>
      </c>
      <c r="B659" s="1" t="s">
        <v>842</v>
      </c>
      <c r="C659" s="26" t="s">
        <v>48</v>
      </c>
      <c r="E659" s="270">
        <v>20226</v>
      </c>
      <c r="F659" s="21" t="s">
        <v>138</v>
      </c>
      <c r="G659" s="2" t="s">
        <v>132</v>
      </c>
      <c r="H659" s="25">
        <v>18351295</v>
      </c>
      <c r="I659" s="25">
        <v>5</v>
      </c>
      <c r="J659" s="26" t="s">
        <v>14</v>
      </c>
      <c r="K659" s="26" t="s">
        <v>133</v>
      </c>
      <c r="L659" s="5">
        <v>5</v>
      </c>
      <c r="M659" s="5">
        <v>78594</v>
      </c>
      <c r="N659" s="3"/>
      <c r="O659" s="5">
        <v>0</v>
      </c>
      <c r="P659" s="3"/>
      <c r="Q659" s="5">
        <v>27603</v>
      </c>
      <c r="R659" s="3"/>
      <c r="S659" s="5">
        <v>34406</v>
      </c>
      <c r="T659" s="3"/>
      <c r="U659" s="5">
        <v>0</v>
      </c>
      <c r="V659" s="3"/>
      <c r="W659" s="6">
        <v>140603</v>
      </c>
      <c r="X659" s="3"/>
      <c r="Y659" s="14">
        <v>86</v>
      </c>
      <c r="AA659" s="14">
        <v>0</v>
      </c>
      <c r="AB659" s="3"/>
      <c r="AC659" s="14">
        <v>49</v>
      </c>
      <c r="AD659" s="3"/>
      <c r="AE659" s="14">
        <v>48</v>
      </c>
      <c r="AF659" s="3"/>
      <c r="AG659" s="14">
        <v>0</v>
      </c>
      <c r="AI659" s="24">
        <v>183</v>
      </c>
      <c r="AK659" s="16">
        <v>2631031</v>
      </c>
      <c r="AM659" s="16">
        <v>0</v>
      </c>
      <c r="AO659" s="16">
        <v>797789</v>
      </c>
      <c r="AQ659" s="16">
        <v>1918874</v>
      </c>
      <c r="AS659" s="20">
        <v>5347694</v>
      </c>
      <c r="AU659" s="17">
        <v>33.476199999999999</v>
      </c>
      <c r="AY659" s="17">
        <v>28.9023</v>
      </c>
      <c r="BA659" s="17">
        <v>55.771500000000003</v>
      </c>
      <c r="BC659" s="18">
        <v>38.033999999999999</v>
      </c>
      <c r="BE659" s="1" t="str">
        <f t="shared" si="10"/>
        <v>No</v>
      </c>
    </row>
    <row r="660" spans="1:57" ht="11.25" customHeight="1">
      <c r="A660" s="1" t="s">
        <v>804</v>
      </c>
      <c r="B660" s="1" t="s">
        <v>946</v>
      </c>
      <c r="C660" s="26" t="s">
        <v>11</v>
      </c>
      <c r="D660" s="269">
        <v>9140</v>
      </c>
      <c r="E660" s="270">
        <v>90140</v>
      </c>
      <c r="F660" s="21" t="s">
        <v>134</v>
      </c>
      <c r="G660" s="2" t="s">
        <v>132</v>
      </c>
      <c r="H660" s="25">
        <v>3629114</v>
      </c>
      <c r="I660" s="25">
        <v>5</v>
      </c>
      <c r="J660" s="26" t="s">
        <v>9</v>
      </c>
      <c r="K660" s="26" t="s">
        <v>133</v>
      </c>
      <c r="L660" s="5">
        <v>5</v>
      </c>
      <c r="M660" s="5">
        <v>12779</v>
      </c>
      <c r="N660" s="3"/>
      <c r="O660" s="5">
        <v>526</v>
      </c>
      <c r="P660" s="3"/>
      <c r="Q660" s="5">
        <v>518</v>
      </c>
      <c r="R660" s="3"/>
      <c r="S660" s="5">
        <v>3940</v>
      </c>
      <c r="T660" s="3"/>
      <c r="U660" s="5">
        <v>0</v>
      </c>
      <c r="V660" s="3"/>
      <c r="W660" s="6">
        <v>17763</v>
      </c>
      <c r="X660" s="3"/>
      <c r="Y660" s="14">
        <v>8</v>
      </c>
      <c r="AA660" s="14">
        <v>0.4</v>
      </c>
      <c r="AB660" s="3"/>
      <c r="AC660" s="14">
        <v>0.3</v>
      </c>
      <c r="AD660" s="3"/>
      <c r="AE660" s="14">
        <v>2.5</v>
      </c>
      <c r="AF660" s="3"/>
      <c r="AG660" s="14">
        <v>0</v>
      </c>
      <c r="AI660" s="24">
        <v>11.2</v>
      </c>
      <c r="AK660" s="16">
        <v>275669</v>
      </c>
      <c r="AM660" s="16">
        <v>9468</v>
      </c>
      <c r="AO660" s="16">
        <v>12950</v>
      </c>
      <c r="AQ660" s="16">
        <v>132958</v>
      </c>
      <c r="AS660" s="20">
        <v>431045</v>
      </c>
      <c r="AU660" s="17">
        <v>21.571999999999999</v>
      </c>
      <c r="AW660" s="17">
        <v>18</v>
      </c>
      <c r="AY660" s="17">
        <v>25</v>
      </c>
      <c r="BA660" s="17">
        <v>33.745699999999999</v>
      </c>
      <c r="BC660" s="18">
        <v>24.266500000000001</v>
      </c>
      <c r="BE660" s="1" t="str">
        <f t="shared" si="10"/>
        <v>No</v>
      </c>
    </row>
    <row r="661" spans="1:57" ht="11.25" customHeight="1">
      <c r="A661" s="1" t="s">
        <v>843</v>
      </c>
      <c r="B661" s="1" t="s">
        <v>1115</v>
      </c>
      <c r="C661" s="26" t="s">
        <v>36</v>
      </c>
      <c r="E661" s="270">
        <v>11239</v>
      </c>
      <c r="F661" s="21" t="s">
        <v>138</v>
      </c>
      <c r="G661" s="2" t="s">
        <v>132</v>
      </c>
      <c r="H661" s="25">
        <v>246695</v>
      </c>
      <c r="I661" s="25">
        <v>4</v>
      </c>
      <c r="J661" s="26" t="s">
        <v>14</v>
      </c>
      <c r="K661" s="26" t="s">
        <v>133</v>
      </c>
      <c r="L661" s="5">
        <v>4</v>
      </c>
      <c r="M661" s="5">
        <v>159758</v>
      </c>
      <c r="N661" s="3"/>
      <c r="O661" s="5">
        <v>18660</v>
      </c>
      <c r="P661" s="3"/>
      <c r="Q661" s="5">
        <v>13040</v>
      </c>
      <c r="R661" s="3"/>
      <c r="S661" s="5">
        <v>33624</v>
      </c>
      <c r="T661" s="3"/>
      <c r="U661" s="5">
        <v>0</v>
      </c>
      <c r="V661" s="3"/>
      <c r="W661" s="6">
        <v>225082</v>
      </c>
      <c r="X661" s="3"/>
      <c r="Y661" s="14">
        <v>168</v>
      </c>
      <c r="AA661" s="14">
        <v>16</v>
      </c>
      <c r="AB661" s="3"/>
      <c r="AC661" s="14">
        <v>11</v>
      </c>
      <c r="AD661" s="3"/>
      <c r="AE661" s="14">
        <v>23</v>
      </c>
      <c r="AF661" s="3"/>
      <c r="AG661" s="14">
        <v>0</v>
      </c>
      <c r="AI661" s="24">
        <v>218</v>
      </c>
      <c r="AK661" s="16">
        <v>3448793</v>
      </c>
      <c r="AM661" s="16">
        <v>729776</v>
      </c>
      <c r="AO661" s="16">
        <v>327223</v>
      </c>
      <c r="AQ661" s="16">
        <v>1572923</v>
      </c>
      <c r="AS661" s="20">
        <v>6078715</v>
      </c>
      <c r="AU661" s="17">
        <v>21.587599999999998</v>
      </c>
      <c r="AW661" s="17">
        <v>39.109099999999998</v>
      </c>
      <c r="AY661" s="17">
        <v>25.093800000000002</v>
      </c>
      <c r="BA661" s="17">
        <v>46.779800000000002</v>
      </c>
      <c r="BC661" s="18">
        <v>27.006699999999999</v>
      </c>
      <c r="BE661" s="1" t="str">
        <f t="shared" si="10"/>
        <v>No</v>
      </c>
    </row>
    <row r="662" spans="1:57" ht="11.25" customHeight="1">
      <c r="A662" s="1" t="s">
        <v>159</v>
      </c>
      <c r="B662" s="1" t="s">
        <v>861</v>
      </c>
      <c r="C662" s="26" t="s">
        <v>38</v>
      </c>
      <c r="D662" s="269">
        <v>1088</v>
      </c>
      <c r="E662" s="270">
        <v>10088</v>
      </c>
      <c r="F662" s="21" t="s">
        <v>135</v>
      </c>
      <c r="G662" s="2" t="s">
        <v>132</v>
      </c>
      <c r="H662" s="25">
        <v>203914</v>
      </c>
      <c r="I662" s="25">
        <v>4</v>
      </c>
      <c r="J662" s="26" t="s">
        <v>14</v>
      </c>
      <c r="K662" s="26" t="s">
        <v>133</v>
      </c>
      <c r="L662" s="5">
        <v>4</v>
      </c>
      <c r="M662" s="5">
        <v>144258</v>
      </c>
      <c r="N662" s="3"/>
      <c r="O662" s="5">
        <v>6576</v>
      </c>
      <c r="P662" s="3"/>
      <c r="Q662" s="5">
        <v>655</v>
      </c>
      <c r="R662" s="3"/>
      <c r="S662" s="5">
        <v>15794</v>
      </c>
      <c r="T662" s="3"/>
      <c r="U662" s="5">
        <v>0</v>
      </c>
      <c r="V662" s="3"/>
      <c r="W662" s="6">
        <v>167283</v>
      </c>
      <c r="X662" s="3"/>
      <c r="Y662" s="14">
        <v>100</v>
      </c>
      <c r="AA662" s="14">
        <v>4.7</v>
      </c>
      <c r="AB662" s="3"/>
      <c r="AC662" s="14">
        <v>0.3</v>
      </c>
      <c r="AD662" s="3"/>
      <c r="AE662" s="14">
        <v>10</v>
      </c>
      <c r="AF662" s="3"/>
      <c r="AG662" s="14">
        <v>0</v>
      </c>
      <c r="AI662" s="24">
        <v>115</v>
      </c>
      <c r="AK662" s="16">
        <v>3426655</v>
      </c>
      <c r="AM662" s="16">
        <v>175270</v>
      </c>
      <c r="AO662" s="16">
        <v>18360</v>
      </c>
      <c r="AQ662" s="16">
        <v>617988</v>
      </c>
      <c r="AS662" s="20">
        <v>4238273</v>
      </c>
      <c r="AU662" s="17">
        <v>23.753699999999998</v>
      </c>
      <c r="AW662" s="17">
        <v>26.652999999999999</v>
      </c>
      <c r="AY662" s="17">
        <v>28.0305</v>
      </c>
      <c r="BA662" s="17">
        <v>39.128</v>
      </c>
      <c r="BC662" s="18">
        <v>25.335899999999999</v>
      </c>
      <c r="BE662" s="1" t="str">
        <f t="shared" si="10"/>
        <v>No</v>
      </c>
    </row>
    <row r="663" spans="1:57" ht="11.25" customHeight="1">
      <c r="A663" s="1" t="s">
        <v>844</v>
      </c>
      <c r="B663" s="1" t="s">
        <v>169</v>
      </c>
      <c r="C663" s="26" t="s">
        <v>39</v>
      </c>
      <c r="D663" s="269">
        <v>5213</v>
      </c>
      <c r="E663" s="270">
        <v>50213</v>
      </c>
      <c r="F663" s="21" t="s">
        <v>140</v>
      </c>
      <c r="G663" s="2" t="s">
        <v>132</v>
      </c>
      <c r="H663" s="25">
        <v>3734090</v>
      </c>
      <c r="I663" s="25">
        <v>4</v>
      </c>
      <c r="J663" s="26" t="s">
        <v>10</v>
      </c>
      <c r="K663" s="26" t="s">
        <v>133</v>
      </c>
      <c r="L663" s="5">
        <v>4</v>
      </c>
      <c r="M663" s="5">
        <v>19939</v>
      </c>
      <c r="N663" s="3"/>
      <c r="O663" s="5">
        <v>0</v>
      </c>
      <c r="P663" s="3"/>
      <c r="Q663" s="5">
        <v>11789</v>
      </c>
      <c r="R663" s="3"/>
      <c r="S663" s="5">
        <v>3513</v>
      </c>
      <c r="T663" s="3"/>
      <c r="U663" s="5">
        <v>0</v>
      </c>
      <c r="V663" s="3"/>
      <c r="W663" s="6">
        <v>35241</v>
      </c>
      <c r="X663" s="3"/>
      <c r="Y663" s="14">
        <v>33</v>
      </c>
      <c r="AA663" s="14">
        <v>0</v>
      </c>
      <c r="AB663" s="3"/>
      <c r="AC663" s="14">
        <v>12</v>
      </c>
      <c r="AD663" s="3"/>
      <c r="AE663" s="14">
        <v>4</v>
      </c>
      <c r="AF663" s="3"/>
      <c r="AG663" s="14">
        <v>0</v>
      </c>
      <c r="AI663" s="24">
        <v>49</v>
      </c>
      <c r="AK663" s="16">
        <v>575722</v>
      </c>
      <c r="AM663" s="16">
        <v>0</v>
      </c>
      <c r="AO663" s="16">
        <v>401744</v>
      </c>
      <c r="AQ663" s="16">
        <v>73266</v>
      </c>
      <c r="AS663" s="20">
        <v>1050732</v>
      </c>
      <c r="AU663" s="17">
        <v>28.874199999999998</v>
      </c>
      <c r="AY663" s="17">
        <v>34.0779</v>
      </c>
      <c r="BA663" s="17">
        <v>20.855699999999999</v>
      </c>
      <c r="BC663" s="18">
        <v>29.8156</v>
      </c>
      <c r="BE663" s="1" t="str">
        <f t="shared" si="10"/>
        <v>No</v>
      </c>
    </row>
    <row r="664" spans="1:57" ht="11.25" customHeight="1">
      <c r="A664" s="1" t="s">
        <v>845</v>
      </c>
      <c r="B664" s="1" t="s">
        <v>1116</v>
      </c>
      <c r="C664" s="26" t="s">
        <v>48</v>
      </c>
      <c r="E664" s="270">
        <v>20223</v>
      </c>
      <c r="F664" s="21" t="s">
        <v>135</v>
      </c>
      <c r="G664" s="2" t="s">
        <v>132</v>
      </c>
      <c r="H664" s="25">
        <v>5441567</v>
      </c>
      <c r="I664" s="25">
        <v>3</v>
      </c>
      <c r="J664" s="26" t="s">
        <v>14</v>
      </c>
      <c r="K664" s="26" t="s">
        <v>133</v>
      </c>
      <c r="L664" s="5">
        <v>3</v>
      </c>
      <c r="M664" s="5">
        <v>96978</v>
      </c>
      <c r="N664" s="3"/>
      <c r="O664" s="5">
        <v>21862</v>
      </c>
      <c r="P664" s="3"/>
      <c r="Q664" s="5">
        <v>53003</v>
      </c>
      <c r="R664" s="3"/>
      <c r="S664" s="5">
        <v>88912</v>
      </c>
      <c r="T664" s="3"/>
      <c r="U664" s="5">
        <v>0</v>
      </c>
      <c r="V664" s="3"/>
      <c r="W664" s="6">
        <v>260755</v>
      </c>
      <c r="X664" s="3"/>
      <c r="Y664" s="14">
        <v>60</v>
      </c>
      <c r="AA664" s="14">
        <v>15</v>
      </c>
      <c r="AB664" s="3"/>
      <c r="AC664" s="14">
        <v>37</v>
      </c>
      <c r="AD664" s="3"/>
      <c r="AE664" s="14">
        <v>92</v>
      </c>
      <c r="AF664" s="3"/>
      <c r="AG664" s="14">
        <v>0</v>
      </c>
      <c r="AI664" s="24">
        <v>204</v>
      </c>
      <c r="AK664" s="16">
        <v>3792575</v>
      </c>
      <c r="AM664" s="16">
        <v>724746</v>
      </c>
      <c r="AO664" s="16">
        <v>1150919</v>
      </c>
      <c r="AQ664" s="16">
        <v>1384629</v>
      </c>
      <c r="AS664" s="20">
        <v>7052869</v>
      </c>
      <c r="AU664" s="17">
        <v>39.107599999999998</v>
      </c>
      <c r="AW664" s="17">
        <v>33.1509</v>
      </c>
      <c r="AY664" s="17">
        <v>21.714200000000002</v>
      </c>
      <c r="BA664" s="17">
        <v>15.573</v>
      </c>
      <c r="BC664" s="18">
        <v>27.047899999999998</v>
      </c>
      <c r="BE664" s="1" t="str">
        <f t="shared" si="10"/>
        <v>No</v>
      </c>
    </row>
    <row r="665" spans="1:57" ht="11.25" customHeight="1">
      <c r="A665" s="1" t="s">
        <v>805</v>
      </c>
      <c r="B665" s="1" t="s">
        <v>1057</v>
      </c>
      <c r="C665" s="26" t="s">
        <v>43</v>
      </c>
      <c r="D665" s="269">
        <v>8107</v>
      </c>
      <c r="E665" s="270">
        <v>80107</v>
      </c>
      <c r="F665" s="21" t="s">
        <v>94</v>
      </c>
      <c r="G665" s="2" t="s">
        <v>132</v>
      </c>
      <c r="H665" s="25">
        <v>82157</v>
      </c>
      <c r="I665" s="25">
        <v>3</v>
      </c>
      <c r="J665" s="26" t="s">
        <v>6</v>
      </c>
      <c r="K665" s="26" t="s">
        <v>133</v>
      </c>
      <c r="L665" s="5">
        <v>3</v>
      </c>
      <c r="M665" s="5">
        <v>7079</v>
      </c>
      <c r="N665" s="3"/>
      <c r="O665" s="5">
        <v>1276</v>
      </c>
      <c r="P665" s="3"/>
      <c r="Q665" s="5">
        <v>280</v>
      </c>
      <c r="R665" s="3"/>
      <c r="S665" s="5">
        <v>3265</v>
      </c>
      <c r="T665" s="3"/>
      <c r="U665" s="5">
        <v>670</v>
      </c>
      <c r="V665" s="3"/>
      <c r="W665" s="6">
        <v>12570</v>
      </c>
      <c r="X665" s="3"/>
      <c r="Y665" s="14">
        <v>19.14</v>
      </c>
      <c r="AA665" s="14">
        <v>1.92</v>
      </c>
      <c r="AB665" s="3"/>
      <c r="AC665" s="14">
        <v>0.51</v>
      </c>
      <c r="AD665" s="3"/>
      <c r="AE665" s="14">
        <v>2.0499999999999998</v>
      </c>
      <c r="AF665" s="3"/>
      <c r="AG665" s="14">
        <v>0.38</v>
      </c>
      <c r="AI665" s="24">
        <v>24</v>
      </c>
      <c r="AK665" s="16">
        <v>94676</v>
      </c>
      <c r="AM665" s="16">
        <v>22367</v>
      </c>
      <c r="AO665" s="16">
        <v>4620</v>
      </c>
      <c r="AQ665" s="16">
        <v>68920</v>
      </c>
      <c r="AS665" s="20">
        <v>190583</v>
      </c>
      <c r="AU665" s="17">
        <v>13.3742</v>
      </c>
      <c r="AW665" s="17">
        <v>17.529</v>
      </c>
      <c r="AY665" s="17">
        <v>16.5</v>
      </c>
      <c r="BA665" s="17">
        <v>21.108699999999999</v>
      </c>
      <c r="BC665" s="18">
        <v>15.1617</v>
      </c>
      <c r="BE665" s="1" t="str">
        <f t="shared" si="10"/>
        <v>No</v>
      </c>
    </row>
    <row r="666" spans="1:57" ht="11.25" customHeight="1">
      <c r="A666" s="1" t="s">
        <v>333</v>
      </c>
      <c r="B666" s="1" t="s">
        <v>184</v>
      </c>
      <c r="C666" s="26" t="s">
        <v>67</v>
      </c>
      <c r="D666" s="269">
        <v>6133</v>
      </c>
      <c r="E666" s="270">
        <v>60133</v>
      </c>
      <c r="F666" s="21" t="s">
        <v>140</v>
      </c>
      <c r="G666" s="2" t="s">
        <v>132</v>
      </c>
      <c r="H666" s="25">
        <v>5121892</v>
      </c>
      <c r="I666" s="25">
        <v>3</v>
      </c>
      <c r="J666" s="26" t="s">
        <v>10</v>
      </c>
      <c r="K666" s="26" t="s">
        <v>133</v>
      </c>
      <c r="L666" s="5">
        <v>3</v>
      </c>
      <c r="M666" s="5">
        <v>24909</v>
      </c>
      <c r="N666" s="3"/>
      <c r="O666" s="5">
        <v>10755</v>
      </c>
      <c r="P666" s="3"/>
      <c r="Q666" s="5">
        <v>1534</v>
      </c>
      <c r="R666" s="3"/>
      <c r="S666" s="5">
        <v>11630</v>
      </c>
      <c r="T666" s="3"/>
      <c r="U666" s="5">
        <v>0</v>
      </c>
      <c r="V666" s="3"/>
      <c r="W666" s="6">
        <v>48828</v>
      </c>
      <c r="X666" s="3"/>
      <c r="Y666" s="14">
        <v>15.53</v>
      </c>
      <c r="AA666" s="14">
        <v>6.37</v>
      </c>
      <c r="AB666" s="3"/>
      <c r="AC666" s="14">
        <v>0.6</v>
      </c>
      <c r="AD666" s="3"/>
      <c r="AE666" s="14">
        <v>5.5</v>
      </c>
      <c r="AF666" s="3"/>
      <c r="AG666" s="14">
        <v>0</v>
      </c>
      <c r="AI666" s="24">
        <v>28</v>
      </c>
      <c r="AK666" s="16">
        <v>390418</v>
      </c>
      <c r="AM666" s="16">
        <v>198995</v>
      </c>
      <c r="AO666" s="16">
        <v>19730</v>
      </c>
      <c r="AQ666" s="16">
        <v>326566</v>
      </c>
      <c r="AS666" s="20">
        <v>935709</v>
      </c>
      <c r="AU666" s="17">
        <v>15.6738</v>
      </c>
      <c r="AW666" s="17">
        <v>18.502600000000001</v>
      </c>
      <c r="AY666" s="17">
        <v>12.861800000000001</v>
      </c>
      <c r="BA666" s="17">
        <v>28.079599999999999</v>
      </c>
      <c r="BC666" s="18">
        <v>19.163399999999999</v>
      </c>
      <c r="BE666" s="1" t="str">
        <f t="shared" si="10"/>
        <v>No</v>
      </c>
    </row>
    <row r="667" spans="1:57" ht="11.25" customHeight="1">
      <c r="A667" s="1" t="s">
        <v>806</v>
      </c>
      <c r="B667" s="1" t="s">
        <v>168</v>
      </c>
      <c r="C667" s="26" t="s">
        <v>30</v>
      </c>
      <c r="E667" s="270">
        <v>50521</v>
      </c>
      <c r="F667" s="21" t="s">
        <v>138</v>
      </c>
      <c r="G667" s="2" t="s">
        <v>132</v>
      </c>
      <c r="H667" s="25">
        <v>8608208</v>
      </c>
      <c r="I667" s="25">
        <v>2</v>
      </c>
      <c r="J667" s="26" t="s">
        <v>14</v>
      </c>
      <c r="K667" s="26" t="s">
        <v>133</v>
      </c>
      <c r="L667" s="5">
        <v>2</v>
      </c>
      <c r="M667" s="5">
        <v>842</v>
      </c>
      <c r="N667" s="3"/>
      <c r="O667" s="5">
        <v>745</v>
      </c>
      <c r="P667" s="3"/>
      <c r="Q667" s="5">
        <v>14</v>
      </c>
      <c r="R667" s="3"/>
      <c r="S667" s="5">
        <v>1980</v>
      </c>
      <c r="T667" s="3"/>
      <c r="U667" s="5">
        <v>0</v>
      </c>
      <c r="V667" s="3"/>
      <c r="W667" s="6">
        <v>3581</v>
      </c>
      <c r="X667" s="3"/>
      <c r="Y667" s="14">
        <v>22</v>
      </c>
      <c r="AA667" s="14">
        <v>6</v>
      </c>
      <c r="AB667" s="3"/>
      <c r="AC667" s="14">
        <v>2</v>
      </c>
      <c r="AD667" s="3"/>
      <c r="AE667" s="14">
        <v>1</v>
      </c>
      <c r="AF667" s="3"/>
      <c r="AG667" s="14">
        <v>0</v>
      </c>
      <c r="AI667" s="24">
        <v>31</v>
      </c>
      <c r="AK667" s="16">
        <v>21507</v>
      </c>
      <c r="AM667" s="16">
        <v>12415</v>
      </c>
      <c r="AO667" s="16">
        <v>243</v>
      </c>
      <c r="AQ667" s="16">
        <v>104368</v>
      </c>
      <c r="AS667" s="20">
        <v>138533</v>
      </c>
      <c r="AU667" s="17">
        <v>25.5428</v>
      </c>
      <c r="AW667" s="17">
        <v>16.664400000000001</v>
      </c>
      <c r="AY667" s="17">
        <v>17.357099999999999</v>
      </c>
      <c r="BA667" s="17">
        <v>52.711100000000002</v>
      </c>
      <c r="BC667" s="18">
        <v>38.685600000000001</v>
      </c>
      <c r="BE667" s="1" t="str">
        <f t="shared" si="10"/>
        <v>No</v>
      </c>
    </row>
    <row r="668" spans="1:57" ht="11.25" customHeight="1">
      <c r="A668" s="1" t="s">
        <v>846</v>
      </c>
      <c r="B668" s="1" t="s">
        <v>1113</v>
      </c>
      <c r="C668" s="26" t="s">
        <v>36</v>
      </c>
      <c r="E668" s="270">
        <v>11238</v>
      </c>
      <c r="F668" s="21" t="s">
        <v>138</v>
      </c>
      <c r="G668" s="2" t="s">
        <v>132</v>
      </c>
      <c r="H668" s="25">
        <v>246695</v>
      </c>
      <c r="I668" s="25">
        <v>2</v>
      </c>
      <c r="J668" s="26" t="s">
        <v>14</v>
      </c>
      <c r="K668" s="26" t="s">
        <v>133</v>
      </c>
      <c r="L668" s="5">
        <v>2</v>
      </c>
      <c r="M668" s="5">
        <v>12570</v>
      </c>
      <c r="N668" s="3"/>
      <c r="O668" s="5">
        <v>2080</v>
      </c>
      <c r="P668" s="3"/>
      <c r="Q668" s="5">
        <v>0</v>
      </c>
      <c r="R668" s="3"/>
      <c r="S668" s="5">
        <v>520</v>
      </c>
      <c r="T668" s="3"/>
      <c r="U668" s="5">
        <v>0</v>
      </c>
      <c r="V668" s="3"/>
      <c r="W668" s="6">
        <v>15170</v>
      </c>
      <c r="X668" s="3"/>
      <c r="Y668" s="14">
        <v>16</v>
      </c>
      <c r="AA668" s="14">
        <v>2</v>
      </c>
      <c r="AB668" s="3"/>
      <c r="AC668" s="14">
        <v>0</v>
      </c>
      <c r="AD668" s="3"/>
      <c r="AE668" s="14">
        <v>0.25</v>
      </c>
      <c r="AF668" s="3"/>
      <c r="AG668" s="14">
        <v>0</v>
      </c>
      <c r="AI668" s="24">
        <v>18.25</v>
      </c>
      <c r="AK668" s="16">
        <v>448968</v>
      </c>
      <c r="AM668" s="16">
        <v>120500</v>
      </c>
      <c r="AO668" s="16">
        <v>0</v>
      </c>
      <c r="AQ668" s="16">
        <v>10400</v>
      </c>
      <c r="AS668" s="20">
        <v>579868</v>
      </c>
      <c r="AU668" s="17">
        <v>35.717399999999998</v>
      </c>
      <c r="AW668" s="17">
        <v>57.932699999999997</v>
      </c>
      <c r="BA668" s="17">
        <v>20</v>
      </c>
      <c r="BC668" s="18">
        <v>38.224699999999999</v>
      </c>
      <c r="BE668" s="1" t="str">
        <f t="shared" si="10"/>
        <v>No</v>
      </c>
    </row>
    <row r="669" spans="1:57" ht="11.25" customHeight="1">
      <c r="A669" s="1" t="s">
        <v>187</v>
      </c>
      <c r="B669" s="1" t="s">
        <v>169</v>
      </c>
      <c r="C669" s="26" t="s">
        <v>39</v>
      </c>
      <c r="D669" s="269">
        <v>5141</v>
      </c>
      <c r="E669" s="270">
        <v>50141</v>
      </c>
      <c r="F669" s="21" t="s">
        <v>135</v>
      </c>
      <c r="G669" s="2" t="s">
        <v>132</v>
      </c>
      <c r="H669" s="25">
        <v>3734090</v>
      </c>
      <c r="I669" s="25">
        <v>0</v>
      </c>
      <c r="J669" s="26" t="s">
        <v>27</v>
      </c>
      <c r="K669" s="26" t="s">
        <v>133</v>
      </c>
      <c r="L669" s="5">
        <v>0</v>
      </c>
      <c r="M669" s="5">
        <v>94732</v>
      </c>
      <c r="N669" s="3"/>
      <c r="O669" s="5">
        <v>17526</v>
      </c>
      <c r="P669" s="3"/>
      <c r="Q669" s="5">
        <v>1697</v>
      </c>
      <c r="R669" s="3"/>
      <c r="S669" s="5">
        <v>24522</v>
      </c>
      <c r="T669" s="3"/>
      <c r="U669" s="5">
        <v>0</v>
      </c>
      <c r="V669" s="3"/>
      <c r="W669" s="6">
        <v>138477</v>
      </c>
      <c r="X669" s="3"/>
      <c r="Y669" s="14">
        <v>69</v>
      </c>
      <c r="AA669" s="14">
        <v>17</v>
      </c>
      <c r="AB669" s="3"/>
      <c r="AC669" s="14">
        <v>4</v>
      </c>
      <c r="AD669" s="3"/>
      <c r="AE669" s="14">
        <v>14</v>
      </c>
      <c r="AF669" s="3"/>
      <c r="AG669" s="14">
        <v>0</v>
      </c>
      <c r="AI669" s="24">
        <v>104</v>
      </c>
      <c r="AK669" s="16">
        <v>2696808</v>
      </c>
      <c r="AM669" s="16">
        <v>476946</v>
      </c>
      <c r="AO669" s="16">
        <v>0</v>
      </c>
      <c r="AQ669" s="16">
        <v>999017</v>
      </c>
      <c r="AS669" s="20">
        <v>4172771</v>
      </c>
      <c r="AU669" s="17">
        <v>28.4678</v>
      </c>
      <c r="AW669" s="17">
        <v>27.2136</v>
      </c>
      <c r="AY669" s="17">
        <v>0</v>
      </c>
      <c r="BA669" s="17">
        <v>40.739600000000003</v>
      </c>
      <c r="BC669" s="18">
        <v>30.133299999999998</v>
      </c>
      <c r="BE669" s="1" t="str">
        <f t="shared" si="10"/>
        <v>No</v>
      </c>
    </row>
    <row r="670" spans="1:57" ht="11.25" customHeight="1">
      <c r="A670" s="1" t="s">
        <v>101</v>
      </c>
      <c r="B670" s="1" t="s">
        <v>1117</v>
      </c>
      <c r="C670" s="26" t="s">
        <v>76</v>
      </c>
      <c r="D670" s="269">
        <v>3107</v>
      </c>
      <c r="E670" s="270">
        <v>30107</v>
      </c>
      <c r="F670" s="21" t="s">
        <v>94</v>
      </c>
      <c r="G670" s="2" t="s">
        <v>132</v>
      </c>
      <c r="H670" s="25">
        <v>70350</v>
      </c>
      <c r="I670" s="25">
        <v>0</v>
      </c>
      <c r="J670" s="26" t="s">
        <v>27</v>
      </c>
      <c r="K670" s="26" t="s">
        <v>133</v>
      </c>
      <c r="L670" s="5">
        <v>0</v>
      </c>
      <c r="M670" s="5">
        <v>15237</v>
      </c>
      <c r="N670" s="3"/>
      <c r="O670" s="5">
        <v>28879</v>
      </c>
      <c r="P670" s="3"/>
      <c r="Q670" s="5">
        <v>8154</v>
      </c>
      <c r="R670" s="3"/>
      <c r="S670" s="5">
        <v>8340</v>
      </c>
      <c r="T670" s="3"/>
      <c r="U670" s="5">
        <v>0</v>
      </c>
      <c r="V670" s="3"/>
      <c r="W670" s="6">
        <v>60610</v>
      </c>
      <c r="X670" s="3"/>
      <c r="Y670" s="14">
        <v>10</v>
      </c>
      <c r="AA670" s="14">
        <v>19</v>
      </c>
      <c r="AB670" s="3"/>
      <c r="AC670" s="14">
        <v>6</v>
      </c>
      <c r="AD670" s="3"/>
      <c r="AE670" s="14">
        <v>5</v>
      </c>
      <c r="AF670" s="3"/>
      <c r="AG670" s="14">
        <v>0</v>
      </c>
      <c r="AI670" s="24">
        <v>40</v>
      </c>
      <c r="AK670" s="16">
        <v>300164</v>
      </c>
      <c r="AM670" s="16">
        <v>578574</v>
      </c>
      <c r="AO670" s="16">
        <v>160592</v>
      </c>
      <c r="AQ670" s="16">
        <v>309386</v>
      </c>
      <c r="AS670" s="20">
        <v>1348716</v>
      </c>
      <c r="AU670" s="17">
        <v>19.6997</v>
      </c>
      <c r="AW670" s="17">
        <v>20.034400000000002</v>
      </c>
      <c r="AY670" s="17">
        <v>19.694900000000001</v>
      </c>
      <c r="BA670" s="17">
        <v>37.096600000000002</v>
      </c>
      <c r="BC670" s="18">
        <v>22.252400000000002</v>
      </c>
      <c r="BE670" s="1" t="str">
        <f t="shared" si="10"/>
        <v>No</v>
      </c>
    </row>
    <row r="671" spans="1:57" ht="11.25" customHeight="1">
      <c r="B671" s="1" t="s">
        <v>1113</v>
      </c>
      <c r="N671" s="3"/>
      <c r="P671" s="3"/>
      <c r="R671" s="3"/>
      <c r="T671" s="3"/>
      <c r="V671" s="3"/>
      <c r="X671" s="3"/>
      <c r="AB671" s="3"/>
      <c r="AD671" s="3"/>
      <c r="AF671" s="3"/>
    </row>
    <row r="672" spans="1:57" ht="11.25" customHeight="1">
      <c r="B672" s="1" t="s">
        <v>1113</v>
      </c>
      <c r="N672" s="3"/>
      <c r="P672" s="3"/>
      <c r="R672" s="3"/>
      <c r="T672" s="3"/>
      <c r="V672" s="3"/>
      <c r="X672" s="3"/>
      <c r="AB672" s="3"/>
      <c r="AD672" s="3"/>
      <c r="AF672" s="3"/>
    </row>
    <row r="673" spans="2:32" ht="11.25" customHeight="1">
      <c r="B673" s="1" t="s">
        <v>1113</v>
      </c>
      <c r="N673" s="3"/>
      <c r="P673" s="3"/>
      <c r="R673" s="3"/>
      <c r="T673" s="3"/>
      <c r="V673" s="3"/>
      <c r="X673" s="3"/>
      <c r="AB673" s="3"/>
      <c r="AD673" s="3"/>
      <c r="AF673" s="3"/>
    </row>
    <row r="674" spans="2:32" ht="11.25" customHeight="1">
      <c r="B674" s="1" t="s">
        <v>1113</v>
      </c>
      <c r="N674" s="3"/>
      <c r="P674" s="3"/>
      <c r="R674" s="3"/>
      <c r="T674" s="3"/>
      <c r="V674" s="3"/>
      <c r="X674" s="3"/>
      <c r="AB674" s="3"/>
      <c r="AD674" s="3"/>
      <c r="AF674" s="3"/>
    </row>
    <row r="675" spans="2:32" ht="11.25" customHeight="1">
      <c r="B675" s="1" t="s">
        <v>1113</v>
      </c>
      <c r="N675" s="3"/>
      <c r="P675" s="3"/>
      <c r="R675" s="3"/>
      <c r="T675" s="3"/>
      <c r="V675" s="3"/>
      <c r="X675" s="3"/>
      <c r="AB675" s="3"/>
      <c r="AD675" s="3"/>
      <c r="AF675" s="3"/>
    </row>
    <row r="676" spans="2:32" ht="11.25" customHeight="1">
      <c r="B676" s="1" t="s">
        <v>1113</v>
      </c>
      <c r="N676" s="3"/>
      <c r="P676" s="3"/>
      <c r="R676" s="3"/>
      <c r="T676" s="3"/>
      <c r="V676" s="3"/>
      <c r="X676" s="3"/>
      <c r="AB676" s="3"/>
      <c r="AD676" s="3"/>
      <c r="AF676" s="3"/>
    </row>
    <row r="677" spans="2:32" ht="11.25" customHeight="1">
      <c r="B677" s="1" t="s">
        <v>1113</v>
      </c>
      <c r="N677" s="3"/>
      <c r="P677" s="3"/>
      <c r="R677" s="3"/>
      <c r="T677" s="3"/>
      <c r="V677" s="3"/>
      <c r="X677" s="3"/>
      <c r="AB677" s="3"/>
      <c r="AD677" s="3"/>
      <c r="AF677" s="3"/>
    </row>
    <row r="678" spans="2:32" ht="11.25" customHeight="1">
      <c r="B678" s="1" t="s">
        <v>1113</v>
      </c>
      <c r="N678" s="3"/>
      <c r="P678" s="3"/>
      <c r="R678" s="3"/>
      <c r="T678" s="3"/>
      <c r="V678" s="3"/>
      <c r="X678" s="3"/>
      <c r="AB678" s="3"/>
      <c r="AD678" s="3"/>
      <c r="AF678" s="3"/>
    </row>
    <row r="679" spans="2:32" ht="11.25" customHeight="1">
      <c r="B679" s="1" t="s">
        <v>1113</v>
      </c>
      <c r="N679" s="3"/>
      <c r="P679" s="3"/>
      <c r="R679" s="3"/>
      <c r="T679" s="3"/>
      <c r="V679" s="3"/>
      <c r="X679" s="3"/>
      <c r="AB679" s="3"/>
      <c r="AD679" s="3"/>
      <c r="AF679" s="3"/>
    </row>
    <row r="680" spans="2:32" ht="11.25" customHeight="1">
      <c r="B680" s="1" t="s">
        <v>1113</v>
      </c>
      <c r="N680" s="3"/>
      <c r="P680" s="3"/>
      <c r="R680" s="3"/>
      <c r="T680" s="3"/>
      <c r="V680" s="3"/>
      <c r="X680" s="3"/>
      <c r="AB680" s="3"/>
      <c r="AD680" s="3"/>
      <c r="AF680" s="3"/>
    </row>
    <row r="681" spans="2:32" ht="11.25" customHeight="1">
      <c r="B681" s="1" t="s">
        <v>1113</v>
      </c>
      <c r="N681" s="3"/>
      <c r="P681" s="3"/>
      <c r="R681" s="3"/>
      <c r="T681" s="3"/>
      <c r="V681" s="3"/>
      <c r="X681" s="3"/>
      <c r="AB681" s="3"/>
      <c r="AD681" s="3"/>
      <c r="AF681" s="3"/>
    </row>
    <row r="682" spans="2:32" ht="11.25" customHeight="1">
      <c r="B682" s="1" t="s">
        <v>1113</v>
      </c>
      <c r="N682" s="3"/>
      <c r="P682" s="3"/>
      <c r="R682" s="3"/>
      <c r="T682" s="3"/>
      <c r="V682" s="3"/>
      <c r="X682" s="3"/>
      <c r="AB682" s="3"/>
      <c r="AD682" s="3"/>
      <c r="AF682" s="3"/>
    </row>
    <row r="683" spans="2:32" ht="11.25" customHeight="1">
      <c r="B683" s="1" t="s">
        <v>1113</v>
      </c>
      <c r="N683" s="3"/>
      <c r="P683" s="3"/>
      <c r="R683" s="3"/>
      <c r="T683" s="3"/>
      <c r="V683" s="3"/>
      <c r="X683" s="3"/>
      <c r="AB683" s="3"/>
      <c r="AD683" s="3"/>
      <c r="AF683" s="3"/>
    </row>
    <row r="684" spans="2:32" ht="11.25" customHeight="1">
      <c r="B684" s="1" t="s">
        <v>1113</v>
      </c>
      <c r="N684" s="3"/>
      <c r="P684" s="3"/>
      <c r="R684" s="3"/>
      <c r="T684" s="3"/>
      <c r="V684" s="3"/>
      <c r="X684" s="3"/>
      <c r="AB684" s="3"/>
      <c r="AD684" s="3"/>
      <c r="AF684" s="3"/>
    </row>
    <row r="685" spans="2:32" ht="11.25" customHeight="1">
      <c r="B685" s="1" t="s">
        <v>1113</v>
      </c>
      <c r="N685" s="3"/>
      <c r="P685" s="3"/>
      <c r="R685" s="3"/>
      <c r="T685" s="3"/>
      <c r="V685" s="3"/>
      <c r="X685" s="3"/>
      <c r="AB685" s="3"/>
      <c r="AD685" s="3"/>
      <c r="AF685" s="3"/>
    </row>
    <row r="686" spans="2:32" ht="11.25" customHeight="1">
      <c r="B686" s="1" t="s">
        <v>1113</v>
      </c>
      <c r="N686" s="3"/>
      <c r="P686" s="3"/>
      <c r="R686" s="3"/>
      <c r="T686" s="3"/>
      <c r="V686" s="3"/>
      <c r="X686" s="3"/>
      <c r="AB686" s="3"/>
      <c r="AD686" s="3"/>
      <c r="AF686" s="3"/>
    </row>
    <row r="687" spans="2:32" ht="11.25" customHeight="1">
      <c r="B687" s="1" t="s">
        <v>1113</v>
      </c>
      <c r="N687" s="3"/>
      <c r="P687" s="3"/>
      <c r="R687" s="3"/>
      <c r="T687" s="3"/>
      <c r="V687" s="3"/>
      <c r="X687" s="3"/>
      <c r="AB687" s="3"/>
      <c r="AD687" s="3"/>
      <c r="AF687" s="3"/>
    </row>
    <row r="688" spans="2:32" ht="11.25" customHeight="1">
      <c r="B688" s="1" t="s">
        <v>1113</v>
      </c>
      <c r="N688" s="3"/>
      <c r="P688" s="3"/>
      <c r="R688" s="3"/>
      <c r="T688" s="3"/>
      <c r="V688" s="3"/>
      <c r="X688" s="3"/>
      <c r="AB688" s="3"/>
      <c r="AD688" s="3"/>
      <c r="AF688" s="3"/>
    </row>
    <row r="689" spans="2:32" ht="11.25" customHeight="1">
      <c r="B689" s="1" t="s">
        <v>1113</v>
      </c>
      <c r="N689" s="3"/>
      <c r="P689" s="3"/>
      <c r="R689" s="3"/>
      <c r="T689" s="3"/>
      <c r="V689" s="3"/>
      <c r="X689" s="3"/>
      <c r="AB689" s="3"/>
      <c r="AD689" s="3"/>
      <c r="AF689" s="3"/>
    </row>
    <row r="690" spans="2:32" ht="11.25" customHeight="1">
      <c r="B690" s="1" t="s">
        <v>1113</v>
      </c>
      <c r="N690" s="3"/>
      <c r="P690" s="3"/>
      <c r="R690" s="3"/>
      <c r="T690" s="3"/>
      <c r="V690" s="3"/>
      <c r="X690" s="3"/>
      <c r="AB690" s="3"/>
      <c r="AD690" s="3"/>
      <c r="AF690" s="3"/>
    </row>
    <row r="691" spans="2:32" ht="11.25" customHeight="1">
      <c r="B691" s="1" t="s">
        <v>1113</v>
      </c>
      <c r="N691" s="3"/>
      <c r="P691" s="3"/>
      <c r="R691" s="3"/>
      <c r="T691" s="3"/>
      <c r="V691" s="3"/>
      <c r="X691" s="3"/>
      <c r="AB691" s="3"/>
      <c r="AD691" s="3"/>
      <c r="AF691" s="3"/>
    </row>
    <row r="692" spans="2:32" ht="11.25" customHeight="1">
      <c r="B692" s="1" t="s">
        <v>1113</v>
      </c>
      <c r="N692" s="3"/>
      <c r="P692" s="3"/>
      <c r="R692" s="3"/>
      <c r="T692" s="3"/>
      <c r="V692" s="3"/>
      <c r="X692" s="3"/>
      <c r="AB692" s="3"/>
      <c r="AD692" s="3"/>
      <c r="AF692" s="3"/>
    </row>
    <row r="693" spans="2:32" ht="11.25" customHeight="1">
      <c r="B693" s="1" t="s">
        <v>1113</v>
      </c>
      <c r="N693" s="3"/>
      <c r="P693" s="3"/>
      <c r="R693" s="3"/>
      <c r="T693" s="3"/>
      <c r="V693" s="3"/>
      <c r="X693" s="3"/>
      <c r="AB693" s="3"/>
      <c r="AD693" s="3"/>
      <c r="AF693" s="3"/>
    </row>
    <row r="694" spans="2:32" ht="11.25" customHeight="1">
      <c r="B694" s="1" t="s">
        <v>1113</v>
      </c>
      <c r="N694" s="3"/>
      <c r="P694" s="3"/>
      <c r="R694" s="3"/>
      <c r="T694" s="3"/>
      <c r="V694" s="3"/>
      <c r="X694" s="3"/>
      <c r="AB694" s="3"/>
      <c r="AD694" s="3"/>
      <c r="AF694" s="3"/>
    </row>
    <row r="695" spans="2:32" ht="11.25" customHeight="1">
      <c r="B695" s="1" t="s">
        <v>1113</v>
      </c>
      <c r="N695" s="3"/>
      <c r="P695" s="3"/>
      <c r="R695" s="3"/>
      <c r="T695" s="3"/>
      <c r="V695" s="3"/>
      <c r="X695" s="3"/>
      <c r="AB695" s="3"/>
      <c r="AD695" s="3"/>
      <c r="AF695" s="3"/>
    </row>
    <row r="696" spans="2:32" ht="11.25" customHeight="1">
      <c r="B696" s="1" t="s">
        <v>1113</v>
      </c>
      <c r="N696" s="3"/>
      <c r="P696" s="3"/>
      <c r="R696" s="3"/>
      <c r="T696" s="3"/>
      <c r="V696" s="3"/>
      <c r="X696" s="3"/>
      <c r="AB696" s="3"/>
      <c r="AD696" s="3"/>
      <c r="AF696" s="3"/>
    </row>
    <row r="697" spans="2:32" ht="11.25" customHeight="1">
      <c r="B697" s="1" t="s">
        <v>1113</v>
      </c>
      <c r="N697" s="3"/>
      <c r="P697" s="3"/>
      <c r="R697" s="3"/>
      <c r="T697" s="3"/>
      <c r="V697" s="3"/>
      <c r="X697" s="3"/>
      <c r="AB697" s="3"/>
      <c r="AD697" s="3"/>
      <c r="AF697" s="3"/>
    </row>
    <row r="698" spans="2:32" ht="11.25" customHeight="1">
      <c r="B698" s="1" t="s">
        <v>1113</v>
      </c>
      <c r="N698" s="3"/>
      <c r="P698" s="3"/>
      <c r="R698" s="3"/>
      <c r="T698" s="3"/>
      <c r="V698" s="3"/>
      <c r="X698" s="3"/>
      <c r="AB698" s="3"/>
      <c r="AD698" s="3"/>
      <c r="AF698" s="3"/>
    </row>
    <row r="699" spans="2:32" ht="11.25" customHeight="1">
      <c r="B699" s="1" t="s">
        <v>1113</v>
      </c>
      <c r="N699" s="3"/>
      <c r="P699" s="3"/>
      <c r="R699" s="3"/>
      <c r="T699" s="3"/>
      <c r="V699" s="3"/>
      <c r="X699" s="3"/>
      <c r="AB699" s="3"/>
      <c r="AD699" s="3"/>
      <c r="AF699" s="3"/>
    </row>
    <row r="700" spans="2:32" ht="11.25" customHeight="1">
      <c r="B700" s="1" t="s">
        <v>1113</v>
      </c>
      <c r="N700" s="3"/>
      <c r="P700" s="3"/>
      <c r="R700" s="3"/>
      <c r="T700" s="3"/>
      <c r="V700" s="3"/>
      <c r="X700" s="3"/>
      <c r="AB700" s="3"/>
      <c r="AD700" s="3"/>
      <c r="AF700" s="3"/>
    </row>
  </sheetData>
  <autoFilter ref="A1:BE700" xr:uid="{00000000-0009-0000-0000-000002000000}">
    <sortState xmlns:xlrd2="http://schemas.microsoft.com/office/spreadsheetml/2017/richdata2" ref="A2:BE700">
      <sortCondition descending="1" ref="I1:I700"/>
    </sortState>
  </autoFilter>
  <conditionalFormatting sqref="A1:BE700">
    <cfRule type="expression" dxfId="146" priority="1">
      <formula>MOD(ROW(),2)=0</formula>
    </cfRule>
  </conditionalFormatting>
  <pageMargins left="0" right="0" top="0" bottom="0" header="0" footer="0"/>
  <pageSetup paperSize="9" firstPageNumber="0" fitToWidth="0" fitToHeight="0" orientation="landscape" horizontalDpi="300" verticalDpi="30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AQ700"/>
  <sheetViews>
    <sheetView workbookViewId="0">
      <pane xSplit="3" ySplit="1" topLeftCell="D2" activePane="bottomRight" state="frozen"/>
      <selection activeCell="I1" sqref="I1:L1048576"/>
      <selection pane="topRight" activeCell="I1" sqref="I1:L1048576"/>
      <selection pane="bottomLeft" activeCell="I1" sqref="I1:L1048576"/>
      <selection pane="bottomRight"/>
    </sheetView>
  </sheetViews>
  <sheetFormatPr defaultColWidth="9.109375" defaultRowHeight="10.199999999999999"/>
  <cols>
    <col min="1" max="1" width="34" style="1" customWidth="1"/>
    <col min="2" max="2" width="15.44140625" style="1" customWidth="1"/>
    <col min="3" max="3" width="7.33203125" style="7" customWidth="1"/>
    <col min="4" max="4" width="8.88671875" style="269" customWidth="1"/>
    <col min="5" max="5" width="8.88671875" style="270" customWidth="1"/>
    <col min="6" max="6" width="19.88671875" style="21" customWidth="1"/>
    <col min="7" max="7" width="14.6640625" style="7" customWidth="1"/>
    <col min="8" max="8" width="13" style="22" customWidth="1"/>
    <col min="9" max="9" width="9.33203125" style="22" customWidth="1"/>
    <col min="10" max="10" width="9.33203125" style="1" customWidth="1"/>
    <col min="11" max="11" width="9.33203125" style="2" customWidth="1"/>
    <col min="12" max="12" width="9.33203125" style="5" customWidth="1"/>
    <col min="13" max="13" width="10.109375" style="9" customWidth="1"/>
    <col min="14" max="14" width="11.33203125" style="1" customWidth="1"/>
    <col min="15" max="15" width="12.33203125" style="9" bestFit="1" customWidth="1"/>
    <col min="16" max="16" width="12.6640625" style="1" customWidth="1"/>
    <col min="17" max="17" width="12.33203125" style="9" bestFit="1" customWidth="1"/>
    <col min="18" max="18" width="13.33203125" style="1" customWidth="1"/>
    <col min="19" max="19" width="15" style="9" bestFit="1" customWidth="1"/>
    <col min="20" max="20" width="12.6640625" style="1" customWidth="1"/>
    <col min="21" max="21" width="8.5546875" style="9" bestFit="1" customWidth="1"/>
    <col min="22" max="22" width="11.33203125" style="3" customWidth="1"/>
    <col min="23" max="23" width="8.6640625" style="6" bestFit="1" customWidth="1"/>
    <col min="24" max="24" width="12.6640625" style="3" customWidth="1"/>
    <col min="25" max="25" width="12" style="23" bestFit="1" customWidth="1"/>
    <col min="26" max="26" width="12.6640625" style="3" customWidth="1"/>
    <col min="27" max="27" width="13.33203125" style="23" bestFit="1" customWidth="1"/>
    <col min="28" max="28" width="11.44140625" style="3" customWidth="1"/>
    <col min="29" max="29" width="13.33203125" style="23" bestFit="1" customWidth="1"/>
    <col min="30" max="30" width="11.44140625" style="3" customWidth="1"/>
    <col min="31" max="31" width="15" style="14" bestFit="1" customWidth="1"/>
    <col min="32" max="32" width="13" style="3" customWidth="1"/>
    <col min="33" max="33" width="8.5546875" style="14" bestFit="1" customWidth="1"/>
    <col min="34" max="34" width="11.33203125" style="1" customWidth="1"/>
    <col min="35" max="35" width="11" style="24" bestFit="1" customWidth="1"/>
    <col min="36" max="36" width="11.33203125" style="1" customWidth="1"/>
    <col min="37" max="37" width="12.5546875" style="1" customWidth="1"/>
    <col min="38" max="41" width="9.109375" style="1"/>
    <col min="42" max="42" width="9.109375" style="1" hidden="1" customWidth="1"/>
    <col min="43" max="16384" width="9.109375" style="1"/>
  </cols>
  <sheetData>
    <row r="1" spans="1:43" s="49" customFormat="1" ht="40.799999999999997">
      <c r="A1" s="49" t="s">
        <v>362</v>
      </c>
      <c r="B1" s="49" t="s">
        <v>93</v>
      </c>
      <c r="C1" s="55" t="s">
        <v>0</v>
      </c>
      <c r="D1" s="271" t="s">
        <v>648</v>
      </c>
      <c r="E1" s="272" t="s">
        <v>649</v>
      </c>
      <c r="F1" s="49" t="s">
        <v>369</v>
      </c>
      <c r="G1" s="55" t="s">
        <v>97</v>
      </c>
      <c r="H1" s="57" t="s">
        <v>102</v>
      </c>
      <c r="I1" s="57" t="s">
        <v>107</v>
      </c>
      <c r="J1" s="55" t="s">
        <v>2</v>
      </c>
      <c r="K1" s="55" t="s">
        <v>129</v>
      </c>
      <c r="L1" s="57" t="s">
        <v>108</v>
      </c>
      <c r="M1" s="262" t="s">
        <v>109</v>
      </c>
      <c r="N1" s="262" t="s">
        <v>454</v>
      </c>
      <c r="O1" s="262" t="s">
        <v>110</v>
      </c>
      <c r="P1" s="262" t="s">
        <v>455</v>
      </c>
      <c r="Q1" s="262" t="s">
        <v>111</v>
      </c>
      <c r="R1" s="262" t="s">
        <v>456</v>
      </c>
      <c r="S1" s="262" t="s">
        <v>112</v>
      </c>
      <c r="T1" s="262" t="s">
        <v>477</v>
      </c>
      <c r="U1" s="262" t="s">
        <v>113</v>
      </c>
      <c r="V1" s="262" t="s">
        <v>458</v>
      </c>
      <c r="W1" s="262" t="s">
        <v>95</v>
      </c>
      <c r="X1" s="57" t="s">
        <v>459</v>
      </c>
      <c r="Y1" s="263" t="s">
        <v>114</v>
      </c>
      <c r="Z1" s="58" t="s">
        <v>478</v>
      </c>
      <c r="AA1" s="263" t="s">
        <v>115</v>
      </c>
      <c r="AB1" s="58" t="s">
        <v>479</v>
      </c>
      <c r="AC1" s="263" t="s">
        <v>116</v>
      </c>
      <c r="AD1" s="58" t="s">
        <v>480</v>
      </c>
      <c r="AE1" s="263" t="s">
        <v>117</v>
      </c>
      <c r="AF1" s="58" t="s">
        <v>481</v>
      </c>
      <c r="AG1" s="263" t="s">
        <v>118</v>
      </c>
      <c r="AH1" s="58" t="s">
        <v>482</v>
      </c>
      <c r="AI1" s="263" t="s">
        <v>96</v>
      </c>
      <c r="AJ1" s="58" t="s">
        <v>465</v>
      </c>
      <c r="AK1" s="58" t="s">
        <v>483</v>
      </c>
      <c r="AP1" s="49">
        <f>IF(AP4=1,1,0)</f>
        <v>0</v>
      </c>
    </row>
    <row r="2" spans="1:43">
      <c r="A2" s="1" t="s">
        <v>242</v>
      </c>
      <c r="B2" s="1" t="s">
        <v>847</v>
      </c>
      <c r="C2" s="1" t="s">
        <v>54</v>
      </c>
      <c r="D2" s="273">
        <v>2008</v>
      </c>
      <c r="E2" s="270">
        <v>20008</v>
      </c>
      <c r="F2" s="1" t="s">
        <v>153</v>
      </c>
      <c r="G2" s="1" t="s">
        <v>132</v>
      </c>
      <c r="H2" s="5">
        <v>18351295</v>
      </c>
      <c r="I2" s="5">
        <v>10075</v>
      </c>
      <c r="J2" s="1" t="s">
        <v>15</v>
      </c>
      <c r="K2" s="1" t="s">
        <v>133</v>
      </c>
      <c r="L2" s="5">
        <v>5410</v>
      </c>
      <c r="M2" s="5">
        <v>14390054</v>
      </c>
      <c r="O2" s="5">
        <v>9280959</v>
      </c>
      <c r="Q2" s="5">
        <v>20600515</v>
      </c>
      <c r="S2" s="5">
        <v>1924194</v>
      </c>
      <c r="U2" s="5">
        <v>9222064</v>
      </c>
      <c r="V2" s="1"/>
      <c r="W2" s="6">
        <v>55417786</v>
      </c>
      <c r="X2" s="1"/>
      <c r="Y2" s="14">
        <v>7349</v>
      </c>
      <c r="Z2" s="1"/>
      <c r="AA2" s="14">
        <v>4801</v>
      </c>
      <c r="AB2" s="1"/>
      <c r="AC2" s="14">
        <v>11771</v>
      </c>
      <c r="AD2" s="1"/>
      <c r="AE2" s="14">
        <v>1156</v>
      </c>
      <c r="AF2" s="1"/>
      <c r="AG2" s="14">
        <v>4539</v>
      </c>
      <c r="AI2" s="24">
        <v>29616</v>
      </c>
      <c r="AK2" s="1" t="str">
        <f t="shared" ref="AK2:AK65" si="0">IF(AJ2&amp;AH2&amp;AF2&amp;AD2&amp;AB2&amp;Z2&amp;X2&amp;V2&amp;T2&amp;R2&amp;P2&amp;N2&lt;&gt;"","Yes","No")</f>
        <v>No</v>
      </c>
      <c r="AP2" s="1" t="s">
        <v>558</v>
      </c>
    </row>
    <row r="3" spans="1:43">
      <c r="A3" s="1" t="s">
        <v>242</v>
      </c>
      <c r="B3" s="1" t="s">
        <v>847</v>
      </c>
      <c r="C3" s="1" t="s">
        <v>54</v>
      </c>
      <c r="D3" s="273">
        <v>2008</v>
      </c>
      <c r="E3" s="270">
        <v>20008</v>
      </c>
      <c r="F3" s="1" t="s">
        <v>153</v>
      </c>
      <c r="G3" s="1" t="s">
        <v>132</v>
      </c>
      <c r="H3" s="5">
        <v>18351295</v>
      </c>
      <c r="I3" s="5">
        <v>10075</v>
      </c>
      <c r="J3" s="1" t="s">
        <v>13</v>
      </c>
      <c r="K3" s="1" t="s">
        <v>133</v>
      </c>
      <c r="L3" s="5">
        <v>433</v>
      </c>
      <c r="M3" s="5">
        <v>1671777</v>
      </c>
      <c r="O3" s="5">
        <v>488857</v>
      </c>
      <c r="Q3" s="5">
        <v>97247</v>
      </c>
      <c r="S3" s="5">
        <v>74368</v>
      </c>
      <c r="U3" s="5">
        <v>95995</v>
      </c>
      <c r="V3" s="1"/>
      <c r="W3" s="6">
        <v>2428244</v>
      </c>
      <c r="X3" s="1"/>
      <c r="Y3" s="14">
        <v>799</v>
      </c>
      <c r="Z3" s="1"/>
      <c r="AA3" s="14">
        <v>222</v>
      </c>
      <c r="AB3" s="1"/>
      <c r="AC3" s="14">
        <v>45</v>
      </c>
      <c r="AD3" s="1"/>
      <c r="AE3" s="14">
        <v>55</v>
      </c>
      <c r="AF3" s="1"/>
      <c r="AG3" s="14">
        <v>51</v>
      </c>
      <c r="AI3" s="24">
        <v>1172</v>
      </c>
      <c r="AK3" s="1" t="str">
        <f t="shared" si="0"/>
        <v>No</v>
      </c>
      <c r="AP3" s="1" t="s">
        <v>559</v>
      </c>
    </row>
    <row r="4" spans="1:43">
      <c r="A4" s="1" t="s">
        <v>242</v>
      </c>
      <c r="B4" s="1" t="s">
        <v>847</v>
      </c>
      <c r="C4" s="1" t="s">
        <v>54</v>
      </c>
      <c r="D4" s="273">
        <v>2008</v>
      </c>
      <c r="E4" s="270">
        <v>20008</v>
      </c>
      <c r="F4" s="1" t="s">
        <v>153</v>
      </c>
      <c r="G4" s="1" t="s">
        <v>132</v>
      </c>
      <c r="H4" s="5">
        <v>18351295</v>
      </c>
      <c r="I4" s="5">
        <v>10075</v>
      </c>
      <c r="J4" s="1" t="s">
        <v>6</v>
      </c>
      <c r="K4" s="1" t="s">
        <v>133</v>
      </c>
      <c r="L4" s="5">
        <v>3223</v>
      </c>
      <c r="M4" s="5">
        <v>19577399</v>
      </c>
      <c r="O4" s="5">
        <v>5724775</v>
      </c>
      <c r="Q4" s="5">
        <v>1138819</v>
      </c>
      <c r="S4" s="5">
        <v>870888</v>
      </c>
      <c r="U4" s="5">
        <v>1124147</v>
      </c>
      <c r="V4" s="1"/>
      <c r="W4" s="6">
        <v>28436028</v>
      </c>
      <c r="X4" s="1"/>
      <c r="Y4" s="14">
        <v>9361</v>
      </c>
      <c r="Z4" s="1"/>
      <c r="AA4" s="14">
        <v>2602</v>
      </c>
      <c r="AB4" s="1"/>
      <c r="AC4" s="14">
        <v>523</v>
      </c>
      <c r="AD4" s="1"/>
      <c r="AE4" s="14">
        <v>644</v>
      </c>
      <c r="AF4" s="1"/>
      <c r="AG4" s="14">
        <v>595</v>
      </c>
      <c r="AI4" s="24">
        <v>13725</v>
      </c>
      <c r="AK4" s="1" t="str">
        <f t="shared" si="0"/>
        <v>No</v>
      </c>
      <c r="AO4" s="282">
        <v>1</v>
      </c>
      <c r="AP4" s="282">
        <v>2</v>
      </c>
      <c r="AQ4" s="282">
        <v>1</v>
      </c>
    </row>
    <row r="5" spans="1:43">
      <c r="A5" s="1" t="s">
        <v>242</v>
      </c>
      <c r="B5" s="1" t="s">
        <v>847</v>
      </c>
      <c r="C5" s="1" t="s">
        <v>54</v>
      </c>
      <c r="D5" s="273">
        <v>2008</v>
      </c>
      <c r="E5" s="270">
        <v>20008</v>
      </c>
      <c r="F5" s="1" t="s">
        <v>153</v>
      </c>
      <c r="G5" s="1" t="s">
        <v>132</v>
      </c>
      <c r="H5" s="5">
        <v>18351295</v>
      </c>
      <c r="I5" s="5">
        <v>10075</v>
      </c>
      <c r="J5" s="1" t="s">
        <v>17</v>
      </c>
      <c r="K5" s="1" t="s">
        <v>133</v>
      </c>
      <c r="L5" s="5">
        <v>131</v>
      </c>
      <c r="M5" s="5">
        <v>747900</v>
      </c>
      <c r="O5" s="5">
        <v>218699</v>
      </c>
      <c r="Q5" s="5">
        <v>43505</v>
      </c>
      <c r="S5" s="5">
        <v>33270</v>
      </c>
      <c r="U5" s="5">
        <v>42945</v>
      </c>
      <c r="V5" s="1"/>
      <c r="W5" s="6">
        <v>1086319</v>
      </c>
      <c r="X5" s="1"/>
      <c r="Y5" s="14">
        <v>357</v>
      </c>
      <c r="Z5" s="1"/>
      <c r="AA5" s="14">
        <v>99</v>
      </c>
      <c r="AB5" s="1"/>
      <c r="AC5" s="14">
        <v>20</v>
      </c>
      <c r="AD5" s="1"/>
      <c r="AE5" s="14">
        <v>25</v>
      </c>
      <c r="AF5" s="1"/>
      <c r="AG5" s="14">
        <v>23</v>
      </c>
      <c r="AI5" s="24">
        <v>524</v>
      </c>
      <c r="AK5" s="1" t="str">
        <f t="shared" si="0"/>
        <v>No</v>
      </c>
    </row>
    <row r="6" spans="1:43">
      <c r="A6" s="1" t="s">
        <v>240</v>
      </c>
      <c r="B6" s="1" t="s">
        <v>239</v>
      </c>
      <c r="C6" s="1" t="s">
        <v>48</v>
      </c>
      <c r="D6" s="273">
        <v>2080</v>
      </c>
      <c r="E6" s="270">
        <v>20080</v>
      </c>
      <c r="F6" s="1" t="s">
        <v>204</v>
      </c>
      <c r="G6" s="1" t="s">
        <v>132</v>
      </c>
      <c r="H6" s="5">
        <v>18351295</v>
      </c>
      <c r="I6" s="5">
        <v>3494</v>
      </c>
      <c r="J6" s="1" t="s">
        <v>31</v>
      </c>
      <c r="K6" s="1" t="s">
        <v>133</v>
      </c>
      <c r="L6" s="5">
        <v>897</v>
      </c>
      <c r="M6" s="5">
        <v>4583987</v>
      </c>
      <c r="O6" s="5">
        <v>2699077</v>
      </c>
      <c r="Q6" s="5">
        <v>1355557</v>
      </c>
      <c r="S6" s="5">
        <v>1079881</v>
      </c>
      <c r="U6" s="5">
        <v>888528</v>
      </c>
      <c r="V6" s="1"/>
      <c r="W6" s="6">
        <v>10607030</v>
      </c>
      <c r="X6" s="1"/>
      <c r="Y6" s="14">
        <v>2132</v>
      </c>
      <c r="Z6" s="1"/>
      <c r="AA6" s="14">
        <v>1279</v>
      </c>
      <c r="AB6" s="1"/>
      <c r="AC6" s="14">
        <v>637</v>
      </c>
      <c r="AD6" s="1"/>
      <c r="AE6" s="14">
        <v>575</v>
      </c>
      <c r="AF6" s="1"/>
      <c r="AG6" s="14">
        <v>480</v>
      </c>
      <c r="AI6" s="24">
        <v>5103</v>
      </c>
      <c r="AK6" s="1" t="str">
        <f t="shared" si="0"/>
        <v>No</v>
      </c>
    </row>
    <row r="7" spans="1:43">
      <c r="A7" s="1" t="s">
        <v>240</v>
      </c>
      <c r="B7" s="1" t="s">
        <v>239</v>
      </c>
      <c r="C7" s="1" t="s">
        <v>48</v>
      </c>
      <c r="D7" s="273">
        <v>2080</v>
      </c>
      <c r="E7" s="270">
        <v>20080</v>
      </c>
      <c r="F7" s="1" t="s">
        <v>204</v>
      </c>
      <c r="G7" s="1" t="s">
        <v>132</v>
      </c>
      <c r="H7" s="5">
        <v>18351295</v>
      </c>
      <c r="I7" s="5">
        <v>3494</v>
      </c>
      <c r="J7" s="1" t="s">
        <v>6</v>
      </c>
      <c r="K7" s="1" t="s">
        <v>133</v>
      </c>
      <c r="L7" s="5">
        <v>1894</v>
      </c>
      <c r="M7" s="5">
        <v>6521820</v>
      </c>
      <c r="O7" s="5">
        <v>2067983</v>
      </c>
      <c r="Q7" s="5">
        <v>172595</v>
      </c>
      <c r="S7" s="5">
        <v>1885299</v>
      </c>
      <c r="U7" s="5">
        <v>120960</v>
      </c>
      <c r="V7" s="1"/>
      <c r="W7" s="6">
        <v>10768657</v>
      </c>
      <c r="X7" s="1"/>
      <c r="Y7" s="14">
        <v>3579</v>
      </c>
      <c r="Z7" s="1"/>
      <c r="AA7" s="14">
        <v>1156</v>
      </c>
      <c r="AB7" s="1"/>
      <c r="AC7" s="14">
        <v>93</v>
      </c>
      <c r="AD7" s="1"/>
      <c r="AE7" s="14">
        <v>1047</v>
      </c>
      <c r="AF7" s="1"/>
      <c r="AG7" s="14">
        <v>63</v>
      </c>
      <c r="AI7" s="24">
        <v>5938</v>
      </c>
      <c r="AK7" s="1" t="str">
        <f t="shared" si="0"/>
        <v>No</v>
      </c>
    </row>
    <row r="8" spans="1:43">
      <c r="A8" s="1" t="s">
        <v>240</v>
      </c>
      <c r="B8" s="1" t="s">
        <v>239</v>
      </c>
      <c r="C8" s="1" t="s">
        <v>48</v>
      </c>
      <c r="D8" s="273">
        <v>2080</v>
      </c>
      <c r="E8" s="270">
        <v>20080</v>
      </c>
      <c r="F8" s="1" t="s">
        <v>204</v>
      </c>
      <c r="G8" s="1" t="s">
        <v>132</v>
      </c>
      <c r="H8" s="5">
        <v>18351295</v>
      </c>
      <c r="I8" s="5">
        <v>3494</v>
      </c>
      <c r="J8" s="1" t="s">
        <v>16</v>
      </c>
      <c r="K8" s="1" t="s">
        <v>133</v>
      </c>
      <c r="L8" s="5">
        <v>15</v>
      </c>
      <c r="M8" s="5">
        <v>123020</v>
      </c>
      <c r="O8" s="5">
        <v>31210</v>
      </c>
      <c r="Q8" s="5">
        <v>55135</v>
      </c>
      <c r="S8" s="5">
        <v>29641</v>
      </c>
      <c r="U8" s="5">
        <v>3950</v>
      </c>
      <c r="V8" s="1"/>
      <c r="W8" s="6">
        <v>242956</v>
      </c>
      <c r="X8" s="1"/>
      <c r="Y8" s="14">
        <v>66</v>
      </c>
      <c r="Z8" s="1"/>
      <c r="AA8" s="14">
        <v>13</v>
      </c>
      <c r="AB8" s="1"/>
      <c r="AC8" s="14">
        <v>32</v>
      </c>
      <c r="AD8" s="1"/>
      <c r="AE8" s="14">
        <v>18</v>
      </c>
      <c r="AF8" s="1"/>
      <c r="AG8" s="14">
        <v>14</v>
      </c>
      <c r="AI8" s="24">
        <v>143</v>
      </c>
      <c r="AK8" s="1" t="str">
        <f t="shared" si="0"/>
        <v>No</v>
      </c>
    </row>
    <row r="9" spans="1:43">
      <c r="A9" s="1" t="s">
        <v>296</v>
      </c>
      <c r="B9" s="1" t="s">
        <v>297</v>
      </c>
      <c r="C9" s="1" t="s">
        <v>24</v>
      </c>
      <c r="D9" s="273">
        <v>3030</v>
      </c>
      <c r="E9" s="270">
        <v>30030</v>
      </c>
      <c r="F9" s="1" t="s">
        <v>135</v>
      </c>
      <c r="G9" s="1" t="s">
        <v>132</v>
      </c>
      <c r="H9" s="5">
        <v>4586770</v>
      </c>
      <c r="I9" s="5">
        <v>2728</v>
      </c>
      <c r="J9" s="1" t="s">
        <v>15</v>
      </c>
      <c r="K9" s="1" t="s">
        <v>133</v>
      </c>
      <c r="L9" s="5">
        <v>998</v>
      </c>
      <c r="M9" s="5">
        <v>4441724</v>
      </c>
      <c r="O9" s="5">
        <v>886849</v>
      </c>
      <c r="Q9" s="5">
        <v>2467813</v>
      </c>
      <c r="S9" s="5">
        <v>3386409</v>
      </c>
      <c r="U9" s="5">
        <v>2073486</v>
      </c>
      <c r="V9" s="1"/>
      <c r="W9" s="6">
        <v>13256281</v>
      </c>
      <c r="X9" s="1"/>
      <c r="Y9" s="14">
        <v>2503</v>
      </c>
      <c r="Z9" s="1"/>
      <c r="AA9" s="14">
        <v>692</v>
      </c>
      <c r="AB9" s="1"/>
      <c r="AC9" s="14">
        <v>1361</v>
      </c>
      <c r="AD9" s="1"/>
      <c r="AE9" s="14">
        <v>1920</v>
      </c>
      <c r="AF9" s="1"/>
      <c r="AG9" s="14">
        <v>1322</v>
      </c>
      <c r="AI9" s="24">
        <v>7798</v>
      </c>
      <c r="AK9" s="1" t="str">
        <f t="shared" si="0"/>
        <v>No</v>
      </c>
    </row>
    <row r="10" spans="1:43">
      <c r="A10" s="1" t="s">
        <v>296</v>
      </c>
      <c r="B10" s="1" t="s">
        <v>297</v>
      </c>
      <c r="C10" s="1" t="s">
        <v>24</v>
      </c>
      <c r="D10" s="273">
        <v>3030</v>
      </c>
      <c r="E10" s="270">
        <v>30030</v>
      </c>
      <c r="F10" s="1" t="s">
        <v>135</v>
      </c>
      <c r="G10" s="1" t="s">
        <v>132</v>
      </c>
      <c r="H10" s="5">
        <v>4586770</v>
      </c>
      <c r="I10" s="5">
        <v>2728</v>
      </c>
      <c r="J10" s="1" t="s">
        <v>6</v>
      </c>
      <c r="K10" s="1" t="s">
        <v>133</v>
      </c>
      <c r="L10" s="5">
        <v>963</v>
      </c>
      <c r="M10" s="5">
        <v>5336663</v>
      </c>
      <c r="O10" s="5">
        <v>1328374</v>
      </c>
      <c r="Q10" s="5">
        <v>13207</v>
      </c>
      <c r="S10" s="5">
        <v>716243</v>
      </c>
      <c r="U10" s="5">
        <v>1270846</v>
      </c>
      <c r="V10" s="1"/>
      <c r="W10" s="6">
        <v>8665333</v>
      </c>
      <c r="X10" s="1"/>
      <c r="Y10" s="14">
        <v>3249</v>
      </c>
      <c r="Z10" s="1"/>
      <c r="AA10" s="14">
        <v>723</v>
      </c>
      <c r="AB10" s="1"/>
      <c r="AC10" s="14">
        <v>8</v>
      </c>
      <c r="AD10" s="1"/>
      <c r="AE10" s="14">
        <v>438</v>
      </c>
      <c r="AF10" s="1"/>
      <c r="AG10" s="14">
        <v>810</v>
      </c>
      <c r="AI10" s="24">
        <v>5228</v>
      </c>
      <c r="AK10" s="1" t="str">
        <f t="shared" si="0"/>
        <v>No</v>
      </c>
    </row>
    <row r="11" spans="1:43">
      <c r="A11" s="1" t="s">
        <v>167</v>
      </c>
      <c r="B11" s="1" t="s">
        <v>168</v>
      </c>
      <c r="C11" s="1" t="s">
        <v>30</v>
      </c>
      <c r="D11" s="273">
        <v>5066</v>
      </c>
      <c r="E11" s="270">
        <v>50066</v>
      </c>
      <c r="F11" s="1" t="s">
        <v>135</v>
      </c>
      <c r="G11" s="1" t="s">
        <v>132</v>
      </c>
      <c r="H11" s="5">
        <v>8608208</v>
      </c>
      <c r="I11" s="5">
        <v>2685</v>
      </c>
      <c r="J11" s="1" t="s">
        <v>6</v>
      </c>
      <c r="K11" s="1" t="s">
        <v>133</v>
      </c>
      <c r="L11" s="5">
        <v>1525</v>
      </c>
      <c r="M11" s="5">
        <v>6715506</v>
      </c>
      <c r="O11" s="5">
        <v>1556951</v>
      </c>
      <c r="Q11" s="5">
        <v>196212</v>
      </c>
      <c r="S11" s="5">
        <v>385088</v>
      </c>
      <c r="U11" s="5">
        <v>588261</v>
      </c>
      <c r="V11" s="1"/>
      <c r="W11" s="6">
        <v>9442018</v>
      </c>
      <c r="X11" s="1"/>
      <c r="Y11" s="14">
        <v>3529</v>
      </c>
      <c r="Z11" s="1"/>
      <c r="AA11" s="14">
        <v>825</v>
      </c>
      <c r="AB11" s="1"/>
      <c r="AC11" s="14">
        <v>96</v>
      </c>
      <c r="AD11" s="1"/>
      <c r="AE11" s="14">
        <v>189</v>
      </c>
      <c r="AF11" s="1"/>
      <c r="AG11" s="14">
        <v>286</v>
      </c>
      <c r="AI11" s="24">
        <v>4925</v>
      </c>
      <c r="AK11" s="1" t="str">
        <f t="shared" si="0"/>
        <v>No</v>
      </c>
    </row>
    <row r="12" spans="1:43">
      <c r="A12" s="1" t="s">
        <v>167</v>
      </c>
      <c r="B12" s="1" t="s">
        <v>168</v>
      </c>
      <c r="C12" s="1" t="s">
        <v>30</v>
      </c>
      <c r="D12" s="273">
        <v>5066</v>
      </c>
      <c r="E12" s="270">
        <v>50066</v>
      </c>
      <c r="F12" s="1" t="s">
        <v>135</v>
      </c>
      <c r="G12" s="1" t="s">
        <v>132</v>
      </c>
      <c r="H12" s="5">
        <v>8608208</v>
      </c>
      <c r="I12" s="5">
        <v>2685</v>
      </c>
      <c r="J12" s="1" t="s">
        <v>15</v>
      </c>
      <c r="K12" s="1" t="s">
        <v>133</v>
      </c>
      <c r="L12" s="5">
        <v>1160</v>
      </c>
      <c r="M12" s="5">
        <v>3102252</v>
      </c>
      <c r="O12" s="5">
        <v>1221305</v>
      </c>
      <c r="Q12" s="5">
        <v>1756100</v>
      </c>
      <c r="S12" s="5">
        <v>508758</v>
      </c>
      <c r="U12" s="5">
        <v>991130</v>
      </c>
      <c r="V12" s="1"/>
      <c r="W12" s="6">
        <v>7579545</v>
      </c>
      <c r="X12" s="1"/>
      <c r="Y12" s="14">
        <v>1734</v>
      </c>
      <c r="Z12" s="1"/>
      <c r="AA12" s="14">
        <v>685</v>
      </c>
      <c r="AB12" s="1"/>
      <c r="AC12" s="14">
        <v>969</v>
      </c>
      <c r="AD12" s="1"/>
      <c r="AE12" s="14">
        <v>250</v>
      </c>
      <c r="AF12" s="1"/>
      <c r="AG12" s="14">
        <v>492</v>
      </c>
      <c r="AI12" s="24">
        <v>4130</v>
      </c>
      <c r="AK12" s="1" t="str">
        <f t="shared" si="0"/>
        <v>No</v>
      </c>
    </row>
    <row r="13" spans="1:43">
      <c r="A13" s="1" t="s">
        <v>655</v>
      </c>
      <c r="B13" s="1" t="s">
        <v>848</v>
      </c>
      <c r="C13" s="1" t="s">
        <v>12</v>
      </c>
      <c r="D13" s="273">
        <v>9154</v>
      </c>
      <c r="E13" s="270">
        <v>90154</v>
      </c>
      <c r="F13" s="1" t="s">
        <v>135</v>
      </c>
      <c r="G13" s="1" t="s">
        <v>132</v>
      </c>
      <c r="H13" s="5">
        <v>12150996</v>
      </c>
      <c r="I13" s="5">
        <v>2541</v>
      </c>
      <c r="J13" s="1" t="s">
        <v>15</v>
      </c>
      <c r="K13" s="1" t="s">
        <v>133</v>
      </c>
      <c r="L13" s="5">
        <v>54</v>
      </c>
      <c r="M13" s="5">
        <v>351008</v>
      </c>
      <c r="O13" s="5">
        <v>256117</v>
      </c>
      <c r="Q13" s="5">
        <v>319299</v>
      </c>
      <c r="S13" s="5">
        <v>278266</v>
      </c>
      <c r="U13" s="5">
        <v>0</v>
      </c>
      <c r="V13" s="1"/>
      <c r="W13" s="6">
        <v>1204690</v>
      </c>
      <c r="X13" s="1"/>
      <c r="Y13" s="14">
        <v>193</v>
      </c>
      <c r="Z13" s="1"/>
      <c r="AA13" s="14">
        <v>152</v>
      </c>
      <c r="AB13" s="1"/>
      <c r="AC13" s="14">
        <v>152</v>
      </c>
      <c r="AD13" s="1"/>
      <c r="AE13" s="14">
        <v>147</v>
      </c>
      <c r="AF13" s="1"/>
      <c r="AG13" s="14">
        <v>0</v>
      </c>
      <c r="AI13" s="24">
        <v>644</v>
      </c>
      <c r="AK13" s="1" t="str">
        <f t="shared" si="0"/>
        <v>No</v>
      </c>
    </row>
    <row r="14" spans="1:43">
      <c r="A14" s="1" t="s">
        <v>655</v>
      </c>
      <c r="B14" s="1" t="s">
        <v>848</v>
      </c>
      <c r="C14" s="1" t="s">
        <v>12</v>
      </c>
      <c r="D14" s="273">
        <v>9154</v>
      </c>
      <c r="E14" s="270">
        <v>90154</v>
      </c>
      <c r="F14" s="1" t="s">
        <v>135</v>
      </c>
      <c r="G14" s="1" t="s">
        <v>132</v>
      </c>
      <c r="H14" s="5">
        <v>12150996</v>
      </c>
      <c r="I14" s="5">
        <v>2541</v>
      </c>
      <c r="J14" s="1" t="s">
        <v>9</v>
      </c>
      <c r="K14" s="1" t="s">
        <v>133</v>
      </c>
      <c r="L14" s="5">
        <v>41</v>
      </c>
      <c r="M14" s="5">
        <v>9014</v>
      </c>
      <c r="O14" s="5">
        <v>0</v>
      </c>
      <c r="Q14" s="5">
        <v>0</v>
      </c>
      <c r="S14" s="5">
        <v>8014</v>
      </c>
      <c r="U14" s="5">
        <v>0</v>
      </c>
      <c r="V14" s="1"/>
      <c r="W14" s="6">
        <v>17028</v>
      </c>
      <c r="X14" s="1"/>
      <c r="Y14" s="14">
        <v>10</v>
      </c>
      <c r="Z14" s="1"/>
      <c r="AA14" s="14">
        <v>0</v>
      </c>
      <c r="AB14" s="1"/>
      <c r="AC14" s="14">
        <v>0</v>
      </c>
      <c r="AD14" s="1"/>
      <c r="AE14" s="14">
        <v>4</v>
      </c>
      <c r="AF14" s="1"/>
      <c r="AG14" s="14">
        <v>0</v>
      </c>
      <c r="AI14" s="24">
        <v>14</v>
      </c>
      <c r="AK14" s="1" t="str">
        <f t="shared" si="0"/>
        <v>No</v>
      </c>
    </row>
    <row r="15" spans="1:43">
      <c r="A15" s="1" t="s">
        <v>655</v>
      </c>
      <c r="B15" s="1" t="s">
        <v>848</v>
      </c>
      <c r="C15" s="1" t="s">
        <v>12</v>
      </c>
      <c r="D15" s="273">
        <v>9154</v>
      </c>
      <c r="E15" s="270">
        <v>90154</v>
      </c>
      <c r="F15" s="1" t="s">
        <v>135</v>
      </c>
      <c r="G15" s="1" t="s">
        <v>132</v>
      </c>
      <c r="H15" s="5">
        <v>12150996</v>
      </c>
      <c r="I15" s="5">
        <v>2541</v>
      </c>
      <c r="J15" s="1" t="s">
        <v>17</v>
      </c>
      <c r="K15" s="1" t="s">
        <v>133</v>
      </c>
      <c r="L15" s="5">
        <v>15</v>
      </c>
      <c r="M15" s="5">
        <v>116153</v>
      </c>
      <c r="O15" s="5">
        <v>20714</v>
      </c>
      <c r="Q15" s="5">
        <v>10809</v>
      </c>
      <c r="S15" s="5">
        <v>38815</v>
      </c>
      <c r="U15" s="5">
        <v>0</v>
      </c>
      <c r="V15" s="1"/>
      <c r="W15" s="6">
        <v>186491</v>
      </c>
      <c r="X15" s="1"/>
      <c r="Y15" s="14">
        <v>65</v>
      </c>
      <c r="Z15" s="1"/>
      <c r="AA15" s="14">
        <v>9</v>
      </c>
      <c r="AB15" s="1"/>
      <c r="AC15" s="14">
        <v>5</v>
      </c>
      <c r="AD15" s="1"/>
      <c r="AE15" s="14">
        <v>22</v>
      </c>
      <c r="AF15" s="1"/>
      <c r="AG15" s="14">
        <v>0</v>
      </c>
      <c r="AI15" s="24">
        <v>101</v>
      </c>
      <c r="AK15" s="1" t="str">
        <f t="shared" si="0"/>
        <v>No</v>
      </c>
    </row>
    <row r="16" spans="1:43">
      <c r="A16" s="1" t="s">
        <v>655</v>
      </c>
      <c r="B16" s="1" t="s">
        <v>848</v>
      </c>
      <c r="C16" s="1" t="s">
        <v>12</v>
      </c>
      <c r="D16" s="273">
        <v>9154</v>
      </c>
      <c r="E16" s="270">
        <v>90154</v>
      </c>
      <c r="F16" s="1" t="s">
        <v>135</v>
      </c>
      <c r="G16" s="1" t="s">
        <v>132</v>
      </c>
      <c r="H16" s="5">
        <v>12150996</v>
      </c>
      <c r="I16" s="5">
        <v>2541</v>
      </c>
      <c r="J16" s="1" t="s">
        <v>6</v>
      </c>
      <c r="K16" s="1" t="s">
        <v>133</v>
      </c>
      <c r="L16" s="5">
        <v>1399</v>
      </c>
      <c r="M16" s="5">
        <v>6506802</v>
      </c>
      <c r="O16" s="5">
        <v>2734930</v>
      </c>
      <c r="Q16" s="5">
        <v>306749</v>
      </c>
      <c r="S16" s="5">
        <v>1228199</v>
      </c>
      <c r="U16" s="5">
        <v>0</v>
      </c>
      <c r="V16" s="1"/>
      <c r="W16" s="6">
        <v>10776680</v>
      </c>
      <c r="X16" s="1"/>
      <c r="Y16" s="14">
        <v>4188</v>
      </c>
      <c r="Z16" s="1"/>
      <c r="AA16" s="14">
        <v>1263</v>
      </c>
      <c r="AB16" s="1"/>
      <c r="AC16" s="14">
        <v>196</v>
      </c>
      <c r="AD16" s="1"/>
      <c r="AE16" s="14">
        <v>676</v>
      </c>
      <c r="AF16" s="1"/>
      <c r="AG16" s="14">
        <v>0</v>
      </c>
      <c r="AI16" s="24">
        <v>6323</v>
      </c>
      <c r="AK16" s="1" t="str">
        <f t="shared" si="0"/>
        <v>No</v>
      </c>
    </row>
    <row r="17" spans="1:37">
      <c r="A17" s="1" t="s">
        <v>655</v>
      </c>
      <c r="B17" s="1" t="s">
        <v>848</v>
      </c>
      <c r="C17" s="1" t="s">
        <v>12</v>
      </c>
      <c r="D17" s="273">
        <v>9154</v>
      </c>
      <c r="E17" s="270">
        <v>90154</v>
      </c>
      <c r="F17" s="1" t="s">
        <v>135</v>
      </c>
      <c r="G17" s="1" t="s">
        <v>132</v>
      </c>
      <c r="H17" s="5">
        <v>12150996</v>
      </c>
      <c r="I17" s="5">
        <v>2541</v>
      </c>
      <c r="J17" s="1" t="s">
        <v>16</v>
      </c>
      <c r="K17" s="1" t="s">
        <v>133</v>
      </c>
      <c r="L17" s="5">
        <v>110</v>
      </c>
      <c r="M17" s="5">
        <v>1012430</v>
      </c>
      <c r="O17" s="5">
        <v>732508</v>
      </c>
      <c r="Q17" s="5">
        <v>475458</v>
      </c>
      <c r="S17" s="5">
        <v>499969</v>
      </c>
      <c r="U17" s="5">
        <v>0</v>
      </c>
      <c r="V17" s="1"/>
      <c r="W17" s="6">
        <v>2720365</v>
      </c>
      <c r="X17" s="1"/>
      <c r="Y17" s="14">
        <v>489</v>
      </c>
      <c r="Z17" s="1"/>
      <c r="AA17" s="14">
        <v>343</v>
      </c>
      <c r="AB17" s="1"/>
      <c r="AC17" s="14">
        <v>235</v>
      </c>
      <c r="AD17" s="1"/>
      <c r="AE17" s="14">
        <v>246</v>
      </c>
      <c r="AF17" s="1"/>
      <c r="AG17" s="14">
        <v>0</v>
      </c>
      <c r="AI17" s="24">
        <v>1313</v>
      </c>
      <c r="AK17" s="1" t="str">
        <f t="shared" si="0"/>
        <v>No</v>
      </c>
    </row>
    <row r="18" spans="1:37">
      <c r="A18" s="1" t="s">
        <v>656</v>
      </c>
      <c r="B18" s="1" t="s">
        <v>849</v>
      </c>
      <c r="C18" s="1" t="s">
        <v>72</v>
      </c>
      <c r="D18" s="273">
        <v>1</v>
      </c>
      <c r="E18" s="270">
        <v>1</v>
      </c>
      <c r="F18" s="1" t="s">
        <v>134</v>
      </c>
      <c r="G18" s="1" t="s">
        <v>132</v>
      </c>
      <c r="H18" s="5">
        <v>3059393</v>
      </c>
      <c r="I18" s="5">
        <v>2350</v>
      </c>
      <c r="J18" s="1" t="s">
        <v>6</v>
      </c>
      <c r="K18" s="1" t="s">
        <v>133</v>
      </c>
      <c r="L18" s="5">
        <v>824</v>
      </c>
      <c r="M18" s="5">
        <v>3791877</v>
      </c>
      <c r="O18" s="5">
        <v>1143482</v>
      </c>
      <c r="Q18" s="5">
        <v>379611</v>
      </c>
      <c r="S18" s="5">
        <v>363408</v>
      </c>
      <c r="U18" s="5">
        <v>194807</v>
      </c>
      <c r="V18" s="1"/>
      <c r="W18" s="6">
        <v>5873185</v>
      </c>
      <c r="X18" s="1"/>
      <c r="Y18" s="14">
        <v>1874.7</v>
      </c>
      <c r="Z18" s="1"/>
      <c r="AA18" s="14">
        <v>627.47</v>
      </c>
      <c r="AB18" s="1"/>
      <c r="AC18" s="14">
        <v>223.9</v>
      </c>
      <c r="AD18" s="1"/>
      <c r="AE18" s="14">
        <v>219.97</v>
      </c>
      <c r="AF18" s="1"/>
      <c r="AG18" s="14">
        <v>108.23</v>
      </c>
      <c r="AI18" s="24">
        <v>3054.27</v>
      </c>
      <c r="AK18" s="1" t="str">
        <f t="shared" si="0"/>
        <v>No</v>
      </c>
    </row>
    <row r="19" spans="1:37">
      <c r="A19" s="1" t="s">
        <v>656</v>
      </c>
      <c r="B19" s="1" t="s">
        <v>849</v>
      </c>
      <c r="C19" s="1" t="s">
        <v>72</v>
      </c>
      <c r="D19" s="273">
        <v>1</v>
      </c>
      <c r="E19" s="270">
        <v>1</v>
      </c>
      <c r="F19" s="1" t="s">
        <v>134</v>
      </c>
      <c r="G19" s="1" t="s">
        <v>132</v>
      </c>
      <c r="H19" s="5">
        <v>3059393</v>
      </c>
      <c r="I19" s="5">
        <v>2350</v>
      </c>
      <c r="J19" s="1" t="s">
        <v>14</v>
      </c>
      <c r="K19" s="1" t="s">
        <v>133</v>
      </c>
      <c r="L19" s="5">
        <v>2</v>
      </c>
      <c r="M19" s="5">
        <v>26408</v>
      </c>
      <c r="O19" s="5">
        <v>8792</v>
      </c>
      <c r="Q19" s="5">
        <v>184</v>
      </c>
      <c r="S19" s="5">
        <v>16669</v>
      </c>
      <c r="U19" s="5">
        <v>77</v>
      </c>
      <c r="V19" s="1"/>
      <c r="W19" s="6">
        <v>52130</v>
      </c>
      <c r="X19" s="1"/>
      <c r="Y19" s="14">
        <v>22.05</v>
      </c>
      <c r="Z19" s="1"/>
      <c r="AA19" s="14">
        <v>4</v>
      </c>
      <c r="AB19" s="1"/>
      <c r="AC19" s="14">
        <v>0.11</v>
      </c>
      <c r="AD19" s="1"/>
      <c r="AE19" s="14">
        <v>10.93</v>
      </c>
      <c r="AF19" s="1"/>
      <c r="AG19" s="14">
        <v>0.04</v>
      </c>
      <c r="AI19" s="24">
        <v>37.130000000000003</v>
      </c>
      <c r="AK19" s="1" t="str">
        <f t="shared" si="0"/>
        <v>No</v>
      </c>
    </row>
    <row r="20" spans="1:37">
      <c r="A20" s="1" t="s">
        <v>656</v>
      </c>
      <c r="B20" s="1" t="s">
        <v>849</v>
      </c>
      <c r="C20" s="1" t="s">
        <v>72</v>
      </c>
      <c r="D20" s="273">
        <v>1</v>
      </c>
      <c r="E20" s="270">
        <v>1</v>
      </c>
      <c r="F20" s="1" t="s">
        <v>134</v>
      </c>
      <c r="G20" s="1" t="s">
        <v>132</v>
      </c>
      <c r="H20" s="5">
        <v>3059393</v>
      </c>
      <c r="I20" s="5">
        <v>2350</v>
      </c>
      <c r="J20" s="1" t="s">
        <v>20</v>
      </c>
      <c r="K20" s="1" t="s">
        <v>133</v>
      </c>
      <c r="L20" s="5">
        <v>126</v>
      </c>
      <c r="M20" s="5">
        <v>506965</v>
      </c>
      <c r="O20" s="5">
        <v>97225</v>
      </c>
      <c r="Q20" s="5">
        <v>114847</v>
      </c>
      <c r="S20" s="5">
        <v>47259</v>
      </c>
      <c r="U20" s="5">
        <v>31559</v>
      </c>
      <c r="V20" s="1"/>
      <c r="W20" s="6">
        <v>797855</v>
      </c>
      <c r="X20" s="1"/>
      <c r="Y20" s="14">
        <v>250.65</v>
      </c>
      <c r="Z20" s="1"/>
      <c r="AA20" s="14">
        <v>53.35</v>
      </c>
      <c r="AB20" s="1"/>
      <c r="AC20" s="14">
        <v>66.36</v>
      </c>
      <c r="AD20" s="1"/>
      <c r="AE20" s="14">
        <v>28.49</v>
      </c>
      <c r="AF20" s="1"/>
      <c r="AG20" s="14">
        <v>17.53</v>
      </c>
      <c r="AI20" s="24">
        <v>416.38</v>
      </c>
      <c r="AK20" s="1" t="str">
        <f t="shared" si="0"/>
        <v>No</v>
      </c>
    </row>
    <row r="21" spans="1:37">
      <c r="A21" s="1" t="s">
        <v>656</v>
      </c>
      <c r="B21" s="1" t="s">
        <v>849</v>
      </c>
      <c r="C21" s="1" t="s">
        <v>72</v>
      </c>
      <c r="D21" s="273">
        <v>1</v>
      </c>
      <c r="E21" s="270">
        <v>1</v>
      </c>
      <c r="F21" s="1" t="s">
        <v>134</v>
      </c>
      <c r="G21" s="1" t="s">
        <v>132</v>
      </c>
      <c r="H21" s="5">
        <v>3059393</v>
      </c>
      <c r="I21" s="5">
        <v>2350</v>
      </c>
      <c r="J21" s="1" t="s">
        <v>7</v>
      </c>
      <c r="K21" s="1" t="s">
        <v>133</v>
      </c>
      <c r="L21" s="5">
        <v>1038</v>
      </c>
      <c r="M21" s="5">
        <v>0</v>
      </c>
      <c r="O21" s="5">
        <v>0</v>
      </c>
      <c r="Q21" s="5">
        <v>716</v>
      </c>
      <c r="S21" s="5">
        <v>75735</v>
      </c>
      <c r="U21" s="5">
        <v>1800</v>
      </c>
      <c r="V21" s="1"/>
      <c r="W21" s="6">
        <v>78251</v>
      </c>
      <c r="X21" s="1"/>
      <c r="Y21" s="14">
        <v>0</v>
      </c>
      <c r="Z21" s="1"/>
      <c r="AA21" s="14">
        <v>0</v>
      </c>
      <c r="AB21" s="1"/>
      <c r="AC21" s="14">
        <v>0.42</v>
      </c>
      <c r="AD21" s="1"/>
      <c r="AE21" s="14">
        <v>45.48</v>
      </c>
      <c r="AF21" s="1"/>
      <c r="AG21" s="14">
        <v>1</v>
      </c>
      <c r="AI21" s="24">
        <v>46.9</v>
      </c>
      <c r="AK21" s="1" t="str">
        <f t="shared" si="0"/>
        <v>No</v>
      </c>
    </row>
    <row r="22" spans="1:37">
      <c r="A22" s="1" t="s">
        <v>656</v>
      </c>
      <c r="B22" s="1" t="s">
        <v>849</v>
      </c>
      <c r="C22" s="1" t="s">
        <v>72</v>
      </c>
      <c r="D22" s="273">
        <v>1</v>
      </c>
      <c r="E22" s="270">
        <v>1</v>
      </c>
      <c r="F22" s="1" t="s">
        <v>134</v>
      </c>
      <c r="G22" s="1" t="s">
        <v>132</v>
      </c>
      <c r="H22" s="5">
        <v>3059393</v>
      </c>
      <c r="I22" s="5">
        <v>2350</v>
      </c>
      <c r="J22" s="1" t="s">
        <v>10</v>
      </c>
      <c r="K22" s="1" t="s">
        <v>133</v>
      </c>
      <c r="L22" s="5">
        <v>10</v>
      </c>
      <c r="M22" s="5">
        <v>86565</v>
      </c>
      <c r="O22" s="5">
        <v>22090</v>
      </c>
      <c r="Q22" s="5">
        <v>10222</v>
      </c>
      <c r="S22" s="5">
        <v>11926</v>
      </c>
      <c r="U22" s="5">
        <v>34</v>
      </c>
      <c r="V22" s="1"/>
      <c r="W22" s="6">
        <v>130837</v>
      </c>
      <c r="X22" s="1"/>
      <c r="Y22" s="14">
        <v>44.34</v>
      </c>
      <c r="Z22" s="1"/>
      <c r="AA22" s="14">
        <v>11</v>
      </c>
      <c r="AB22" s="1"/>
      <c r="AC22" s="14">
        <v>5.99</v>
      </c>
      <c r="AD22" s="1"/>
      <c r="AE22" s="14">
        <v>6.02</v>
      </c>
      <c r="AF22" s="1"/>
      <c r="AG22" s="14">
        <v>0.02</v>
      </c>
      <c r="AI22" s="24">
        <v>67.37</v>
      </c>
      <c r="AK22" s="1" t="str">
        <f t="shared" si="0"/>
        <v>No</v>
      </c>
    </row>
    <row r="23" spans="1:37">
      <c r="A23" s="1" t="s">
        <v>227</v>
      </c>
      <c r="B23" s="1" t="s">
        <v>850</v>
      </c>
      <c r="C23" s="1" t="s">
        <v>36</v>
      </c>
      <c r="D23" s="273">
        <v>1003</v>
      </c>
      <c r="E23" s="270">
        <v>10003</v>
      </c>
      <c r="F23" s="1" t="s">
        <v>135</v>
      </c>
      <c r="G23" s="1" t="s">
        <v>132</v>
      </c>
      <c r="H23" s="5">
        <v>4181019</v>
      </c>
      <c r="I23" s="5">
        <v>2252</v>
      </c>
      <c r="J23" s="1" t="s">
        <v>6</v>
      </c>
      <c r="K23" s="1" t="s">
        <v>133</v>
      </c>
      <c r="L23" s="5">
        <v>775</v>
      </c>
      <c r="M23" s="5">
        <v>3936880</v>
      </c>
      <c r="O23" s="5">
        <v>811255</v>
      </c>
      <c r="Q23" s="5">
        <v>14032</v>
      </c>
      <c r="S23" s="5">
        <v>735095</v>
      </c>
      <c r="U23" s="5">
        <v>2180</v>
      </c>
      <c r="V23" s="1"/>
      <c r="W23" s="6">
        <v>5499442</v>
      </c>
      <c r="X23" s="1"/>
      <c r="Y23" s="14">
        <v>1829</v>
      </c>
      <c r="Z23" s="1"/>
      <c r="AA23" s="14">
        <v>382</v>
      </c>
      <c r="AB23" s="1"/>
      <c r="AC23" s="14">
        <v>6</v>
      </c>
      <c r="AD23" s="1"/>
      <c r="AE23" s="14">
        <v>384</v>
      </c>
      <c r="AF23" s="1"/>
      <c r="AG23" s="14">
        <v>11</v>
      </c>
      <c r="AI23" s="24">
        <v>2612</v>
      </c>
      <c r="AK23" s="1" t="str">
        <f t="shared" si="0"/>
        <v>No</v>
      </c>
    </row>
    <row r="24" spans="1:37">
      <c r="A24" s="1" t="s">
        <v>227</v>
      </c>
      <c r="B24" s="1" t="s">
        <v>850</v>
      </c>
      <c r="C24" s="1" t="s">
        <v>36</v>
      </c>
      <c r="D24" s="273">
        <v>1003</v>
      </c>
      <c r="E24" s="270">
        <v>10003</v>
      </c>
      <c r="F24" s="1" t="s">
        <v>135</v>
      </c>
      <c r="G24" s="1" t="s">
        <v>132</v>
      </c>
      <c r="H24" s="5">
        <v>4181019</v>
      </c>
      <c r="I24" s="5">
        <v>2252</v>
      </c>
      <c r="J24" s="1" t="s">
        <v>17</v>
      </c>
      <c r="K24" s="1" t="s">
        <v>133</v>
      </c>
      <c r="L24" s="5">
        <v>39</v>
      </c>
      <c r="M24" s="5">
        <v>253235</v>
      </c>
      <c r="O24" s="5">
        <v>47940</v>
      </c>
      <c r="Q24" s="5">
        <v>1800</v>
      </c>
      <c r="S24" s="5">
        <v>44714</v>
      </c>
      <c r="U24" s="5">
        <v>0</v>
      </c>
      <c r="V24" s="1"/>
      <c r="W24" s="6">
        <v>347689</v>
      </c>
      <c r="X24" s="1"/>
      <c r="Y24" s="14">
        <v>134</v>
      </c>
      <c r="Z24" s="1"/>
      <c r="AA24" s="14">
        <v>24</v>
      </c>
      <c r="AB24" s="1"/>
      <c r="AC24" s="14">
        <v>1</v>
      </c>
      <c r="AD24" s="1"/>
      <c r="AE24" s="14">
        <v>21</v>
      </c>
      <c r="AF24" s="1"/>
      <c r="AG24" s="14">
        <v>0</v>
      </c>
      <c r="AI24" s="24">
        <v>180</v>
      </c>
      <c r="AK24" s="1" t="str">
        <f t="shared" si="0"/>
        <v>No</v>
      </c>
    </row>
    <row r="25" spans="1:37">
      <c r="A25" s="1" t="s">
        <v>227</v>
      </c>
      <c r="B25" s="1" t="s">
        <v>850</v>
      </c>
      <c r="C25" s="1" t="s">
        <v>36</v>
      </c>
      <c r="D25" s="273">
        <v>1003</v>
      </c>
      <c r="E25" s="270">
        <v>10003</v>
      </c>
      <c r="F25" s="1" t="s">
        <v>135</v>
      </c>
      <c r="G25" s="1" t="s">
        <v>132</v>
      </c>
      <c r="H25" s="5">
        <v>4181019</v>
      </c>
      <c r="I25" s="5">
        <v>2252</v>
      </c>
      <c r="J25" s="1" t="s">
        <v>15</v>
      </c>
      <c r="K25" s="1" t="s">
        <v>133</v>
      </c>
      <c r="L25" s="5">
        <v>336</v>
      </c>
      <c r="M25" s="5">
        <v>1216834</v>
      </c>
      <c r="O25" s="5">
        <v>776499</v>
      </c>
      <c r="Q25" s="5">
        <v>1170544</v>
      </c>
      <c r="S25" s="5">
        <v>336294</v>
      </c>
      <c r="U25" s="5">
        <v>3918</v>
      </c>
      <c r="V25" s="1"/>
      <c r="W25" s="6">
        <v>3504089</v>
      </c>
      <c r="X25" s="1"/>
      <c r="Y25" s="14">
        <v>601</v>
      </c>
      <c r="Z25" s="1"/>
      <c r="AA25" s="14">
        <v>374</v>
      </c>
      <c r="AB25" s="1"/>
      <c r="AC25" s="14">
        <v>577</v>
      </c>
      <c r="AD25" s="1"/>
      <c r="AE25" s="14">
        <v>166</v>
      </c>
      <c r="AF25" s="1"/>
      <c r="AG25" s="14">
        <v>2</v>
      </c>
      <c r="AI25" s="24">
        <v>1720</v>
      </c>
      <c r="AK25" s="1" t="str">
        <f t="shared" si="0"/>
        <v>No</v>
      </c>
    </row>
    <row r="26" spans="1:37">
      <c r="A26" s="1" t="s">
        <v>227</v>
      </c>
      <c r="B26" s="1" t="s">
        <v>850</v>
      </c>
      <c r="C26" s="1" t="s">
        <v>36</v>
      </c>
      <c r="D26" s="273">
        <v>1003</v>
      </c>
      <c r="E26" s="270">
        <v>10003</v>
      </c>
      <c r="F26" s="1" t="s">
        <v>135</v>
      </c>
      <c r="G26" s="1" t="s">
        <v>132</v>
      </c>
      <c r="H26" s="5">
        <v>4181019</v>
      </c>
      <c r="I26" s="5">
        <v>2252</v>
      </c>
      <c r="J26" s="1" t="s">
        <v>20</v>
      </c>
      <c r="K26" s="1" t="s">
        <v>133</v>
      </c>
      <c r="L26" s="5">
        <v>22</v>
      </c>
      <c r="M26" s="5">
        <v>116034</v>
      </c>
      <c r="O26" s="5">
        <v>45978</v>
      </c>
      <c r="Q26" s="5">
        <v>1843</v>
      </c>
      <c r="S26" s="5">
        <v>29601</v>
      </c>
      <c r="U26" s="5">
        <v>0</v>
      </c>
      <c r="V26" s="1"/>
      <c r="W26" s="6">
        <v>193456</v>
      </c>
      <c r="X26" s="1"/>
      <c r="Y26" s="14">
        <v>55</v>
      </c>
      <c r="Z26" s="1"/>
      <c r="AA26" s="14">
        <v>25.72</v>
      </c>
      <c r="AB26" s="1"/>
      <c r="AC26" s="14">
        <v>1</v>
      </c>
      <c r="AD26" s="1"/>
      <c r="AE26" s="14">
        <v>15</v>
      </c>
      <c r="AF26" s="1"/>
      <c r="AG26" s="14">
        <v>0</v>
      </c>
      <c r="AI26" s="24">
        <v>96.72</v>
      </c>
      <c r="AK26" s="1" t="str">
        <f t="shared" si="0"/>
        <v>No</v>
      </c>
    </row>
    <row r="27" spans="1:37">
      <c r="A27" s="1" t="s">
        <v>227</v>
      </c>
      <c r="B27" s="1" t="s">
        <v>850</v>
      </c>
      <c r="C27" s="1" t="s">
        <v>36</v>
      </c>
      <c r="D27" s="273">
        <v>1003</v>
      </c>
      <c r="E27" s="270">
        <v>10003</v>
      </c>
      <c r="F27" s="1" t="s">
        <v>135</v>
      </c>
      <c r="G27" s="1" t="s">
        <v>132</v>
      </c>
      <c r="H27" s="5">
        <v>4181019</v>
      </c>
      <c r="I27" s="5">
        <v>2252</v>
      </c>
      <c r="J27" s="1" t="s">
        <v>16</v>
      </c>
      <c r="K27" s="1" t="s">
        <v>133</v>
      </c>
      <c r="L27" s="5">
        <v>155</v>
      </c>
      <c r="M27" s="5">
        <v>1303284</v>
      </c>
      <c r="O27" s="5">
        <v>361800</v>
      </c>
      <c r="Q27" s="5">
        <v>509612</v>
      </c>
      <c r="S27" s="5">
        <v>153150</v>
      </c>
      <c r="U27" s="5">
        <v>18964</v>
      </c>
      <c r="V27" s="1"/>
      <c r="W27" s="6">
        <v>2346810</v>
      </c>
      <c r="X27" s="1"/>
      <c r="Y27" s="14">
        <v>617</v>
      </c>
      <c r="Z27" s="1"/>
      <c r="AA27" s="14">
        <v>174</v>
      </c>
      <c r="AB27" s="1"/>
      <c r="AC27" s="14">
        <v>255</v>
      </c>
      <c r="AD27" s="1"/>
      <c r="AE27" s="14">
        <v>77</v>
      </c>
      <c r="AF27" s="1"/>
      <c r="AG27" s="14">
        <v>10</v>
      </c>
      <c r="AI27" s="24">
        <v>1133</v>
      </c>
      <c r="AK27" s="1" t="str">
        <f t="shared" si="0"/>
        <v>No</v>
      </c>
    </row>
    <row r="28" spans="1:37">
      <c r="A28" s="1" t="s">
        <v>275</v>
      </c>
      <c r="B28" s="1" t="s">
        <v>851</v>
      </c>
      <c r="C28" s="1" t="s">
        <v>60</v>
      </c>
      <c r="D28" s="273">
        <v>3019</v>
      </c>
      <c r="E28" s="270">
        <v>30019</v>
      </c>
      <c r="F28" s="1" t="s">
        <v>135</v>
      </c>
      <c r="G28" s="1" t="s">
        <v>132</v>
      </c>
      <c r="H28" s="5">
        <v>5441567</v>
      </c>
      <c r="I28" s="5">
        <v>2099</v>
      </c>
      <c r="J28" s="1" t="s">
        <v>20</v>
      </c>
      <c r="K28" s="1" t="s">
        <v>133</v>
      </c>
      <c r="L28" s="5">
        <v>29</v>
      </c>
      <c r="M28" s="5">
        <v>152376</v>
      </c>
      <c r="O28" s="5">
        <v>12635</v>
      </c>
      <c r="Q28" s="5">
        <v>28028</v>
      </c>
      <c r="S28" s="5">
        <v>24115</v>
      </c>
      <c r="U28" s="5">
        <v>8161</v>
      </c>
      <c r="V28" s="1"/>
      <c r="W28" s="6">
        <v>225315</v>
      </c>
      <c r="X28" s="1"/>
      <c r="Y28" s="14">
        <v>70</v>
      </c>
      <c r="Z28" s="1"/>
      <c r="AA28" s="14">
        <v>7</v>
      </c>
      <c r="AB28" s="1"/>
      <c r="AC28" s="14">
        <v>15</v>
      </c>
      <c r="AD28" s="1"/>
      <c r="AE28" s="14">
        <v>12</v>
      </c>
      <c r="AF28" s="1"/>
      <c r="AG28" s="14">
        <v>4</v>
      </c>
      <c r="AI28" s="24">
        <v>108</v>
      </c>
      <c r="AK28" s="1" t="str">
        <f t="shared" si="0"/>
        <v>No</v>
      </c>
    </row>
    <row r="29" spans="1:37">
      <c r="A29" s="1" t="s">
        <v>275</v>
      </c>
      <c r="B29" s="1" t="s">
        <v>851</v>
      </c>
      <c r="C29" s="1" t="s">
        <v>60</v>
      </c>
      <c r="D29" s="273">
        <v>3019</v>
      </c>
      <c r="E29" s="270">
        <v>30019</v>
      </c>
      <c r="F29" s="1" t="s">
        <v>135</v>
      </c>
      <c r="G29" s="1" t="s">
        <v>132</v>
      </c>
      <c r="H29" s="5">
        <v>5441567</v>
      </c>
      <c r="I29" s="5">
        <v>2099</v>
      </c>
      <c r="J29" s="1" t="s">
        <v>31</v>
      </c>
      <c r="K29" s="1" t="s">
        <v>133</v>
      </c>
      <c r="L29" s="5">
        <v>286</v>
      </c>
      <c r="M29" s="5">
        <v>1643204</v>
      </c>
      <c r="O29" s="5">
        <v>693171</v>
      </c>
      <c r="Q29" s="5">
        <v>654672</v>
      </c>
      <c r="S29" s="5">
        <v>295525</v>
      </c>
      <c r="U29" s="5">
        <v>541962</v>
      </c>
      <c r="V29" s="1"/>
      <c r="W29" s="6">
        <v>3828534</v>
      </c>
      <c r="X29" s="1"/>
      <c r="Y29" s="14">
        <v>821</v>
      </c>
      <c r="Z29" s="1"/>
      <c r="AA29" s="14">
        <v>347</v>
      </c>
      <c r="AB29" s="1"/>
      <c r="AC29" s="14">
        <v>334</v>
      </c>
      <c r="AD29" s="1"/>
      <c r="AE29" s="14">
        <v>175</v>
      </c>
      <c r="AF29" s="1"/>
      <c r="AG29" s="14">
        <v>249</v>
      </c>
      <c r="AI29" s="24">
        <v>1926</v>
      </c>
      <c r="AK29" s="1" t="str">
        <f t="shared" si="0"/>
        <v>No</v>
      </c>
    </row>
    <row r="30" spans="1:37">
      <c r="A30" s="1" t="s">
        <v>275</v>
      </c>
      <c r="B30" s="1" t="s">
        <v>851</v>
      </c>
      <c r="C30" s="1" t="s">
        <v>60</v>
      </c>
      <c r="D30" s="273">
        <v>3019</v>
      </c>
      <c r="E30" s="270">
        <v>30019</v>
      </c>
      <c r="F30" s="1" t="s">
        <v>135</v>
      </c>
      <c r="G30" s="1" t="s">
        <v>132</v>
      </c>
      <c r="H30" s="5">
        <v>5441567</v>
      </c>
      <c r="I30" s="5">
        <v>2099</v>
      </c>
      <c r="J30" s="1" t="s">
        <v>15</v>
      </c>
      <c r="K30" s="1" t="s">
        <v>133</v>
      </c>
      <c r="L30" s="5">
        <v>286</v>
      </c>
      <c r="M30" s="5">
        <v>1177021</v>
      </c>
      <c r="O30" s="5">
        <v>666980</v>
      </c>
      <c r="Q30" s="5">
        <v>699215</v>
      </c>
      <c r="S30" s="5">
        <v>218615</v>
      </c>
      <c r="U30" s="5">
        <v>272398</v>
      </c>
      <c r="V30" s="1"/>
      <c r="W30" s="6">
        <v>3034229</v>
      </c>
      <c r="X30" s="1"/>
      <c r="Y30" s="14">
        <v>651</v>
      </c>
      <c r="Z30" s="1"/>
      <c r="AA30" s="14">
        <v>296</v>
      </c>
      <c r="AB30" s="1"/>
      <c r="AC30" s="14">
        <v>379</v>
      </c>
      <c r="AD30" s="1"/>
      <c r="AE30" s="14">
        <v>125</v>
      </c>
      <c r="AF30" s="1"/>
      <c r="AG30" s="14">
        <v>146</v>
      </c>
      <c r="AI30" s="24">
        <v>1597</v>
      </c>
      <c r="AK30" s="1" t="str">
        <f t="shared" si="0"/>
        <v>No</v>
      </c>
    </row>
    <row r="31" spans="1:37">
      <c r="A31" s="1" t="s">
        <v>275</v>
      </c>
      <c r="B31" s="1" t="s">
        <v>851</v>
      </c>
      <c r="C31" s="1" t="s">
        <v>60</v>
      </c>
      <c r="D31" s="273">
        <v>3019</v>
      </c>
      <c r="E31" s="270">
        <v>30019</v>
      </c>
      <c r="F31" s="1" t="s">
        <v>135</v>
      </c>
      <c r="G31" s="1" t="s">
        <v>132</v>
      </c>
      <c r="H31" s="5">
        <v>5441567</v>
      </c>
      <c r="I31" s="5">
        <v>2099</v>
      </c>
      <c r="J31" s="1" t="s">
        <v>6</v>
      </c>
      <c r="K31" s="1" t="s">
        <v>133</v>
      </c>
      <c r="L31" s="5">
        <v>1212</v>
      </c>
      <c r="M31" s="5">
        <v>5622880</v>
      </c>
      <c r="O31" s="5">
        <v>1431767</v>
      </c>
      <c r="Q31" s="5">
        <v>1095789</v>
      </c>
      <c r="S31" s="5">
        <v>909687</v>
      </c>
      <c r="U31" s="5">
        <v>490888</v>
      </c>
      <c r="V31" s="1"/>
      <c r="W31" s="6">
        <v>9551011</v>
      </c>
      <c r="X31" s="1"/>
      <c r="Y31" s="14">
        <v>2774</v>
      </c>
      <c r="Z31" s="1"/>
      <c r="AA31" s="14">
        <v>791</v>
      </c>
      <c r="AB31" s="1"/>
      <c r="AC31" s="14">
        <v>542</v>
      </c>
      <c r="AD31" s="1"/>
      <c r="AE31" s="14">
        <v>457</v>
      </c>
      <c r="AF31" s="1"/>
      <c r="AG31" s="14">
        <v>215</v>
      </c>
      <c r="AI31" s="24">
        <v>4779</v>
      </c>
      <c r="AK31" s="1" t="str">
        <f t="shared" si="0"/>
        <v>No</v>
      </c>
    </row>
    <row r="32" spans="1:37">
      <c r="A32" s="1" t="s">
        <v>275</v>
      </c>
      <c r="B32" s="1" t="s">
        <v>851</v>
      </c>
      <c r="C32" s="1" t="s">
        <v>60</v>
      </c>
      <c r="D32" s="273">
        <v>3019</v>
      </c>
      <c r="E32" s="270">
        <v>30019</v>
      </c>
      <c r="F32" s="1" t="s">
        <v>135</v>
      </c>
      <c r="G32" s="1" t="s">
        <v>132</v>
      </c>
      <c r="H32" s="5">
        <v>5441567</v>
      </c>
      <c r="I32" s="5">
        <v>2099</v>
      </c>
      <c r="J32" s="1" t="s">
        <v>10</v>
      </c>
      <c r="K32" s="1" t="s">
        <v>133</v>
      </c>
      <c r="L32" s="5">
        <v>108</v>
      </c>
      <c r="M32" s="5">
        <v>610192</v>
      </c>
      <c r="O32" s="5">
        <v>307975</v>
      </c>
      <c r="Q32" s="5">
        <v>104560</v>
      </c>
      <c r="S32" s="5">
        <v>83684</v>
      </c>
      <c r="U32" s="5">
        <v>72923</v>
      </c>
      <c r="V32" s="1"/>
      <c r="W32" s="6">
        <v>1179334</v>
      </c>
      <c r="X32" s="1"/>
      <c r="Y32" s="14">
        <v>309</v>
      </c>
      <c r="Z32" s="1"/>
      <c r="AA32" s="14">
        <v>149</v>
      </c>
      <c r="AB32" s="1"/>
      <c r="AC32" s="14">
        <v>53</v>
      </c>
      <c r="AD32" s="1"/>
      <c r="AE32" s="14">
        <v>42</v>
      </c>
      <c r="AF32" s="1"/>
      <c r="AG32" s="14">
        <v>33</v>
      </c>
      <c r="AI32" s="24">
        <v>586</v>
      </c>
      <c r="AK32" s="1" t="str">
        <f t="shared" si="0"/>
        <v>No</v>
      </c>
    </row>
    <row r="33" spans="1:37">
      <c r="A33" s="1" t="s">
        <v>658</v>
      </c>
      <c r="B33" s="1" t="s">
        <v>852</v>
      </c>
      <c r="C33" s="1" t="s">
        <v>26</v>
      </c>
      <c r="D33" s="273">
        <v>4034</v>
      </c>
      <c r="E33" s="270">
        <v>40034</v>
      </c>
      <c r="F33" s="1" t="s">
        <v>134</v>
      </c>
      <c r="G33" s="1" t="s">
        <v>132</v>
      </c>
      <c r="H33" s="5">
        <v>5502379</v>
      </c>
      <c r="I33" s="5">
        <v>1386</v>
      </c>
      <c r="J33" s="1" t="s">
        <v>6</v>
      </c>
      <c r="K33" s="1" t="s">
        <v>133</v>
      </c>
      <c r="L33" s="5">
        <v>592</v>
      </c>
      <c r="M33" s="5">
        <v>3094069</v>
      </c>
      <c r="O33" s="5">
        <v>912186</v>
      </c>
      <c r="Q33" s="5">
        <v>154960</v>
      </c>
      <c r="S33" s="5">
        <v>426388</v>
      </c>
      <c r="U33" s="5">
        <v>0</v>
      </c>
      <c r="V33" s="1"/>
      <c r="W33" s="6">
        <v>4587603</v>
      </c>
      <c r="X33" s="1"/>
      <c r="Y33" s="14">
        <v>1758.74</v>
      </c>
      <c r="Z33" s="1"/>
      <c r="AA33" s="14">
        <v>437.15</v>
      </c>
      <c r="AB33" s="1"/>
      <c r="AC33" s="14">
        <v>74.209999999999994</v>
      </c>
      <c r="AD33" s="1"/>
      <c r="AE33" s="14">
        <v>223.52</v>
      </c>
      <c r="AF33" s="1"/>
      <c r="AG33" s="14">
        <v>0</v>
      </c>
      <c r="AI33" s="24">
        <v>2493.62</v>
      </c>
      <c r="AK33" s="1" t="str">
        <f t="shared" si="0"/>
        <v>No</v>
      </c>
    </row>
    <row r="34" spans="1:37">
      <c r="A34" s="1" t="s">
        <v>658</v>
      </c>
      <c r="B34" s="1" t="s">
        <v>852</v>
      </c>
      <c r="C34" s="1" t="s">
        <v>26</v>
      </c>
      <c r="D34" s="273">
        <v>4034</v>
      </c>
      <c r="E34" s="270">
        <v>40034</v>
      </c>
      <c r="F34" s="1" t="s">
        <v>134</v>
      </c>
      <c r="G34" s="1" t="s">
        <v>132</v>
      </c>
      <c r="H34" s="5">
        <v>5502379</v>
      </c>
      <c r="I34" s="5">
        <v>1386</v>
      </c>
      <c r="J34" s="1" t="s">
        <v>15</v>
      </c>
      <c r="K34" s="1" t="s">
        <v>133</v>
      </c>
      <c r="L34" s="5">
        <v>52</v>
      </c>
      <c r="M34" s="5">
        <v>275860</v>
      </c>
      <c r="O34" s="5">
        <v>350374</v>
      </c>
      <c r="Q34" s="5">
        <v>312873</v>
      </c>
      <c r="S34" s="5">
        <v>171633</v>
      </c>
      <c r="U34" s="5">
        <v>66225</v>
      </c>
      <c r="V34" s="1"/>
      <c r="W34" s="6">
        <v>1176965</v>
      </c>
      <c r="X34" s="1"/>
      <c r="Y34" s="14">
        <v>129.18</v>
      </c>
      <c r="Z34" s="1"/>
      <c r="AA34" s="14">
        <v>162.6</v>
      </c>
      <c r="AB34" s="1"/>
      <c r="AC34" s="14">
        <v>137.52000000000001</v>
      </c>
      <c r="AD34" s="1"/>
      <c r="AE34" s="14">
        <v>95.11</v>
      </c>
      <c r="AF34" s="1"/>
      <c r="AG34" s="14">
        <v>29.77</v>
      </c>
      <c r="AI34" s="24">
        <v>554.17999999999995</v>
      </c>
      <c r="AK34" s="1" t="str">
        <f t="shared" si="0"/>
        <v>No</v>
      </c>
    </row>
    <row r="35" spans="1:37">
      <c r="A35" s="1" t="s">
        <v>658</v>
      </c>
      <c r="B35" s="1" t="s">
        <v>852</v>
      </c>
      <c r="C35" s="1" t="s">
        <v>26</v>
      </c>
      <c r="D35" s="273">
        <v>4034</v>
      </c>
      <c r="E35" s="270">
        <v>40034</v>
      </c>
      <c r="F35" s="1" t="s">
        <v>134</v>
      </c>
      <c r="G35" s="1" t="s">
        <v>132</v>
      </c>
      <c r="H35" s="5">
        <v>5502379</v>
      </c>
      <c r="I35" s="5">
        <v>1386</v>
      </c>
      <c r="J35" s="1" t="s">
        <v>27</v>
      </c>
      <c r="K35" s="1" t="s">
        <v>133</v>
      </c>
      <c r="L35" s="5">
        <v>21</v>
      </c>
      <c r="M35" s="5">
        <v>49547</v>
      </c>
      <c r="O35" s="5">
        <v>173632</v>
      </c>
      <c r="Q35" s="5">
        <v>99460</v>
      </c>
      <c r="S35" s="5">
        <v>50276</v>
      </c>
      <c r="U35" s="5">
        <v>3782</v>
      </c>
      <c r="V35" s="1"/>
      <c r="W35" s="6">
        <v>376697</v>
      </c>
      <c r="X35" s="1"/>
      <c r="Y35" s="14">
        <v>32.9</v>
      </c>
      <c r="Z35" s="1"/>
      <c r="AA35" s="14">
        <v>71.47</v>
      </c>
      <c r="AB35" s="1"/>
      <c r="AC35" s="14">
        <v>43.18</v>
      </c>
      <c r="AD35" s="1"/>
      <c r="AE35" s="14">
        <v>26.53</v>
      </c>
      <c r="AF35" s="1"/>
      <c r="AG35" s="14">
        <v>1.81</v>
      </c>
      <c r="AI35" s="24">
        <v>175.89</v>
      </c>
      <c r="AK35" s="1" t="str">
        <f t="shared" si="0"/>
        <v>No</v>
      </c>
    </row>
    <row r="36" spans="1:37">
      <c r="A36" s="1" t="s">
        <v>657</v>
      </c>
      <c r="B36" s="1" t="s">
        <v>853</v>
      </c>
      <c r="C36" s="1" t="s">
        <v>67</v>
      </c>
      <c r="D36" s="273">
        <v>6008</v>
      </c>
      <c r="E36" s="270">
        <v>60008</v>
      </c>
      <c r="F36" s="1" t="s">
        <v>135</v>
      </c>
      <c r="G36" s="1" t="s">
        <v>132</v>
      </c>
      <c r="H36" s="5">
        <v>4944332</v>
      </c>
      <c r="I36" s="5">
        <v>1367</v>
      </c>
      <c r="J36" s="1" t="s">
        <v>17</v>
      </c>
      <c r="K36" s="1" t="s">
        <v>133</v>
      </c>
      <c r="L36" s="5">
        <v>8</v>
      </c>
      <c r="M36" s="5">
        <v>97742</v>
      </c>
      <c r="O36" s="5">
        <v>15475</v>
      </c>
      <c r="Q36" s="5">
        <v>2975</v>
      </c>
      <c r="S36" s="5">
        <v>9180</v>
      </c>
      <c r="U36" s="5">
        <v>2245</v>
      </c>
      <c r="V36" s="1"/>
      <c r="W36" s="6">
        <v>127617</v>
      </c>
      <c r="X36" s="1"/>
      <c r="Y36" s="14">
        <v>49.31</v>
      </c>
      <c r="Z36" s="1"/>
      <c r="AA36" s="14">
        <v>7.98</v>
      </c>
      <c r="AB36" s="1"/>
      <c r="AC36" s="14">
        <v>1.64</v>
      </c>
      <c r="AD36" s="1"/>
      <c r="AE36" s="14">
        <v>4.91</v>
      </c>
      <c r="AF36" s="1"/>
      <c r="AG36" s="14">
        <v>1.2</v>
      </c>
      <c r="AI36" s="24">
        <v>65.040000000000006</v>
      </c>
      <c r="AK36" s="1" t="str">
        <f t="shared" si="0"/>
        <v>No</v>
      </c>
    </row>
    <row r="37" spans="1:37">
      <c r="A37" s="1" t="s">
        <v>657</v>
      </c>
      <c r="B37" s="1" t="s">
        <v>853</v>
      </c>
      <c r="C37" s="1" t="s">
        <v>67</v>
      </c>
      <c r="D37" s="273">
        <v>6008</v>
      </c>
      <c r="E37" s="270">
        <v>60008</v>
      </c>
      <c r="F37" s="1" t="s">
        <v>135</v>
      </c>
      <c r="G37" s="1" t="s">
        <v>132</v>
      </c>
      <c r="H37" s="5">
        <v>4944332</v>
      </c>
      <c r="I37" s="5">
        <v>1367</v>
      </c>
      <c r="J37" s="1" t="s">
        <v>16</v>
      </c>
      <c r="K37" s="1" t="s">
        <v>133</v>
      </c>
      <c r="L37" s="5">
        <v>50</v>
      </c>
      <c r="M37" s="5">
        <v>623263</v>
      </c>
      <c r="O37" s="5">
        <v>198155</v>
      </c>
      <c r="Q37" s="5">
        <v>248407</v>
      </c>
      <c r="S37" s="5">
        <v>187682</v>
      </c>
      <c r="U37" s="5">
        <v>31633</v>
      </c>
      <c r="V37" s="1"/>
      <c r="W37" s="6">
        <v>1289140</v>
      </c>
      <c r="X37" s="1"/>
      <c r="Y37" s="14">
        <v>301</v>
      </c>
      <c r="Z37" s="1"/>
      <c r="AA37" s="14">
        <v>93</v>
      </c>
      <c r="AB37" s="1"/>
      <c r="AC37" s="14">
        <v>117</v>
      </c>
      <c r="AD37" s="1"/>
      <c r="AE37" s="14">
        <v>100.47</v>
      </c>
      <c r="AF37" s="1"/>
      <c r="AG37" s="14">
        <v>15.66</v>
      </c>
      <c r="AI37" s="24">
        <v>627.13</v>
      </c>
      <c r="AK37" s="1" t="str">
        <f t="shared" si="0"/>
        <v>No</v>
      </c>
    </row>
    <row r="38" spans="1:37">
      <c r="A38" s="1" t="s">
        <v>657</v>
      </c>
      <c r="B38" s="1" t="s">
        <v>853</v>
      </c>
      <c r="C38" s="1" t="s">
        <v>67</v>
      </c>
      <c r="D38" s="273">
        <v>6008</v>
      </c>
      <c r="E38" s="270">
        <v>60008</v>
      </c>
      <c r="F38" s="1" t="s">
        <v>135</v>
      </c>
      <c r="G38" s="1" t="s">
        <v>132</v>
      </c>
      <c r="H38" s="5">
        <v>4944332</v>
      </c>
      <c r="I38" s="5">
        <v>1367</v>
      </c>
      <c r="J38" s="1" t="s">
        <v>6</v>
      </c>
      <c r="K38" s="1" t="s">
        <v>133</v>
      </c>
      <c r="L38" s="5">
        <v>447</v>
      </c>
      <c r="M38" s="5">
        <v>3176161</v>
      </c>
      <c r="O38" s="5">
        <v>1022641</v>
      </c>
      <c r="Q38" s="5">
        <v>185706</v>
      </c>
      <c r="S38" s="5">
        <v>715240</v>
      </c>
      <c r="U38" s="5">
        <v>82350</v>
      </c>
      <c r="V38" s="1"/>
      <c r="W38" s="6">
        <v>5182098</v>
      </c>
      <c r="X38" s="1"/>
      <c r="Y38" s="14">
        <v>1615.09</v>
      </c>
      <c r="Z38" s="1"/>
      <c r="AA38" s="14">
        <v>527.62</v>
      </c>
      <c r="AB38" s="1"/>
      <c r="AC38" s="14">
        <v>102.24</v>
      </c>
      <c r="AD38" s="1"/>
      <c r="AE38" s="14">
        <v>382.88</v>
      </c>
      <c r="AF38" s="1"/>
      <c r="AG38" s="14">
        <v>44.18</v>
      </c>
      <c r="AI38" s="24">
        <v>2672.01</v>
      </c>
      <c r="AK38" s="1" t="str">
        <f t="shared" si="0"/>
        <v>No</v>
      </c>
    </row>
    <row r="39" spans="1:37">
      <c r="A39" s="1" t="s">
        <v>657</v>
      </c>
      <c r="B39" s="1" t="s">
        <v>853</v>
      </c>
      <c r="C39" s="1" t="s">
        <v>67</v>
      </c>
      <c r="D39" s="273">
        <v>6008</v>
      </c>
      <c r="E39" s="270">
        <v>60008</v>
      </c>
      <c r="F39" s="1" t="s">
        <v>135</v>
      </c>
      <c r="G39" s="1" t="s">
        <v>132</v>
      </c>
      <c r="H39" s="5">
        <v>4944332</v>
      </c>
      <c r="I39" s="5">
        <v>1367</v>
      </c>
      <c r="J39" s="1" t="s">
        <v>7</v>
      </c>
      <c r="K39" s="1" t="s">
        <v>133</v>
      </c>
      <c r="L39" s="5">
        <v>168</v>
      </c>
      <c r="M39" s="5">
        <v>40737</v>
      </c>
      <c r="O39" s="5">
        <v>0</v>
      </c>
      <c r="Q39" s="5">
        <v>3041</v>
      </c>
      <c r="S39" s="5">
        <v>9180</v>
      </c>
      <c r="U39" s="5">
        <v>0</v>
      </c>
      <c r="V39" s="1"/>
      <c r="W39" s="6">
        <v>52958</v>
      </c>
      <c r="X39" s="1"/>
      <c r="Y39" s="14">
        <v>24</v>
      </c>
      <c r="Z39" s="1"/>
      <c r="AA39" s="14">
        <v>0</v>
      </c>
      <c r="AB39" s="1"/>
      <c r="AC39" s="14">
        <v>1.67</v>
      </c>
      <c r="AD39" s="1"/>
      <c r="AE39" s="14">
        <v>4.91</v>
      </c>
      <c r="AF39" s="1"/>
      <c r="AG39" s="14">
        <v>0</v>
      </c>
      <c r="AI39" s="24">
        <v>30.58</v>
      </c>
      <c r="AK39" s="1" t="str">
        <f t="shared" si="0"/>
        <v>No</v>
      </c>
    </row>
    <row r="40" spans="1:37">
      <c r="A40" s="1" t="s">
        <v>657</v>
      </c>
      <c r="B40" s="1" t="s">
        <v>853</v>
      </c>
      <c r="C40" s="1" t="s">
        <v>67</v>
      </c>
      <c r="D40" s="273">
        <v>6008</v>
      </c>
      <c r="E40" s="270">
        <v>60008</v>
      </c>
      <c r="F40" s="1" t="s">
        <v>135</v>
      </c>
      <c r="G40" s="1" t="s">
        <v>132</v>
      </c>
      <c r="H40" s="5">
        <v>4944332</v>
      </c>
      <c r="I40" s="5">
        <v>1367</v>
      </c>
      <c r="J40" s="1" t="s">
        <v>13</v>
      </c>
      <c r="K40" s="1" t="s">
        <v>133</v>
      </c>
      <c r="L40" s="5">
        <v>104</v>
      </c>
      <c r="M40" s="5">
        <v>202122</v>
      </c>
      <c r="O40" s="5">
        <v>115128</v>
      </c>
      <c r="Q40" s="5">
        <v>49865</v>
      </c>
      <c r="S40" s="5">
        <v>36541</v>
      </c>
      <c r="U40" s="5">
        <v>5146</v>
      </c>
      <c r="V40" s="1"/>
      <c r="W40" s="6">
        <v>408802</v>
      </c>
      <c r="X40" s="1"/>
      <c r="Y40" s="14">
        <v>102.6</v>
      </c>
      <c r="Z40" s="1"/>
      <c r="AA40" s="14">
        <v>59.4</v>
      </c>
      <c r="AB40" s="1"/>
      <c r="AC40" s="14">
        <v>27.45</v>
      </c>
      <c r="AD40" s="1"/>
      <c r="AE40" s="14">
        <v>19.559999999999999</v>
      </c>
      <c r="AF40" s="1"/>
      <c r="AG40" s="14">
        <v>2.76</v>
      </c>
      <c r="AI40" s="24">
        <v>211.77</v>
      </c>
      <c r="AK40" s="1" t="str">
        <f t="shared" si="0"/>
        <v>No</v>
      </c>
    </row>
    <row r="41" spans="1:37">
      <c r="A41" s="1" t="s">
        <v>225</v>
      </c>
      <c r="B41" s="1" t="s">
        <v>226</v>
      </c>
      <c r="C41" s="1" t="s">
        <v>37</v>
      </c>
      <c r="D41" s="273">
        <v>3034</v>
      </c>
      <c r="E41" s="270">
        <v>30034</v>
      </c>
      <c r="F41" s="1" t="s">
        <v>131</v>
      </c>
      <c r="G41" s="1" t="s">
        <v>132</v>
      </c>
      <c r="H41" s="5">
        <v>2203663</v>
      </c>
      <c r="I41" s="5">
        <v>1333</v>
      </c>
      <c r="J41" s="1" t="s">
        <v>6</v>
      </c>
      <c r="K41" s="1" t="s">
        <v>133</v>
      </c>
      <c r="L41" s="5">
        <v>604</v>
      </c>
      <c r="M41" s="5">
        <v>2872490</v>
      </c>
      <c r="O41" s="5">
        <v>917351</v>
      </c>
      <c r="Q41" s="5">
        <v>86503</v>
      </c>
      <c r="S41" s="5">
        <v>234690</v>
      </c>
      <c r="U41" s="5">
        <v>65554</v>
      </c>
      <c r="V41" s="1"/>
      <c r="W41" s="6">
        <v>4176588</v>
      </c>
      <c r="X41" s="1"/>
      <c r="Y41" s="14">
        <v>1387</v>
      </c>
      <c r="Z41" s="1"/>
      <c r="AA41" s="14">
        <v>425</v>
      </c>
      <c r="AB41" s="1"/>
      <c r="AC41" s="14">
        <v>50</v>
      </c>
      <c r="AD41" s="1"/>
      <c r="AE41" s="14">
        <v>128</v>
      </c>
      <c r="AF41" s="1"/>
      <c r="AG41" s="14">
        <v>36</v>
      </c>
      <c r="AI41" s="24">
        <v>2026</v>
      </c>
      <c r="AK41" s="1" t="str">
        <f t="shared" si="0"/>
        <v>No</v>
      </c>
    </row>
    <row r="42" spans="1:37">
      <c r="A42" s="1" t="s">
        <v>225</v>
      </c>
      <c r="B42" s="1" t="s">
        <v>226</v>
      </c>
      <c r="C42" s="1" t="s">
        <v>37</v>
      </c>
      <c r="D42" s="273">
        <v>3034</v>
      </c>
      <c r="E42" s="270">
        <v>30034</v>
      </c>
      <c r="F42" s="1" t="s">
        <v>131</v>
      </c>
      <c r="G42" s="1" t="s">
        <v>132</v>
      </c>
      <c r="H42" s="5">
        <v>2203663</v>
      </c>
      <c r="I42" s="5">
        <v>1333</v>
      </c>
      <c r="J42" s="1" t="s">
        <v>15</v>
      </c>
      <c r="K42" s="1" t="s">
        <v>133</v>
      </c>
      <c r="L42" s="5">
        <v>42</v>
      </c>
      <c r="M42" s="5">
        <v>223347</v>
      </c>
      <c r="O42" s="5">
        <v>154809</v>
      </c>
      <c r="Q42" s="5">
        <v>75641</v>
      </c>
      <c r="S42" s="5">
        <v>79453</v>
      </c>
      <c r="U42" s="5">
        <v>7834</v>
      </c>
      <c r="V42" s="1"/>
      <c r="W42" s="6">
        <v>541084</v>
      </c>
      <c r="X42" s="1"/>
      <c r="Y42" s="14">
        <v>109</v>
      </c>
      <c r="Z42" s="1"/>
      <c r="AA42" s="14">
        <v>72</v>
      </c>
      <c r="AB42" s="1"/>
      <c r="AC42" s="14">
        <v>32</v>
      </c>
      <c r="AD42" s="1"/>
      <c r="AE42" s="14">
        <v>35</v>
      </c>
      <c r="AF42" s="1"/>
      <c r="AG42" s="14">
        <v>5</v>
      </c>
      <c r="AI42" s="24">
        <v>253</v>
      </c>
      <c r="AK42" s="1" t="str">
        <f t="shared" si="0"/>
        <v>No</v>
      </c>
    </row>
    <row r="43" spans="1:37">
      <c r="A43" s="1" t="s">
        <v>225</v>
      </c>
      <c r="B43" s="1" t="s">
        <v>226</v>
      </c>
      <c r="C43" s="1" t="s">
        <v>37</v>
      </c>
      <c r="D43" s="273">
        <v>3034</v>
      </c>
      <c r="E43" s="270">
        <v>30034</v>
      </c>
      <c r="F43" s="1" t="s">
        <v>131</v>
      </c>
      <c r="G43" s="1" t="s">
        <v>132</v>
      </c>
      <c r="H43" s="5">
        <v>2203663</v>
      </c>
      <c r="I43" s="5">
        <v>1333</v>
      </c>
      <c r="J43" s="1" t="s">
        <v>16</v>
      </c>
      <c r="K43" s="1" t="s">
        <v>133</v>
      </c>
      <c r="L43" s="5">
        <v>17</v>
      </c>
      <c r="M43" s="5">
        <v>219059</v>
      </c>
      <c r="O43" s="5">
        <v>133276</v>
      </c>
      <c r="Q43" s="5">
        <v>51442</v>
      </c>
      <c r="S43" s="5">
        <v>66540</v>
      </c>
      <c r="U43" s="5">
        <v>9273</v>
      </c>
      <c r="V43" s="1"/>
      <c r="W43" s="6">
        <v>479590</v>
      </c>
      <c r="X43" s="1"/>
      <c r="Y43" s="14">
        <v>99</v>
      </c>
      <c r="Z43" s="1"/>
      <c r="AA43" s="14">
        <v>55</v>
      </c>
      <c r="AB43" s="1"/>
      <c r="AC43" s="14">
        <v>25</v>
      </c>
      <c r="AD43" s="1"/>
      <c r="AE43" s="14">
        <v>32</v>
      </c>
      <c r="AF43" s="1"/>
      <c r="AG43" s="14">
        <v>5</v>
      </c>
      <c r="AI43" s="24">
        <v>216</v>
      </c>
      <c r="AK43" s="1" t="str">
        <f t="shared" si="0"/>
        <v>No</v>
      </c>
    </row>
    <row r="44" spans="1:37">
      <c r="A44" s="1" t="s">
        <v>225</v>
      </c>
      <c r="B44" s="1" t="s">
        <v>226</v>
      </c>
      <c r="C44" s="1" t="s">
        <v>37</v>
      </c>
      <c r="D44" s="273">
        <v>3034</v>
      </c>
      <c r="E44" s="270">
        <v>30034</v>
      </c>
      <c r="F44" s="1" t="s">
        <v>131</v>
      </c>
      <c r="G44" s="1" t="s">
        <v>132</v>
      </c>
      <c r="H44" s="5">
        <v>2203663</v>
      </c>
      <c r="I44" s="5">
        <v>1333</v>
      </c>
      <c r="J44" s="1" t="s">
        <v>9</v>
      </c>
      <c r="K44" s="1" t="s">
        <v>133</v>
      </c>
      <c r="L44" s="5">
        <v>12</v>
      </c>
      <c r="M44" s="5">
        <v>16952</v>
      </c>
      <c r="O44" s="5">
        <v>1590</v>
      </c>
      <c r="Q44" s="5">
        <v>38</v>
      </c>
      <c r="R44" s="1" t="s">
        <v>99</v>
      </c>
      <c r="S44" s="5">
        <v>1876</v>
      </c>
      <c r="U44" s="5">
        <v>66</v>
      </c>
      <c r="V44" s="1"/>
      <c r="W44" s="6">
        <v>20522</v>
      </c>
      <c r="X44" s="1" t="s">
        <v>99</v>
      </c>
      <c r="Y44" s="14">
        <v>9.25</v>
      </c>
      <c r="Z44" s="1"/>
      <c r="AA44" s="14">
        <v>1</v>
      </c>
      <c r="AB44" s="1"/>
      <c r="AC44" s="14">
        <v>0.02</v>
      </c>
      <c r="AD44" s="1"/>
      <c r="AE44" s="14">
        <v>1</v>
      </c>
      <c r="AF44" s="1"/>
      <c r="AG44" s="14">
        <v>0.05</v>
      </c>
      <c r="AI44" s="24">
        <v>11.32</v>
      </c>
      <c r="AK44" s="1" t="str">
        <f t="shared" si="0"/>
        <v>Yes</v>
      </c>
    </row>
    <row r="45" spans="1:37">
      <c r="A45" s="1" t="s">
        <v>228</v>
      </c>
      <c r="B45" s="1" t="s">
        <v>229</v>
      </c>
      <c r="C45" s="1" t="s">
        <v>54</v>
      </c>
      <c r="D45" s="273">
        <v>2078</v>
      </c>
      <c r="E45" s="270">
        <v>20078</v>
      </c>
      <c r="F45" s="1" t="s">
        <v>153</v>
      </c>
      <c r="G45" s="1" t="s">
        <v>132</v>
      </c>
      <c r="H45" s="5">
        <v>18351295</v>
      </c>
      <c r="I45" s="5">
        <v>1139</v>
      </c>
      <c r="J45" s="1" t="s">
        <v>31</v>
      </c>
      <c r="K45" s="1" t="s">
        <v>133</v>
      </c>
      <c r="L45" s="5">
        <v>1128</v>
      </c>
      <c r="M45" s="5">
        <v>3235274</v>
      </c>
      <c r="O45" s="5">
        <v>3062545</v>
      </c>
      <c r="Q45" s="5">
        <v>4573819</v>
      </c>
      <c r="S45" s="5">
        <v>1050102</v>
      </c>
      <c r="U45" s="5">
        <v>1080732</v>
      </c>
      <c r="V45" s="1"/>
      <c r="W45" s="6">
        <v>13002472</v>
      </c>
      <c r="X45" s="1"/>
      <c r="Y45" s="14">
        <v>1412</v>
      </c>
      <c r="Z45" s="1"/>
      <c r="AA45" s="14">
        <v>1586</v>
      </c>
      <c r="AB45" s="1"/>
      <c r="AC45" s="14">
        <v>1914</v>
      </c>
      <c r="AD45" s="1"/>
      <c r="AE45" s="14">
        <v>661</v>
      </c>
      <c r="AF45" s="1"/>
      <c r="AG45" s="14">
        <v>613</v>
      </c>
      <c r="AI45" s="24">
        <v>6186</v>
      </c>
      <c r="AK45" s="1" t="str">
        <f t="shared" si="0"/>
        <v>No</v>
      </c>
    </row>
    <row r="46" spans="1:37">
      <c r="A46" s="1" t="s">
        <v>307</v>
      </c>
      <c r="B46" s="1" t="s">
        <v>229</v>
      </c>
      <c r="C46" s="1" t="s">
        <v>54</v>
      </c>
      <c r="D46" s="273">
        <v>2188</v>
      </c>
      <c r="E46" s="270">
        <v>20188</v>
      </c>
      <c r="F46" s="1" t="s">
        <v>153</v>
      </c>
      <c r="G46" s="1" t="s">
        <v>132</v>
      </c>
      <c r="H46" s="5">
        <v>18351295</v>
      </c>
      <c r="I46" s="5">
        <v>1122</v>
      </c>
      <c r="J46" s="1" t="s">
        <v>6</v>
      </c>
      <c r="K46" s="1" t="s">
        <v>133</v>
      </c>
      <c r="L46" s="5">
        <v>1122</v>
      </c>
      <c r="M46" s="5">
        <v>5213196</v>
      </c>
      <c r="O46" s="5">
        <v>2158658</v>
      </c>
      <c r="Q46" s="5">
        <v>79248</v>
      </c>
      <c r="S46" s="5">
        <v>271072</v>
      </c>
      <c r="U46" s="5">
        <v>35839</v>
      </c>
      <c r="V46" s="1"/>
      <c r="W46" s="6">
        <v>7758013</v>
      </c>
      <c r="X46" s="1"/>
      <c r="Y46" s="14">
        <v>2834</v>
      </c>
      <c r="Z46" s="1"/>
      <c r="AA46" s="14">
        <v>1005</v>
      </c>
      <c r="AB46" s="1"/>
      <c r="AC46" s="14">
        <v>33</v>
      </c>
      <c r="AD46" s="1"/>
      <c r="AE46" s="14">
        <v>171</v>
      </c>
      <c r="AF46" s="1"/>
      <c r="AG46" s="14">
        <v>17</v>
      </c>
      <c r="AI46" s="24">
        <v>4060</v>
      </c>
      <c r="AK46" s="1" t="str">
        <f t="shared" si="0"/>
        <v>No</v>
      </c>
    </row>
    <row r="47" spans="1:37">
      <c r="A47" s="1" t="s">
        <v>293</v>
      </c>
      <c r="B47" s="1" t="s">
        <v>854</v>
      </c>
      <c r="C47" s="1" t="s">
        <v>68</v>
      </c>
      <c r="D47" s="273">
        <v>8001</v>
      </c>
      <c r="E47" s="270">
        <v>80001</v>
      </c>
      <c r="F47" s="1" t="s">
        <v>135</v>
      </c>
      <c r="G47" s="1" t="s">
        <v>132</v>
      </c>
      <c r="H47" s="5">
        <v>1021243</v>
      </c>
      <c r="I47" s="5">
        <v>1016</v>
      </c>
      <c r="J47" s="1" t="s">
        <v>16</v>
      </c>
      <c r="K47" s="1" t="s">
        <v>133</v>
      </c>
      <c r="L47" s="5">
        <v>81</v>
      </c>
      <c r="M47" s="5">
        <v>412720</v>
      </c>
      <c r="O47" s="5">
        <v>280781</v>
      </c>
      <c r="Q47" s="5">
        <v>140010</v>
      </c>
      <c r="S47" s="5">
        <v>133826</v>
      </c>
      <c r="U47" s="5">
        <v>16403</v>
      </c>
      <c r="V47" s="1"/>
      <c r="W47" s="6">
        <v>983740</v>
      </c>
      <c r="X47" s="1"/>
      <c r="Y47" s="14">
        <v>225.75</v>
      </c>
      <c r="Z47" s="1"/>
      <c r="AA47" s="14">
        <v>166.25</v>
      </c>
      <c r="AB47" s="1"/>
      <c r="AC47" s="14">
        <v>75.73</v>
      </c>
      <c r="AD47" s="1"/>
      <c r="AE47" s="14">
        <v>72.81</v>
      </c>
      <c r="AF47" s="1"/>
      <c r="AG47" s="14">
        <v>9.36</v>
      </c>
      <c r="AI47" s="24">
        <v>549.9</v>
      </c>
      <c r="AK47" s="1" t="str">
        <f t="shared" si="0"/>
        <v>No</v>
      </c>
    </row>
    <row r="48" spans="1:37">
      <c r="A48" s="1" t="s">
        <v>293</v>
      </c>
      <c r="B48" s="1" t="s">
        <v>854</v>
      </c>
      <c r="C48" s="1" t="s">
        <v>68</v>
      </c>
      <c r="D48" s="273">
        <v>8001</v>
      </c>
      <c r="E48" s="270">
        <v>80001</v>
      </c>
      <c r="F48" s="1" t="s">
        <v>135</v>
      </c>
      <c r="G48" s="1" t="s">
        <v>132</v>
      </c>
      <c r="H48" s="5">
        <v>1021243</v>
      </c>
      <c r="I48" s="5">
        <v>1016</v>
      </c>
      <c r="J48" s="1" t="s">
        <v>13</v>
      </c>
      <c r="K48" s="1" t="s">
        <v>133</v>
      </c>
      <c r="L48" s="5">
        <v>58</v>
      </c>
      <c r="M48" s="5">
        <v>109421</v>
      </c>
      <c r="O48" s="5">
        <v>31803</v>
      </c>
      <c r="Q48" s="5">
        <v>6126</v>
      </c>
      <c r="S48" s="5">
        <v>24665</v>
      </c>
      <c r="U48" s="5">
        <v>1280</v>
      </c>
      <c r="V48" s="1"/>
      <c r="W48" s="6">
        <v>173295</v>
      </c>
      <c r="X48" s="1"/>
      <c r="Y48" s="14">
        <v>59.19</v>
      </c>
      <c r="Z48" s="1"/>
      <c r="AA48" s="14">
        <v>18.3</v>
      </c>
      <c r="AB48" s="1"/>
      <c r="AC48" s="14">
        <v>3.22</v>
      </c>
      <c r="AD48" s="1"/>
      <c r="AE48" s="14">
        <v>12.8</v>
      </c>
      <c r="AF48" s="1"/>
      <c r="AG48" s="14">
        <v>0.71</v>
      </c>
      <c r="AI48" s="24">
        <v>94.22</v>
      </c>
      <c r="AK48" s="1" t="str">
        <f t="shared" si="0"/>
        <v>No</v>
      </c>
    </row>
    <row r="49" spans="1:37">
      <c r="A49" s="1" t="s">
        <v>293</v>
      </c>
      <c r="B49" s="1" t="s">
        <v>854</v>
      </c>
      <c r="C49" s="1" t="s">
        <v>68</v>
      </c>
      <c r="D49" s="273">
        <v>8001</v>
      </c>
      <c r="E49" s="270">
        <v>80001</v>
      </c>
      <c r="F49" s="1" t="s">
        <v>135</v>
      </c>
      <c r="G49" s="1" t="s">
        <v>132</v>
      </c>
      <c r="H49" s="5">
        <v>1021243</v>
      </c>
      <c r="I49" s="5">
        <v>1016</v>
      </c>
      <c r="J49" s="1" t="s">
        <v>9</v>
      </c>
      <c r="K49" s="1" t="s">
        <v>133</v>
      </c>
      <c r="L49" s="5">
        <v>52</v>
      </c>
      <c r="M49" s="5">
        <v>137416</v>
      </c>
      <c r="O49" s="5">
        <v>10943</v>
      </c>
      <c r="Q49" s="5">
        <v>6841</v>
      </c>
      <c r="S49" s="5">
        <v>48905</v>
      </c>
      <c r="U49" s="5">
        <v>3523</v>
      </c>
      <c r="V49" s="1"/>
      <c r="W49" s="6">
        <v>207628</v>
      </c>
      <c r="X49" s="1"/>
      <c r="Y49" s="14">
        <v>74.62</v>
      </c>
      <c r="Z49" s="1"/>
      <c r="AA49" s="14">
        <v>6.17</v>
      </c>
      <c r="AB49" s="1"/>
      <c r="AC49" s="14">
        <v>3.59</v>
      </c>
      <c r="AD49" s="1"/>
      <c r="AE49" s="14">
        <v>27.76</v>
      </c>
      <c r="AF49" s="1"/>
      <c r="AG49" s="14">
        <v>2</v>
      </c>
      <c r="AI49" s="24">
        <v>114.14</v>
      </c>
      <c r="AK49" s="1" t="str">
        <f t="shared" si="0"/>
        <v>No</v>
      </c>
    </row>
    <row r="50" spans="1:37">
      <c r="A50" s="1" t="s">
        <v>293</v>
      </c>
      <c r="B50" s="1" t="s">
        <v>854</v>
      </c>
      <c r="C50" s="1" t="s">
        <v>68</v>
      </c>
      <c r="D50" s="273">
        <v>8001</v>
      </c>
      <c r="E50" s="270">
        <v>80001</v>
      </c>
      <c r="F50" s="1" t="s">
        <v>135</v>
      </c>
      <c r="G50" s="1" t="s">
        <v>132</v>
      </c>
      <c r="H50" s="5">
        <v>1021243</v>
      </c>
      <c r="I50" s="5">
        <v>1016</v>
      </c>
      <c r="J50" s="1" t="s">
        <v>31</v>
      </c>
      <c r="K50" s="1" t="s">
        <v>133</v>
      </c>
      <c r="L50" s="5">
        <v>45</v>
      </c>
      <c r="M50" s="5">
        <v>183802</v>
      </c>
      <c r="O50" s="5">
        <v>120465</v>
      </c>
      <c r="Q50" s="5">
        <v>100993</v>
      </c>
      <c r="S50" s="5">
        <v>86164</v>
      </c>
      <c r="U50" s="5">
        <v>7391</v>
      </c>
      <c r="V50" s="1"/>
      <c r="W50" s="6">
        <v>498815</v>
      </c>
      <c r="X50" s="1"/>
      <c r="Y50" s="14">
        <v>104.26</v>
      </c>
      <c r="Z50" s="1"/>
      <c r="AA50" s="14">
        <v>67.19</v>
      </c>
      <c r="AB50" s="1"/>
      <c r="AC50" s="14">
        <v>54.63</v>
      </c>
      <c r="AD50" s="1"/>
      <c r="AE50" s="14">
        <v>45.24</v>
      </c>
      <c r="AF50" s="1"/>
      <c r="AG50" s="14">
        <v>4.2</v>
      </c>
      <c r="AI50" s="24">
        <v>275.52</v>
      </c>
      <c r="AK50" s="1" t="str">
        <f t="shared" si="0"/>
        <v>No</v>
      </c>
    </row>
    <row r="51" spans="1:37">
      <c r="A51" s="1" t="s">
        <v>293</v>
      </c>
      <c r="B51" s="1" t="s">
        <v>854</v>
      </c>
      <c r="C51" s="1" t="s">
        <v>68</v>
      </c>
      <c r="D51" s="273">
        <v>8001</v>
      </c>
      <c r="E51" s="270">
        <v>80001</v>
      </c>
      <c r="F51" s="1" t="s">
        <v>135</v>
      </c>
      <c r="G51" s="1" t="s">
        <v>132</v>
      </c>
      <c r="H51" s="5">
        <v>1021243</v>
      </c>
      <c r="I51" s="5">
        <v>1016</v>
      </c>
      <c r="J51" s="1" t="s">
        <v>7</v>
      </c>
      <c r="K51" s="1" t="s">
        <v>133</v>
      </c>
      <c r="L51" s="5">
        <v>372</v>
      </c>
      <c r="M51" s="5">
        <v>0</v>
      </c>
      <c r="O51" s="5">
        <v>49202</v>
      </c>
      <c r="Q51" s="5">
        <v>30757</v>
      </c>
      <c r="S51" s="5">
        <v>103080</v>
      </c>
      <c r="U51" s="5">
        <v>4485</v>
      </c>
      <c r="V51" s="1"/>
      <c r="W51" s="6">
        <v>187524</v>
      </c>
      <c r="X51" s="1"/>
      <c r="Y51" s="14">
        <v>0</v>
      </c>
      <c r="Z51" s="1"/>
      <c r="AA51" s="14">
        <v>27.74</v>
      </c>
      <c r="AB51" s="1"/>
      <c r="AC51" s="14">
        <v>16.149999999999999</v>
      </c>
      <c r="AD51" s="1"/>
      <c r="AE51" s="14">
        <v>54.6</v>
      </c>
      <c r="AF51" s="1"/>
      <c r="AG51" s="14">
        <v>2.4700000000000002</v>
      </c>
      <c r="AI51" s="24">
        <v>100.96</v>
      </c>
      <c r="AK51" s="1" t="str">
        <f t="shared" si="0"/>
        <v>No</v>
      </c>
    </row>
    <row r="52" spans="1:37">
      <c r="A52" s="1" t="s">
        <v>293</v>
      </c>
      <c r="B52" s="1" t="s">
        <v>854</v>
      </c>
      <c r="C52" s="1" t="s">
        <v>68</v>
      </c>
      <c r="D52" s="273">
        <v>8001</v>
      </c>
      <c r="E52" s="270">
        <v>80001</v>
      </c>
      <c r="F52" s="1" t="s">
        <v>135</v>
      </c>
      <c r="G52" s="1" t="s">
        <v>132</v>
      </c>
      <c r="H52" s="5">
        <v>1021243</v>
      </c>
      <c r="I52" s="5">
        <v>1016</v>
      </c>
      <c r="J52" s="1" t="s">
        <v>6</v>
      </c>
      <c r="K52" s="1" t="s">
        <v>133</v>
      </c>
      <c r="L52" s="5">
        <v>338</v>
      </c>
      <c r="M52" s="5">
        <v>1606750</v>
      </c>
      <c r="O52" s="5">
        <v>443862</v>
      </c>
      <c r="Q52" s="5">
        <v>84821</v>
      </c>
      <c r="S52" s="5">
        <v>362741</v>
      </c>
      <c r="U52" s="5">
        <v>19579</v>
      </c>
      <c r="V52" s="1"/>
      <c r="W52" s="6">
        <v>2517753</v>
      </c>
      <c r="X52" s="1"/>
      <c r="Y52" s="14">
        <v>868.15</v>
      </c>
      <c r="Z52" s="1"/>
      <c r="AA52" s="14">
        <v>255.15</v>
      </c>
      <c r="AB52" s="1"/>
      <c r="AC52" s="14">
        <v>44.53</v>
      </c>
      <c r="AD52" s="1"/>
      <c r="AE52" s="14">
        <v>190.31</v>
      </c>
      <c r="AF52" s="1"/>
      <c r="AG52" s="14">
        <v>10.95</v>
      </c>
      <c r="AI52" s="24">
        <v>1369.09</v>
      </c>
      <c r="AK52" s="1" t="str">
        <f t="shared" si="0"/>
        <v>No</v>
      </c>
    </row>
    <row r="53" spans="1:37">
      <c r="A53" s="1" t="s">
        <v>251</v>
      </c>
      <c r="B53" s="1" t="s">
        <v>855</v>
      </c>
      <c r="C53" s="1" t="s">
        <v>30</v>
      </c>
      <c r="D53" s="273">
        <v>5113</v>
      </c>
      <c r="E53" s="270">
        <v>50113</v>
      </c>
      <c r="F53" s="1" t="s">
        <v>135</v>
      </c>
      <c r="G53" s="1" t="s">
        <v>132</v>
      </c>
      <c r="H53" s="5">
        <v>8608208</v>
      </c>
      <c r="I53" s="5">
        <v>986</v>
      </c>
      <c r="J53" s="1" t="s">
        <v>9</v>
      </c>
      <c r="K53" s="1" t="s">
        <v>133</v>
      </c>
      <c r="L53" s="5">
        <v>8</v>
      </c>
      <c r="M53" s="5">
        <v>11675</v>
      </c>
      <c r="O53" s="5">
        <v>1327</v>
      </c>
      <c r="Q53" s="5">
        <v>418</v>
      </c>
      <c r="S53" s="5">
        <v>665</v>
      </c>
      <c r="U53" s="5">
        <v>0</v>
      </c>
      <c r="V53" s="1"/>
      <c r="W53" s="6">
        <v>14085</v>
      </c>
      <c r="X53" s="1"/>
      <c r="Y53" s="14">
        <v>4.95</v>
      </c>
      <c r="Z53" s="1"/>
      <c r="AA53" s="14">
        <v>1</v>
      </c>
      <c r="AB53" s="1"/>
      <c r="AC53" s="14">
        <v>0.2</v>
      </c>
      <c r="AD53" s="1"/>
      <c r="AE53" s="14">
        <v>0.35</v>
      </c>
      <c r="AF53" s="1"/>
      <c r="AG53" s="14">
        <v>0</v>
      </c>
      <c r="AI53" s="24">
        <v>6.5</v>
      </c>
      <c r="AK53" s="1" t="str">
        <f t="shared" si="0"/>
        <v>No</v>
      </c>
    </row>
    <row r="54" spans="1:37">
      <c r="A54" s="1" t="s">
        <v>251</v>
      </c>
      <c r="B54" s="1" t="s">
        <v>855</v>
      </c>
      <c r="C54" s="1" t="s">
        <v>30</v>
      </c>
      <c r="D54" s="273">
        <v>5113</v>
      </c>
      <c r="E54" s="270">
        <v>50113</v>
      </c>
      <c r="F54" s="1" t="s">
        <v>135</v>
      </c>
      <c r="G54" s="1" t="s">
        <v>132</v>
      </c>
      <c r="H54" s="5">
        <v>8608208</v>
      </c>
      <c r="I54" s="5">
        <v>986</v>
      </c>
      <c r="J54" s="1" t="s">
        <v>6</v>
      </c>
      <c r="K54" s="1" t="s">
        <v>133</v>
      </c>
      <c r="L54" s="5">
        <v>480</v>
      </c>
      <c r="M54" s="5">
        <v>1784095</v>
      </c>
      <c r="O54" s="5">
        <v>525312</v>
      </c>
      <c r="Q54" s="5">
        <v>70484</v>
      </c>
      <c r="S54" s="5">
        <v>252861</v>
      </c>
      <c r="U54" s="5">
        <v>4807</v>
      </c>
      <c r="V54" s="1"/>
      <c r="W54" s="6">
        <v>2637559</v>
      </c>
      <c r="X54" s="1"/>
      <c r="Y54" s="14">
        <v>941.55</v>
      </c>
      <c r="Z54" s="1"/>
      <c r="AA54" s="14">
        <v>274</v>
      </c>
      <c r="AB54" s="1"/>
      <c r="AC54" s="14">
        <v>35</v>
      </c>
      <c r="AD54" s="1"/>
      <c r="AE54" s="14">
        <v>125.08</v>
      </c>
      <c r="AF54" s="1"/>
      <c r="AG54" s="14">
        <v>2.31</v>
      </c>
      <c r="AI54" s="24">
        <v>1377.94</v>
      </c>
      <c r="AK54" s="1" t="str">
        <f t="shared" si="0"/>
        <v>No</v>
      </c>
    </row>
    <row r="55" spans="1:37">
      <c r="A55" s="1" t="s">
        <v>251</v>
      </c>
      <c r="B55" s="1" t="s">
        <v>855</v>
      </c>
      <c r="C55" s="1" t="s">
        <v>30</v>
      </c>
      <c r="D55" s="273">
        <v>5113</v>
      </c>
      <c r="E55" s="270">
        <v>50113</v>
      </c>
      <c r="F55" s="1" t="s">
        <v>135</v>
      </c>
      <c r="G55" s="1" t="s">
        <v>132</v>
      </c>
      <c r="H55" s="5">
        <v>8608208</v>
      </c>
      <c r="I55" s="5">
        <v>986</v>
      </c>
      <c r="J55" s="1" t="s">
        <v>7</v>
      </c>
      <c r="K55" s="1" t="s">
        <v>133</v>
      </c>
      <c r="L55" s="5">
        <v>235</v>
      </c>
      <c r="M55" s="5">
        <v>0</v>
      </c>
      <c r="O55" s="5">
        <v>0</v>
      </c>
      <c r="Q55" s="5">
        <v>0</v>
      </c>
      <c r="S55" s="5">
        <v>42273</v>
      </c>
      <c r="U55" s="5">
        <v>0</v>
      </c>
      <c r="V55" s="1"/>
      <c r="W55" s="6">
        <v>42273</v>
      </c>
      <c r="X55" s="1"/>
      <c r="Y55" s="14">
        <v>0</v>
      </c>
      <c r="Z55" s="1"/>
      <c r="AA55" s="14">
        <v>0</v>
      </c>
      <c r="AB55" s="1"/>
      <c r="AC55" s="14">
        <v>0</v>
      </c>
      <c r="AD55" s="1"/>
      <c r="AE55" s="14">
        <v>18.7</v>
      </c>
      <c r="AF55" s="1"/>
      <c r="AG55" s="14">
        <v>0</v>
      </c>
      <c r="AI55" s="24">
        <v>18.7</v>
      </c>
      <c r="AK55" s="1" t="str">
        <f t="shared" si="0"/>
        <v>No</v>
      </c>
    </row>
    <row r="56" spans="1:37">
      <c r="A56" s="1" t="s">
        <v>258</v>
      </c>
      <c r="B56" s="1" t="s">
        <v>856</v>
      </c>
      <c r="C56" s="1" t="s">
        <v>21</v>
      </c>
      <c r="D56" s="273">
        <v>8006</v>
      </c>
      <c r="E56" s="270">
        <v>80006</v>
      </c>
      <c r="F56" s="1" t="s">
        <v>135</v>
      </c>
      <c r="G56" s="1" t="s">
        <v>132</v>
      </c>
      <c r="H56" s="5">
        <v>2374203</v>
      </c>
      <c r="I56" s="5">
        <v>913</v>
      </c>
      <c r="J56" s="1" t="s">
        <v>31</v>
      </c>
      <c r="K56" s="1" t="s">
        <v>133</v>
      </c>
      <c r="L56" s="5">
        <v>8</v>
      </c>
      <c r="M56" s="5">
        <v>76438</v>
      </c>
      <c r="O56" s="5">
        <v>14243</v>
      </c>
      <c r="Q56" s="5">
        <v>81927</v>
      </c>
      <c r="S56" s="5">
        <v>29747</v>
      </c>
      <c r="U56" s="5">
        <v>5364</v>
      </c>
      <c r="V56" s="1"/>
      <c r="W56" s="6">
        <v>207719</v>
      </c>
      <c r="X56" s="1"/>
      <c r="Y56" s="14">
        <v>34</v>
      </c>
      <c r="Z56" s="1"/>
      <c r="AA56" s="14">
        <v>9</v>
      </c>
      <c r="AB56" s="1"/>
      <c r="AC56" s="14">
        <v>36</v>
      </c>
      <c r="AD56" s="1"/>
      <c r="AE56" s="14">
        <v>19</v>
      </c>
      <c r="AF56" s="1"/>
      <c r="AG56" s="14">
        <v>1.2</v>
      </c>
      <c r="AI56" s="24">
        <v>99.2</v>
      </c>
      <c r="AK56" s="1" t="str">
        <f t="shared" si="0"/>
        <v>No</v>
      </c>
    </row>
    <row r="57" spans="1:37">
      <c r="A57" s="1" t="s">
        <v>258</v>
      </c>
      <c r="B57" s="1" t="s">
        <v>856</v>
      </c>
      <c r="C57" s="1" t="s">
        <v>21</v>
      </c>
      <c r="D57" s="273">
        <v>8006</v>
      </c>
      <c r="E57" s="270">
        <v>80006</v>
      </c>
      <c r="F57" s="1" t="s">
        <v>135</v>
      </c>
      <c r="G57" s="1" t="s">
        <v>132</v>
      </c>
      <c r="H57" s="5">
        <v>2374203</v>
      </c>
      <c r="I57" s="5">
        <v>913</v>
      </c>
      <c r="J57" s="1" t="s">
        <v>6</v>
      </c>
      <c r="K57" s="1" t="s">
        <v>133</v>
      </c>
      <c r="L57" s="5">
        <v>286</v>
      </c>
      <c r="M57" s="5">
        <v>1781159</v>
      </c>
      <c r="O57" s="5">
        <v>598815</v>
      </c>
      <c r="Q57" s="5">
        <v>258028</v>
      </c>
      <c r="S57" s="5">
        <v>672565</v>
      </c>
      <c r="U57" s="5">
        <v>0</v>
      </c>
      <c r="V57" s="1"/>
      <c r="W57" s="6">
        <v>3310567</v>
      </c>
      <c r="X57" s="1"/>
      <c r="Y57" s="14">
        <v>888</v>
      </c>
      <c r="Z57" s="1"/>
      <c r="AA57" s="14">
        <v>298</v>
      </c>
      <c r="AB57" s="1"/>
      <c r="AC57" s="14">
        <v>119</v>
      </c>
      <c r="AD57" s="1"/>
      <c r="AE57" s="14">
        <v>340</v>
      </c>
      <c r="AF57" s="1"/>
      <c r="AG57" s="14">
        <v>0</v>
      </c>
      <c r="AI57" s="24">
        <v>1645</v>
      </c>
      <c r="AK57" s="1" t="str">
        <f t="shared" si="0"/>
        <v>No</v>
      </c>
    </row>
    <row r="58" spans="1:37">
      <c r="A58" s="1" t="s">
        <v>258</v>
      </c>
      <c r="B58" s="1" t="s">
        <v>856</v>
      </c>
      <c r="C58" s="1" t="s">
        <v>21</v>
      </c>
      <c r="D58" s="273">
        <v>8006</v>
      </c>
      <c r="E58" s="270">
        <v>80006</v>
      </c>
      <c r="F58" s="1" t="s">
        <v>135</v>
      </c>
      <c r="G58" s="1" t="s">
        <v>132</v>
      </c>
      <c r="H58" s="5">
        <v>2374203</v>
      </c>
      <c r="I58" s="5">
        <v>913</v>
      </c>
      <c r="J58" s="1" t="s">
        <v>16</v>
      </c>
      <c r="K58" s="1" t="s">
        <v>133</v>
      </c>
      <c r="L58" s="5">
        <v>111</v>
      </c>
      <c r="M58" s="5">
        <v>520679</v>
      </c>
      <c r="O58" s="5">
        <v>199817</v>
      </c>
      <c r="Q58" s="5">
        <v>222691</v>
      </c>
      <c r="S58" s="5">
        <v>247052</v>
      </c>
      <c r="U58" s="5">
        <v>1157</v>
      </c>
      <c r="V58" s="1"/>
      <c r="W58" s="6">
        <v>1191396</v>
      </c>
      <c r="X58" s="1"/>
      <c r="Y58" s="14">
        <v>270</v>
      </c>
      <c r="Z58" s="1"/>
      <c r="AA58" s="14">
        <v>113</v>
      </c>
      <c r="AB58" s="1"/>
      <c r="AC58" s="14">
        <v>98</v>
      </c>
      <c r="AD58" s="1"/>
      <c r="AE58" s="14">
        <v>177</v>
      </c>
      <c r="AF58" s="1"/>
      <c r="AG58" s="14">
        <v>0.05</v>
      </c>
      <c r="AI58" s="24">
        <v>658.05</v>
      </c>
      <c r="AK58" s="1" t="str">
        <f t="shared" si="0"/>
        <v>No</v>
      </c>
    </row>
    <row r="59" spans="1:37">
      <c r="A59" s="1" t="s">
        <v>221</v>
      </c>
      <c r="B59" s="1" t="s">
        <v>222</v>
      </c>
      <c r="C59" s="1" t="s">
        <v>54</v>
      </c>
      <c r="D59" s="273">
        <v>2100</v>
      </c>
      <c r="E59" s="270">
        <v>20100</v>
      </c>
      <c r="F59" s="1" t="s">
        <v>153</v>
      </c>
      <c r="G59" s="1" t="s">
        <v>132</v>
      </c>
      <c r="H59" s="5">
        <v>18351295</v>
      </c>
      <c r="I59" s="5">
        <v>882</v>
      </c>
      <c r="J59" s="1" t="s">
        <v>31</v>
      </c>
      <c r="K59" s="1" t="s">
        <v>133</v>
      </c>
      <c r="L59" s="5">
        <v>882</v>
      </c>
      <c r="M59" s="5">
        <v>3956891</v>
      </c>
      <c r="O59" s="5">
        <v>4427426</v>
      </c>
      <c r="Q59" s="5">
        <v>2442426</v>
      </c>
      <c r="S59" s="5">
        <v>747078</v>
      </c>
      <c r="U59" s="5">
        <v>2587211</v>
      </c>
      <c r="V59" s="1"/>
      <c r="W59" s="6">
        <v>14161032</v>
      </c>
      <c r="X59" s="1"/>
      <c r="Y59" s="14">
        <v>2231</v>
      </c>
      <c r="Z59" s="1"/>
      <c r="AA59" s="14">
        <v>2016</v>
      </c>
      <c r="AB59" s="1"/>
      <c r="AC59" s="14">
        <v>1604</v>
      </c>
      <c r="AD59" s="1"/>
      <c r="AE59" s="14">
        <v>385</v>
      </c>
      <c r="AF59" s="1"/>
      <c r="AG59" s="14">
        <v>949</v>
      </c>
      <c r="AI59" s="24">
        <v>7185</v>
      </c>
      <c r="AK59" s="1" t="str">
        <f t="shared" si="0"/>
        <v>No</v>
      </c>
    </row>
    <row r="60" spans="1:37">
      <c r="A60" s="1" t="s">
        <v>230</v>
      </c>
      <c r="B60" s="1" t="s">
        <v>857</v>
      </c>
      <c r="C60" s="1" t="s">
        <v>28</v>
      </c>
      <c r="D60" s="273">
        <v>4022</v>
      </c>
      <c r="E60" s="270">
        <v>40022</v>
      </c>
      <c r="F60" s="1" t="s">
        <v>135</v>
      </c>
      <c r="G60" s="1" t="s">
        <v>132</v>
      </c>
      <c r="H60" s="5">
        <v>4515419</v>
      </c>
      <c r="I60" s="5">
        <v>842</v>
      </c>
      <c r="J60" s="1" t="s">
        <v>6</v>
      </c>
      <c r="K60" s="1" t="s">
        <v>133</v>
      </c>
      <c r="L60" s="5">
        <v>442</v>
      </c>
      <c r="M60" s="5">
        <v>3237696</v>
      </c>
      <c r="O60" s="5">
        <v>659161</v>
      </c>
      <c r="Q60" s="5">
        <v>130272</v>
      </c>
      <c r="S60" s="5">
        <v>317440</v>
      </c>
      <c r="U60" s="5">
        <v>80530</v>
      </c>
      <c r="V60" s="1"/>
      <c r="W60" s="6">
        <v>4425099</v>
      </c>
      <c r="X60" s="1"/>
      <c r="Y60" s="14">
        <v>1664</v>
      </c>
      <c r="Z60" s="1"/>
      <c r="AA60" s="14">
        <v>377</v>
      </c>
      <c r="AB60" s="1"/>
      <c r="AC60" s="14">
        <v>73</v>
      </c>
      <c r="AD60" s="1"/>
      <c r="AE60" s="14">
        <v>202</v>
      </c>
      <c r="AF60" s="1"/>
      <c r="AG60" s="14">
        <v>45</v>
      </c>
      <c r="AI60" s="24">
        <v>2361</v>
      </c>
      <c r="AK60" s="1" t="str">
        <f t="shared" si="0"/>
        <v>No</v>
      </c>
    </row>
    <row r="61" spans="1:37">
      <c r="A61" s="1" t="s">
        <v>230</v>
      </c>
      <c r="B61" s="1" t="s">
        <v>857</v>
      </c>
      <c r="C61" s="1" t="s">
        <v>28</v>
      </c>
      <c r="D61" s="273">
        <v>4022</v>
      </c>
      <c r="E61" s="270">
        <v>40022</v>
      </c>
      <c r="F61" s="1" t="s">
        <v>135</v>
      </c>
      <c r="G61" s="1" t="s">
        <v>132</v>
      </c>
      <c r="H61" s="5">
        <v>4515419</v>
      </c>
      <c r="I61" s="5">
        <v>842</v>
      </c>
      <c r="J61" s="1" t="s">
        <v>15</v>
      </c>
      <c r="K61" s="1" t="s">
        <v>133</v>
      </c>
      <c r="L61" s="5">
        <v>210</v>
      </c>
      <c r="M61" s="5">
        <v>1286695</v>
      </c>
      <c r="O61" s="5">
        <v>651679</v>
      </c>
      <c r="Q61" s="5">
        <v>831834</v>
      </c>
      <c r="S61" s="5">
        <v>390723</v>
      </c>
      <c r="U61" s="5">
        <v>176415</v>
      </c>
      <c r="V61" s="1"/>
      <c r="W61" s="6">
        <v>3337346</v>
      </c>
      <c r="X61" s="1"/>
      <c r="Y61" s="14">
        <v>655</v>
      </c>
      <c r="Z61" s="1"/>
      <c r="AA61" s="14">
        <v>350</v>
      </c>
      <c r="AB61" s="1"/>
      <c r="AC61" s="14">
        <v>487</v>
      </c>
      <c r="AD61" s="1"/>
      <c r="AE61" s="14">
        <v>208</v>
      </c>
      <c r="AF61" s="1"/>
      <c r="AG61" s="14">
        <v>94</v>
      </c>
      <c r="AI61" s="24">
        <v>1794</v>
      </c>
      <c r="AK61" s="1" t="str">
        <f t="shared" si="0"/>
        <v>No</v>
      </c>
    </row>
    <row r="62" spans="1:37">
      <c r="A62" s="1" t="s">
        <v>230</v>
      </c>
      <c r="B62" s="1" t="s">
        <v>857</v>
      </c>
      <c r="C62" s="1" t="s">
        <v>28</v>
      </c>
      <c r="D62" s="273">
        <v>4022</v>
      </c>
      <c r="E62" s="270">
        <v>40022</v>
      </c>
      <c r="F62" s="1" t="s">
        <v>135</v>
      </c>
      <c r="G62" s="1" t="s">
        <v>132</v>
      </c>
      <c r="H62" s="5">
        <v>4515419</v>
      </c>
      <c r="I62" s="5">
        <v>842</v>
      </c>
      <c r="J62" s="1" t="s">
        <v>10</v>
      </c>
      <c r="K62" s="1" t="s">
        <v>133</v>
      </c>
      <c r="L62" s="5">
        <v>2</v>
      </c>
      <c r="M62" s="5">
        <v>32042</v>
      </c>
      <c r="O62" s="5">
        <v>23441</v>
      </c>
      <c r="Q62" s="5">
        <v>13488</v>
      </c>
      <c r="S62" s="5">
        <v>3948</v>
      </c>
      <c r="U62" s="5">
        <v>0</v>
      </c>
      <c r="V62" s="1"/>
      <c r="W62" s="6">
        <v>72919</v>
      </c>
      <c r="X62" s="1"/>
      <c r="Y62" s="14">
        <v>15</v>
      </c>
      <c r="Z62" s="1"/>
      <c r="AA62" s="14">
        <v>14</v>
      </c>
      <c r="AB62" s="1"/>
      <c r="AC62" s="14">
        <v>9</v>
      </c>
      <c r="AD62" s="1"/>
      <c r="AE62" s="14">
        <v>2</v>
      </c>
      <c r="AF62" s="1"/>
      <c r="AG62" s="14">
        <v>0</v>
      </c>
      <c r="AI62" s="24">
        <v>40</v>
      </c>
      <c r="AK62" s="1" t="str">
        <f t="shared" si="0"/>
        <v>No</v>
      </c>
    </row>
    <row r="63" spans="1:37">
      <c r="A63" s="1" t="s">
        <v>294</v>
      </c>
      <c r="B63" s="1" t="s">
        <v>858</v>
      </c>
      <c r="C63" s="1" t="s">
        <v>67</v>
      </c>
      <c r="D63" s="273">
        <v>6011</v>
      </c>
      <c r="E63" s="270">
        <v>60011</v>
      </c>
      <c r="F63" s="1" t="s">
        <v>135</v>
      </c>
      <c r="G63" s="1" t="s">
        <v>132</v>
      </c>
      <c r="H63" s="5">
        <v>1758210</v>
      </c>
      <c r="I63" s="5">
        <v>823</v>
      </c>
      <c r="J63" s="1" t="s">
        <v>9</v>
      </c>
      <c r="K63" s="1" t="s">
        <v>133</v>
      </c>
      <c r="L63" s="5">
        <v>84</v>
      </c>
      <c r="M63" s="5">
        <v>340882</v>
      </c>
      <c r="O63" s="5">
        <v>37307</v>
      </c>
      <c r="Q63" s="5">
        <v>5582</v>
      </c>
      <c r="S63" s="5">
        <v>45346</v>
      </c>
      <c r="U63" s="5">
        <v>0</v>
      </c>
      <c r="V63" s="1"/>
      <c r="W63" s="6">
        <v>429117</v>
      </c>
      <c r="X63" s="1"/>
      <c r="Y63" s="14">
        <v>189.95</v>
      </c>
      <c r="Z63" s="1"/>
      <c r="AA63" s="14">
        <v>19.87</v>
      </c>
      <c r="AB63" s="1"/>
      <c r="AC63" s="14">
        <v>2.78</v>
      </c>
      <c r="AD63" s="1"/>
      <c r="AE63" s="14">
        <v>24.65</v>
      </c>
      <c r="AF63" s="1"/>
      <c r="AG63" s="14">
        <v>0</v>
      </c>
      <c r="AI63" s="24">
        <v>237.25</v>
      </c>
      <c r="AK63" s="1" t="str">
        <f t="shared" si="0"/>
        <v>No</v>
      </c>
    </row>
    <row r="64" spans="1:37">
      <c r="A64" s="1" t="s">
        <v>294</v>
      </c>
      <c r="B64" s="1" t="s">
        <v>858</v>
      </c>
      <c r="C64" s="1" t="s">
        <v>67</v>
      </c>
      <c r="D64" s="273">
        <v>6011</v>
      </c>
      <c r="E64" s="270">
        <v>60011</v>
      </c>
      <c r="F64" s="1" t="s">
        <v>135</v>
      </c>
      <c r="G64" s="1" t="s">
        <v>132</v>
      </c>
      <c r="H64" s="5">
        <v>1758210</v>
      </c>
      <c r="I64" s="5">
        <v>823</v>
      </c>
      <c r="J64" s="1" t="s">
        <v>6</v>
      </c>
      <c r="K64" s="1" t="s">
        <v>133</v>
      </c>
      <c r="L64" s="5">
        <v>503</v>
      </c>
      <c r="M64" s="5">
        <v>2102366</v>
      </c>
      <c r="O64" s="5">
        <v>503962</v>
      </c>
      <c r="Q64" s="5">
        <v>211111</v>
      </c>
      <c r="S64" s="5">
        <v>416592</v>
      </c>
      <c r="U64" s="5">
        <v>0</v>
      </c>
      <c r="V64" s="1"/>
      <c r="W64" s="6">
        <v>3234031</v>
      </c>
      <c r="X64" s="1"/>
      <c r="Y64" s="14">
        <v>937.57</v>
      </c>
      <c r="Z64" s="1"/>
      <c r="AA64" s="14">
        <v>273.13</v>
      </c>
      <c r="AB64" s="1"/>
      <c r="AC64" s="14">
        <v>112.07</v>
      </c>
      <c r="AD64" s="1"/>
      <c r="AE64" s="14">
        <v>223.7</v>
      </c>
      <c r="AF64" s="1"/>
      <c r="AG64" s="14">
        <v>0</v>
      </c>
      <c r="AI64" s="24">
        <v>1546.47</v>
      </c>
      <c r="AK64" s="1" t="str">
        <f t="shared" si="0"/>
        <v>No</v>
      </c>
    </row>
    <row r="65" spans="1:37">
      <c r="A65" s="1" t="s">
        <v>659</v>
      </c>
      <c r="B65" s="1" t="s">
        <v>168</v>
      </c>
      <c r="C65" s="1" t="s">
        <v>30</v>
      </c>
      <c r="D65" s="273">
        <v>5118</v>
      </c>
      <c r="E65" s="270">
        <v>50118</v>
      </c>
      <c r="F65" s="1" t="s">
        <v>135</v>
      </c>
      <c r="G65" s="1" t="s">
        <v>132</v>
      </c>
      <c r="H65" s="5">
        <v>8608208</v>
      </c>
      <c r="I65" s="5">
        <v>818</v>
      </c>
      <c r="J65" s="1" t="s">
        <v>31</v>
      </c>
      <c r="K65" s="1" t="s">
        <v>133</v>
      </c>
      <c r="L65" s="5">
        <v>422</v>
      </c>
      <c r="M65" s="5">
        <v>1789035</v>
      </c>
      <c r="O65" s="5">
        <v>1049320</v>
      </c>
      <c r="Q65" s="5">
        <v>1086451</v>
      </c>
      <c r="S65" s="5">
        <v>621369</v>
      </c>
      <c r="U65" s="5">
        <v>660741</v>
      </c>
      <c r="V65" s="1"/>
      <c r="W65" s="6">
        <v>5206916</v>
      </c>
      <c r="X65" s="1"/>
      <c r="Y65" s="14">
        <v>818</v>
      </c>
      <c r="Z65" s="1"/>
      <c r="AA65" s="14">
        <v>539</v>
      </c>
      <c r="AB65" s="1"/>
      <c r="AC65" s="14">
        <v>544</v>
      </c>
      <c r="AD65" s="1"/>
      <c r="AE65" s="14">
        <v>349</v>
      </c>
      <c r="AF65" s="1"/>
      <c r="AG65" s="14">
        <v>321</v>
      </c>
      <c r="AI65" s="24">
        <v>2571</v>
      </c>
      <c r="AK65" s="1" t="str">
        <f t="shared" si="0"/>
        <v>No</v>
      </c>
    </row>
    <row r="66" spans="1:37">
      <c r="A66" s="1" t="s">
        <v>256</v>
      </c>
      <c r="B66" s="1" t="s">
        <v>859</v>
      </c>
      <c r="C66" s="1" t="s">
        <v>60</v>
      </c>
      <c r="D66" s="273">
        <v>3022</v>
      </c>
      <c r="E66" s="270">
        <v>30022</v>
      </c>
      <c r="F66" s="1" t="s">
        <v>135</v>
      </c>
      <c r="G66" s="1" t="s">
        <v>132</v>
      </c>
      <c r="H66" s="5">
        <v>1733853</v>
      </c>
      <c r="I66" s="5">
        <v>781</v>
      </c>
      <c r="J66" s="1" t="s">
        <v>6</v>
      </c>
      <c r="K66" s="1" t="s">
        <v>133</v>
      </c>
      <c r="L66" s="5">
        <v>561</v>
      </c>
      <c r="M66" s="5">
        <v>2685756</v>
      </c>
      <c r="O66" s="5">
        <v>1545917</v>
      </c>
      <c r="Q66" s="5">
        <v>302153</v>
      </c>
      <c r="S66" s="5">
        <v>503397</v>
      </c>
      <c r="U66" s="5">
        <v>31778</v>
      </c>
      <c r="V66" s="1"/>
      <c r="W66" s="6">
        <v>5069001</v>
      </c>
      <c r="X66" s="1"/>
      <c r="Y66" s="14">
        <v>1172.02</v>
      </c>
      <c r="Z66" s="1"/>
      <c r="AA66" s="14">
        <v>486.8</v>
      </c>
      <c r="AB66" s="1"/>
      <c r="AC66" s="14">
        <v>148.19</v>
      </c>
      <c r="AD66" s="1"/>
      <c r="AE66" s="14">
        <v>302.27</v>
      </c>
      <c r="AF66" s="1"/>
      <c r="AG66" s="14">
        <v>24.16</v>
      </c>
      <c r="AI66" s="24">
        <v>2133.44</v>
      </c>
      <c r="AK66" s="1" t="str">
        <f t="shared" ref="AK66:AK129" si="1">IF(AJ66&amp;AH66&amp;AF66&amp;AD66&amp;AB66&amp;Z66&amp;X66&amp;V66&amp;T66&amp;R66&amp;P66&amp;N66&lt;&gt;"","Yes","No")</f>
        <v>No</v>
      </c>
    </row>
    <row r="67" spans="1:37">
      <c r="A67" s="1" t="s">
        <v>256</v>
      </c>
      <c r="B67" s="1" t="s">
        <v>859</v>
      </c>
      <c r="C67" s="1" t="s">
        <v>60</v>
      </c>
      <c r="D67" s="273">
        <v>3022</v>
      </c>
      <c r="E67" s="270">
        <v>30022</v>
      </c>
      <c r="F67" s="1" t="s">
        <v>135</v>
      </c>
      <c r="G67" s="1" t="s">
        <v>132</v>
      </c>
      <c r="H67" s="5">
        <v>1733853</v>
      </c>
      <c r="I67" s="5">
        <v>781</v>
      </c>
      <c r="J67" s="1" t="s">
        <v>16</v>
      </c>
      <c r="K67" s="1" t="s">
        <v>133</v>
      </c>
      <c r="L67" s="5">
        <v>24</v>
      </c>
      <c r="M67" s="5">
        <v>277952</v>
      </c>
      <c r="O67" s="5">
        <v>331579</v>
      </c>
      <c r="Q67" s="5">
        <v>343689</v>
      </c>
      <c r="S67" s="5">
        <v>56362</v>
      </c>
      <c r="U67" s="5">
        <v>4436</v>
      </c>
      <c r="V67" s="1"/>
      <c r="W67" s="6">
        <v>1014018</v>
      </c>
      <c r="X67" s="1"/>
      <c r="Y67" s="14">
        <v>128.03</v>
      </c>
      <c r="Z67" s="1"/>
      <c r="AA67" s="14">
        <v>123.19</v>
      </c>
      <c r="AB67" s="1"/>
      <c r="AC67" s="14">
        <v>169.77</v>
      </c>
      <c r="AD67" s="1"/>
      <c r="AE67" s="14">
        <v>21.53</v>
      </c>
      <c r="AF67" s="1"/>
      <c r="AG67" s="14">
        <v>3.83</v>
      </c>
      <c r="AI67" s="24">
        <v>446.35</v>
      </c>
      <c r="AK67" s="1" t="str">
        <f t="shared" si="1"/>
        <v>No</v>
      </c>
    </row>
    <row r="68" spans="1:37">
      <c r="A68" s="1" t="s">
        <v>256</v>
      </c>
      <c r="B68" s="1" t="s">
        <v>859</v>
      </c>
      <c r="C68" s="1" t="s">
        <v>60</v>
      </c>
      <c r="D68" s="273">
        <v>3022</v>
      </c>
      <c r="E68" s="270">
        <v>30022</v>
      </c>
      <c r="F68" s="1" t="s">
        <v>135</v>
      </c>
      <c r="G68" s="1" t="s">
        <v>132</v>
      </c>
      <c r="H68" s="5">
        <v>1733853</v>
      </c>
      <c r="I68" s="5">
        <v>781</v>
      </c>
      <c r="J68" s="1" t="s">
        <v>61</v>
      </c>
      <c r="K68" s="1" t="s">
        <v>133</v>
      </c>
      <c r="L68" s="5">
        <v>2</v>
      </c>
      <c r="M68" s="5">
        <v>8285</v>
      </c>
      <c r="O68" s="5">
        <v>26</v>
      </c>
      <c r="Q68" s="5">
        <v>12401</v>
      </c>
      <c r="S68" s="5">
        <v>324</v>
      </c>
      <c r="U68" s="5">
        <v>0</v>
      </c>
      <c r="V68" s="1"/>
      <c r="W68" s="6">
        <v>21036</v>
      </c>
      <c r="X68" s="1"/>
      <c r="Y68" s="14">
        <v>3.96</v>
      </c>
      <c r="Z68" s="1"/>
      <c r="AA68" s="14">
        <v>0.01</v>
      </c>
      <c r="AB68" s="1"/>
      <c r="AC68" s="14">
        <v>3.04</v>
      </c>
      <c r="AD68" s="1"/>
      <c r="AE68" s="14">
        <v>0.19</v>
      </c>
      <c r="AF68" s="1"/>
      <c r="AG68" s="14">
        <v>0.02</v>
      </c>
      <c r="AI68" s="24">
        <v>7.22</v>
      </c>
      <c r="AK68" s="1" t="str">
        <f t="shared" si="1"/>
        <v>No</v>
      </c>
    </row>
    <row r="69" spans="1:37">
      <c r="A69" s="1" t="s">
        <v>660</v>
      </c>
      <c r="B69" s="1" t="s">
        <v>860</v>
      </c>
      <c r="C69" s="1" t="s">
        <v>12</v>
      </c>
      <c r="D69" s="273">
        <v>9015</v>
      </c>
      <c r="E69" s="270">
        <v>90015</v>
      </c>
      <c r="F69" s="1" t="s">
        <v>134</v>
      </c>
      <c r="G69" s="1" t="s">
        <v>132</v>
      </c>
      <c r="H69" s="5">
        <v>3281212</v>
      </c>
      <c r="I69" s="5">
        <v>746</v>
      </c>
      <c r="J69" s="1" t="s">
        <v>6</v>
      </c>
      <c r="K69" s="1" t="s">
        <v>133</v>
      </c>
      <c r="L69" s="5">
        <v>398</v>
      </c>
      <c r="M69" s="5">
        <v>2974232</v>
      </c>
      <c r="O69" s="5">
        <v>674615</v>
      </c>
      <c r="Q69" s="5">
        <v>63680</v>
      </c>
      <c r="S69" s="5">
        <v>216826</v>
      </c>
      <c r="U69" s="5">
        <v>0</v>
      </c>
      <c r="V69" s="1"/>
      <c r="W69" s="6">
        <v>3929353</v>
      </c>
      <c r="X69" s="1"/>
      <c r="Y69" s="14">
        <v>1539</v>
      </c>
      <c r="Z69" s="1"/>
      <c r="AA69" s="14">
        <v>422</v>
      </c>
      <c r="AB69" s="1"/>
      <c r="AC69" s="14">
        <v>35</v>
      </c>
      <c r="AD69" s="1"/>
      <c r="AE69" s="14">
        <v>197</v>
      </c>
      <c r="AF69" s="1"/>
      <c r="AG69" s="14">
        <v>0</v>
      </c>
      <c r="AI69" s="24">
        <v>2193</v>
      </c>
      <c r="AK69" s="1" t="str">
        <f t="shared" si="1"/>
        <v>No</v>
      </c>
    </row>
    <row r="70" spans="1:37">
      <c r="A70" s="1" t="s">
        <v>660</v>
      </c>
      <c r="B70" s="1" t="s">
        <v>860</v>
      </c>
      <c r="C70" s="1" t="s">
        <v>12</v>
      </c>
      <c r="D70" s="273">
        <v>9015</v>
      </c>
      <c r="E70" s="270">
        <v>90015</v>
      </c>
      <c r="F70" s="1" t="s">
        <v>134</v>
      </c>
      <c r="G70" s="1" t="s">
        <v>132</v>
      </c>
      <c r="H70" s="5">
        <v>3281212</v>
      </c>
      <c r="I70" s="5">
        <v>746</v>
      </c>
      <c r="J70" s="1" t="s">
        <v>20</v>
      </c>
      <c r="K70" s="1" t="s">
        <v>133</v>
      </c>
      <c r="L70" s="5">
        <v>158</v>
      </c>
      <c r="M70" s="5">
        <v>1056388</v>
      </c>
      <c r="O70" s="5">
        <v>232233</v>
      </c>
      <c r="Q70" s="5">
        <v>86404</v>
      </c>
      <c r="S70" s="5">
        <v>106667</v>
      </c>
      <c r="U70" s="5">
        <v>0</v>
      </c>
      <c r="V70" s="1"/>
      <c r="W70" s="6">
        <v>1481692</v>
      </c>
      <c r="X70" s="1"/>
      <c r="Y70" s="14">
        <v>653</v>
      </c>
      <c r="Z70" s="1"/>
      <c r="AA70" s="14">
        <v>152</v>
      </c>
      <c r="AB70" s="1"/>
      <c r="AC70" s="14">
        <v>47</v>
      </c>
      <c r="AD70" s="1"/>
      <c r="AE70" s="14">
        <v>97</v>
      </c>
      <c r="AF70" s="1"/>
      <c r="AG70" s="14">
        <v>0</v>
      </c>
      <c r="AI70" s="24">
        <v>949</v>
      </c>
      <c r="AK70" s="1" t="str">
        <f t="shared" si="1"/>
        <v>No</v>
      </c>
    </row>
    <row r="71" spans="1:37">
      <c r="A71" s="1" t="s">
        <v>660</v>
      </c>
      <c r="B71" s="1" t="s">
        <v>860</v>
      </c>
      <c r="C71" s="1" t="s">
        <v>12</v>
      </c>
      <c r="D71" s="273">
        <v>9015</v>
      </c>
      <c r="E71" s="270">
        <v>90015</v>
      </c>
      <c r="F71" s="1" t="s">
        <v>134</v>
      </c>
      <c r="G71" s="1" t="s">
        <v>132</v>
      </c>
      <c r="H71" s="5">
        <v>3281212</v>
      </c>
      <c r="I71" s="5">
        <v>746</v>
      </c>
      <c r="J71" s="1" t="s">
        <v>10</v>
      </c>
      <c r="K71" s="1" t="s">
        <v>133</v>
      </c>
      <c r="L71" s="5">
        <v>12</v>
      </c>
      <c r="M71" s="5">
        <v>8409</v>
      </c>
      <c r="O71" s="5">
        <v>119313</v>
      </c>
      <c r="Q71" s="5">
        <v>16326</v>
      </c>
      <c r="S71" s="5">
        <v>28871</v>
      </c>
      <c r="U71" s="5">
        <v>0</v>
      </c>
      <c r="V71" s="1"/>
      <c r="W71" s="6">
        <v>172919</v>
      </c>
      <c r="X71" s="1"/>
      <c r="Y71" s="14">
        <v>35</v>
      </c>
      <c r="Z71" s="1"/>
      <c r="AA71" s="14">
        <v>84</v>
      </c>
      <c r="AB71" s="1"/>
      <c r="AC71" s="14">
        <v>11</v>
      </c>
      <c r="AD71" s="1"/>
      <c r="AE71" s="14">
        <v>26</v>
      </c>
      <c r="AF71" s="1"/>
      <c r="AG71" s="14">
        <v>0</v>
      </c>
      <c r="AI71" s="24">
        <v>156</v>
      </c>
      <c r="AK71" s="1" t="str">
        <f t="shared" si="1"/>
        <v>No</v>
      </c>
    </row>
    <row r="72" spans="1:37">
      <c r="A72" s="1" t="s">
        <v>660</v>
      </c>
      <c r="B72" s="1" t="s">
        <v>860</v>
      </c>
      <c r="C72" s="1" t="s">
        <v>12</v>
      </c>
      <c r="D72" s="273">
        <v>9015</v>
      </c>
      <c r="E72" s="270">
        <v>90015</v>
      </c>
      <c r="F72" s="1" t="s">
        <v>134</v>
      </c>
      <c r="G72" s="1" t="s">
        <v>132</v>
      </c>
      <c r="H72" s="5">
        <v>3281212</v>
      </c>
      <c r="I72" s="5">
        <v>746</v>
      </c>
      <c r="J72" s="1" t="s">
        <v>16</v>
      </c>
      <c r="K72" s="1" t="s">
        <v>133</v>
      </c>
      <c r="L72" s="5">
        <v>112</v>
      </c>
      <c r="M72" s="5">
        <v>201994</v>
      </c>
      <c r="O72" s="5">
        <v>363995</v>
      </c>
      <c r="Q72" s="5">
        <v>241180</v>
      </c>
      <c r="S72" s="5">
        <v>104179</v>
      </c>
      <c r="U72" s="5">
        <v>0</v>
      </c>
      <c r="V72" s="1"/>
      <c r="W72" s="6">
        <v>911348</v>
      </c>
      <c r="X72" s="1"/>
      <c r="Y72" s="14">
        <v>363</v>
      </c>
      <c r="Z72" s="1"/>
      <c r="AA72" s="14">
        <v>255</v>
      </c>
      <c r="AB72" s="1"/>
      <c r="AC72" s="14">
        <v>134</v>
      </c>
      <c r="AD72" s="1"/>
      <c r="AE72" s="14">
        <v>95</v>
      </c>
      <c r="AF72" s="1"/>
      <c r="AG72" s="14">
        <v>0</v>
      </c>
      <c r="AI72" s="24">
        <v>847</v>
      </c>
      <c r="AK72" s="1" t="str">
        <f t="shared" si="1"/>
        <v>No</v>
      </c>
    </row>
    <row r="73" spans="1:37">
      <c r="A73" s="1" t="s">
        <v>660</v>
      </c>
      <c r="B73" s="1" t="s">
        <v>860</v>
      </c>
      <c r="C73" s="1" t="s">
        <v>12</v>
      </c>
      <c r="D73" s="273">
        <v>9015</v>
      </c>
      <c r="E73" s="270">
        <v>90015</v>
      </c>
      <c r="F73" s="1" t="s">
        <v>134</v>
      </c>
      <c r="G73" s="1" t="s">
        <v>132</v>
      </c>
      <c r="H73" s="5">
        <v>3281212</v>
      </c>
      <c r="I73" s="5">
        <v>746</v>
      </c>
      <c r="J73" s="1" t="s">
        <v>19</v>
      </c>
      <c r="K73" s="1" t="s">
        <v>133</v>
      </c>
      <c r="L73" s="5">
        <v>0</v>
      </c>
      <c r="M73" s="5">
        <v>0</v>
      </c>
      <c r="O73" s="5">
        <v>94819</v>
      </c>
      <c r="Q73" s="5">
        <v>71297</v>
      </c>
      <c r="S73" s="5">
        <v>40679</v>
      </c>
      <c r="U73" s="5">
        <v>0</v>
      </c>
      <c r="V73" s="1"/>
      <c r="W73" s="6">
        <v>206795</v>
      </c>
      <c r="X73" s="1"/>
      <c r="Y73" s="14">
        <v>0</v>
      </c>
      <c r="Z73" s="1"/>
      <c r="AA73" s="14">
        <v>62</v>
      </c>
      <c r="AB73" s="1"/>
      <c r="AC73" s="14">
        <v>52</v>
      </c>
      <c r="AD73" s="1"/>
      <c r="AE73" s="14">
        <v>37</v>
      </c>
      <c r="AF73" s="1"/>
      <c r="AG73" s="14">
        <v>0</v>
      </c>
      <c r="AI73" s="24">
        <v>151</v>
      </c>
      <c r="AK73" s="1" t="str">
        <f t="shared" si="1"/>
        <v>No</v>
      </c>
    </row>
    <row r="74" spans="1:37">
      <c r="A74" s="1" t="s">
        <v>324</v>
      </c>
      <c r="B74" s="1" t="s">
        <v>325</v>
      </c>
      <c r="C74" s="1" t="s">
        <v>12</v>
      </c>
      <c r="D74" s="273">
        <v>9230</v>
      </c>
      <c r="E74" s="270">
        <v>90230</v>
      </c>
      <c r="F74" s="1" t="s">
        <v>135</v>
      </c>
      <c r="G74" s="1" t="s">
        <v>132</v>
      </c>
      <c r="H74" s="5">
        <v>87941</v>
      </c>
      <c r="I74" s="5">
        <v>736</v>
      </c>
      <c r="J74" s="1" t="s">
        <v>7</v>
      </c>
      <c r="K74" s="1" t="s">
        <v>133</v>
      </c>
      <c r="L74" s="5">
        <v>736</v>
      </c>
      <c r="M74" s="5">
        <v>11676</v>
      </c>
      <c r="O74" s="5">
        <v>11257</v>
      </c>
      <c r="Q74" s="5">
        <v>0</v>
      </c>
      <c r="S74" s="5">
        <v>41574</v>
      </c>
      <c r="U74" s="5">
        <v>0</v>
      </c>
      <c r="V74" s="1"/>
      <c r="W74" s="6">
        <v>64507</v>
      </c>
      <c r="X74" s="1"/>
      <c r="Y74" s="14">
        <v>6</v>
      </c>
      <c r="Z74" s="1"/>
      <c r="AA74" s="14">
        <v>6</v>
      </c>
      <c r="AB74" s="1"/>
      <c r="AC74" s="14">
        <v>0</v>
      </c>
      <c r="AD74" s="1"/>
      <c r="AE74" s="14">
        <v>18</v>
      </c>
      <c r="AF74" s="1"/>
      <c r="AG74" s="14">
        <v>0</v>
      </c>
      <c r="AI74" s="24">
        <v>30</v>
      </c>
      <c r="AK74" s="1" t="str">
        <f t="shared" si="1"/>
        <v>No</v>
      </c>
    </row>
    <row r="75" spans="1:37">
      <c r="A75" s="1" t="s">
        <v>291</v>
      </c>
      <c r="B75" s="1" t="s">
        <v>861</v>
      </c>
      <c r="C75" s="1" t="s">
        <v>59</v>
      </c>
      <c r="D75" s="273">
        <v>8</v>
      </c>
      <c r="E75" s="270">
        <v>8</v>
      </c>
      <c r="F75" s="1" t="s">
        <v>135</v>
      </c>
      <c r="G75" s="1" t="s">
        <v>132</v>
      </c>
      <c r="H75" s="5">
        <v>1849898</v>
      </c>
      <c r="I75" s="5">
        <v>736</v>
      </c>
      <c r="J75" s="1" t="s">
        <v>6</v>
      </c>
      <c r="K75" s="1" t="s">
        <v>133</v>
      </c>
      <c r="L75" s="5">
        <v>512</v>
      </c>
      <c r="M75" s="5">
        <v>2282932</v>
      </c>
      <c r="O75" s="5">
        <v>595569</v>
      </c>
      <c r="Q75" s="5">
        <v>53775</v>
      </c>
      <c r="S75" s="5">
        <v>403296</v>
      </c>
      <c r="U75" s="5">
        <v>56827</v>
      </c>
      <c r="V75" s="1"/>
      <c r="W75" s="6">
        <v>3392399</v>
      </c>
      <c r="X75" s="1"/>
      <c r="Y75" s="14">
        <v>1219</v>
      </c>
      <c r="Z75" s="1"/>
      <c r="AA75" s="14">
        <v>338</v>
      </c>
      <c r="AB75" s="1"/>
      <c r="AC75" s="14">
        <v>29.5</v>
      </c>
      <c r="AD75" s="1"/>
      <c r="AE75" s="14">
        <v>210</v>
      </c>
      <c r="AF75" s="1"/>
      <c r="AG75" s="14">
        <v>31.2</v>
      </c>
      <c r="AI75" s="24">
        <v>1827.7</v>
      </c>
      <c r="AK75" s="1" t="str">
        <f t="shared" si="1"/>
        <v>No</v>
      </c>
    </row>
    <row r="76" spans="1:37">
      <c r="A76" s="1" t="s">
        <v>291</v>
      </c>
      <c r="B76" s="1" t="s">
        <v>861</v>
      </c>
      <c r="C76" s="1" t="s">
        <v>59</v>
      </c>
      <c r="D76" s="273">
        <v>8</v>
      </c>
      <c r="E76" s="270">
        <v>8</v>
      </c>
      <c r="F76" s="1" t="s">
        <v>135</v>
      </c>
      <c r="G76" s="1" t="s">
        <v>132</v>
      </c>
      <c r="H76" s="5">
        <v>1849898</v>
      </c>
      <c r="I76" s="5">
        <v>736</v>
      </c>
      <c r="J76" s="1" t="s">
        <v>16</v>
      </c>
      <c r="K76" s="1" t="s">
        <v>133</v>
      </c>
      <c r="L76" s="5">
        <v>102</v>
      </c>
      <c r="M76" s="5">
        <v>600215</v>
      </c>
      <c r="O76" s="5">
        <v>428312</v>
      </c>
      <c r="Q76" s="5">
        <v>283112</v>
      </c>
      <c r="S76" s="5">
        <v>202815</v>
      </c>
      <c r="U76" s="5">
        <v>62793</v>
      </c>
      <c r="V76" s="1"/>
      <c r="W76" s="6">
        <v>1577247</v>
      </c>
      <c r="X76" s="1"/>
      <c r="Y76" s="14">
        <v>320</v>
      </c>
      <c r="Z76" s="1"/>
      <c r="AA76" s="14">
        <v>221</v>
      </c>
      <c r="AB76" s="1"/>
      <c r="AC76" s="14">
        <v>158</v>
      </c>
      <c r="AD76" s="1"/>
      <c r="AE76" s="14">
        <v>105</v>
      </c>
      <c r="AF76" s="1"/>
      <c r="AG76" s="14">
        <v>34.700000000000003</v>
      </c>
      <c r="AI76" s="24">
        <v>838.7</v>
      </c>
      <c r="AK76" s="1" t="str">
        <f t="shared" si="1"/>
        <v>No</v>
      </c>
    </row>
    <row r="77" spans="1:37">
      <c r="A77" s="1" t="s">
        <v>183</v>
      </c>
      <c r="B77" s="1" t="s">
        <v>184</v>
      </c>
      <c r="C77" s="1" t="s">
        <v>67</v>
      </c>
      <c r="D77" s="273">
        <v>6056</v>
      </c>
      <c r="E77" s="270">
        <v>60056</v>
      </c>
      <c r="F77" s="1" t="s">
        <v>135</v>
      </c>
      <c r="G77" s="1" t="s">
        <v>132</v>
      </c>
      <c r="H77" s="5">
        <v>5121892</v>
      </c>
      <c r="I77" s="5">
        <v>730</v>
      </c>
      <c r="J77" s="1" t="s">
        <v>16</v>
      </c>
      <c r="K77" s="1" t="s">
        <v>133</v>
      </c>
      <c r="L77" s="5">
        <v>89</v>
      </c>
      <c r="M77" s="5">
        <v>1115148</v>
      </c>
      <c r="O77" s="5">
        <v>344175</v>
      </c>
      <c r="Q77" s="5">
        <v>492918</v>
      </c>
      <c r="S77" s="5">
        <v>240721</v>
      </c>
      <c r="U77" s="5">
        <v>13864</v>
      </c>
      <c r="V77" s="1"/>
      <c r="W77" s="6">
        <v>2206826</v>
      </c>
      <c r="X77" s="1"/>
      <c r="Y77" s="14">
        <v>611</v>
      </c>
      <c r="Z77" s="1"/>
      <c r="AA77" s="14">
        <v>169</v>
      </c>
      <c r="AB77" s="1"/>
      <c r="AC77" s="14">
        <v>265</v>
      </c>
      <c r="AD77" s="1"/>
      <c r="AE77" s="14">
        <v>133</v>
      </c>
      <c r="AF77" s="1"/>
      <c r="AG77" s="14">
        <v>8</v>
      </c>
      <c r="AI77" s="24">
        <v>1186</v>
      </c>
      <c r="AK77" s="1" t="str">
        <f t="shared" si="1"/>
        <v>No</v>
      </c>
    </row>
    <row r="78" spans="1:37">
      <c r="A78" s="1" t="s">
        <v>183</v>
      </c>
      <c r="B78" s="1" t="s">
        <v>184</v>
      </c>
      <c r="C78" s="1" t="s">
        <v>67</v>
      </c>
      <c r="D78" s="273">
        <v>6056</v>
      </c>
      <c r="E78" s="270">
        <v>60056</v>
      </c>
      <c r="F78" s="1" t="s">
        <v>135</v>
      </c>
      <c r="G78" s="1" t="s">
        <v>132</v>
      </c>
      <c r="H78" s="5">
        <v>5121892</v>
      </c>
      <c r="I78" s="5">
        <v>730</v>
      </c>
      <c r="J78" s="1" t="s">
        <v>6</v>
      </c>
      <c r="K78" s="1" t="s">
        <v>133</v>
      </c>
      <c r="L78" s="5">
        <v>453</v>
      </c>
      <c r="M78" s="5">
        <v>3000112</v>
      </c>
      <c r="O78" s="5">
        <v>483003</v>
      </c>
      <c r="Q78" s="5">
        <v>114462</v>
      </c>
      <c r="S78" s="5">
        <v>458125</v>
      </c>
      <c r="U78" s="5">
        <v>3704</v>
      </c>
      <c r="V78" s="1"/>
      <c r="W78" s="6">
        <v>4059406</v>
      </c>
      <c r="X78" s="1"/>
      <c r="Y78" s="14">
        <v>1410</v>
      </c>
      <c r="Z78" s="1"/>
      <c r="AA78" s="14">
        <v>293</v>
      </c>
      <c r="AB78" s="1"/>
      <c r="AC78" s="14">
        <v>64</v>
      </c>
      <c r="AD78" s="1"/>
      <c r="AE78" s="14">
        <v>245</v>
      </c>
      <c r="AF78" s="1"/>
      <c r="AG78" s="14">
        <v>2</v>
      </c>
      <c r="AI78" s="24">
        <v>2014</v>
      </c>
      <c r="AK78" s="1" t="str">
        <f t="shared" si="1"/>
        <v>No</v>
      </c>
    </row>
    <row r="79" spans="1:37">
      <c r="A79" s="1" t="s">
        <v>183</v>
      </c>
      <c r="B79" s="1" t="s">
        <v>184</v>
      </c>
      <c r="C79" s="1" t="s">
        <v>67</v>
      </c>
      <c r="D79" s="273">
        <v>6056</v>
      </c>
      <c r="E79" s="270">
        <v>60056</v>
      </c>
      <c r="F79" s="1" t="s">
        <v>135</v>
      </c>
      <c r="G79" s="1" t="s">
        <v>132</v>
      </c>
      <c r="H79" s="5">
        <v>5121892</v>
      </c>
      <c r="I79" s="5">
        <v>730</v>
      </c>
      <c r="J79" s="1" t="s">
        <v>10</v>
      </c>
      <c r="K79" s="1" t="s">
        <v>133</v>
      </c>
      <c r="L79" s="5">
        <v>2</v>
      </c>
      <c r="M79" s="5">
        <v>24793</v>
      </c>
      <c r="O79" s="5">
        <v>1152</v>
      </c>
      <c r="Q79" s="5">
        <v>5264</v>
      </c>
      <c r="S79" s="5">
        <v>0</v>
      </c>
      <c r="U79" s="5">
        <v>0</v>
      </c>
      <c r="V79" s="1"/>
      <c r="W79" s="6">
        <v>31209</v>
      </c>
      <c r="X79" s="1"/>
      <c r="Y79" s="14">
        <v>14</v>
      </c>
      <c r="Z79" s="1"/>
      <c r="AA79" s="14">
        <v>1</v>
      </c>
      <c r="AB79" s="1"/>
      <c r="AC79" s="14">
        <v>3</v>
      </c>
      <c r="AD79" s="1"/>
      <c r="AE79" s="14">
        <v>0</v>
      </c>
      <c r="AF79" s="1"/>
      <c r="AG79" s="14">
        <v>0</v>
      </c>
      <c r="AI79" s="24">
        <v>18</v>
      </c>
      <c r="AK79" s="1" t="str">
        <f t="shared" si="1"/>
        <v>No</v>
      </c>
    </row>
    <row r="80" spans="1:37">
      <c r="A80" s="1" t="s">
        <v>266</v>
      </c>
      <c r="B80" s="1" t="s">
        <v>862</v>
      </c>
      <c r="C80" s="1" t="s">
        <v>12</v>
      </c>
      <c r="D80" s="273">
        <v>9026</v>
      </c>
      <c r="E80" s="270">
        <v>90026</v>
      </c>
      <c r="F80" s="1" t="s">
        <v>135</v>
      </c>
      <c r="G80" s="1" t="s">
        <v>132</v>
      </c>
      <c r="H80" s="5">
        <v>2956746</v>
      </c>
      <c r="I80" s="5">
        <v>691</v>
      </c>
      <c r="J80" s="1" t="s">
        <v>16</v>
      </c>
      <c r="K80" s="1" t="s">
        <v>133</v>
      </c>
      <c r="L80" s="5">
        <v>96</v>
      </c>
      <c r="M80" s="5">
        <v>282803</v>
      </c>
      <c r="O80" s="5">
        <v>172861</v>
      </c>
      <c r="Q80" s="5">
        <v>228184</v>
      </c>
      <c r="S80" s="5">
        <v>9468</v>
      </c>
      <c r="U80" s="5">
        <v>81382</v>
      </c>
      <c r="V80" s="1"/>
      <c r="W80" s="6">
        <v>774698</v>
      </c>
      <c r="X80" s="1"/>
      <c r="Y80" s="14">
        <v>148</v>
      </c>
      <c r="Z80" s="1"/>
      <c r="AA80" s="14">
        <v>93.75</v>
      </c>
      <c r="AB80" s="1"/>
      <c r="AC80" s="14">
        <v>118</v>
      </c>
      <c r="AD80" s="1"/>
      <c r="AE80" s="14">
        <v>5.99</v>
      </c>
      <c r="AF80" s="1"/>
      <c r="AG80" s="14">
        <v>40.26</v>
      </c>
      <c r="AI80" s="24">
        <v>406</v>
      </c>
      <c r="AK80" s="1" t="str">
        <f t="shared" si="1"/>
        <v>No</v>
      </c>
    </row>
    <row r="81" spans="1:37">
      <c r="A81" s="1" t="s">
        <v>266</v>
      </c>
      <c r="B81" s="1" t="s">
        <v>862</v>
      </c>
      <c r="C81" s="1" t="s">
        <v>12</v>
      </c>
      <c r="D81" s="273">
        <v>9026</v>
      </c>
      <c r="E81" s="270">
        <v>90026</v>
      </c>
      <c r="F81" s="1" t="s">
        <v>135</v>
      </c>
      <c r="G81" s="1" t="s">
        <v>132</v>
      </c>
      <c r="H81" s="5">
        <v>2956746</v>
      </c>
      <c r="I81" s="5">
        <v>691</v>
      </c>
      <c r="J81" s="1" t="s">
        <v>6</v>
      </c>
      <c r="K81" s="1" t="s">
        <v>133</v>
      </c>
      <c r="L81" s="5">
        <v>225</v>
      </c>
      <c r="M81" s="5">
        <v>1088356</v>
      </c>
      <c r="O81" s="5">
        <v>300059</v>
      </c>
      <c r="Q81" s="5">
        <v>20744</v>
      </c>
      <c r="S81" s="5">
        <v>34108</v>
      </c>
      <c r="U81" s="5">
        <v>1796</v>
      </c>
      <c r="V81" s="1"/>
      <c r="W81" s="6">
        <v>1445063</v>
      </c>
      <c r="X81" s="1"/>
      <c r="Y81" s="14">
        <v>570</v>
      </c>
      <c r="Z81" s="1"/>
      <c r="AA81" s="14">
        <v>171</v>
      </c>
      <c r="AB81" s="1"/>
      <c r="AC81" s="14">
        <v>12</v>
      </c>
      <c r="AD81" s="1"/>
      <c r="AE81" s="14">
        <v>20</v>
      </c>
      <c r="AF81" s="1"/>
      <c r="AG81" s="14">
        <v>1</v>
      </c>
      <c r="AI81" s="24">
        <v>774</v>
      </c>
      <c r="AK81" s="1" t="str">
        <f t="shared" si="1"/>
        <v>No</v>
      </c>
    </row>
    <row r="82" spans="1:37">
      <c r="A82" s="1" t="s">
        <v>249</v>
      </c>
      <c r="B82" s="1" t="s">
        <v>863</v>
      </c>
      <c r="C82" s="1" t="s">
        <v>12</v>
      </c>
      <c r="D82" s="273">
        <v>9036</v>
      </c>
      <c r="E82" s="270">
        <v>90036</v>
      </c>
      <c r="F82" s="1" t="s">
        <v>135</v>
      </c>
      <c r="G82" s="1" t="s">
        <v>132</v>
      </c>
      <c r="H82" s="5">
        <v>12150996</v>
      </c>
      <c r="I82" s="5">
        <v>678</v>
      </c>
      <c r="J82" s="1" t="s">
        <v>6</v>
      </c>
      <c r="K82" s="1" t="s">
        <v>133</v>
      </c>
      <c r="L82" s="5">
        <v>180</v>
      </c>
      <c r="M82" s="5">
        <v>1197465</v>
      </c>
      <c r="O82" s="5">
        <v>290787</v>
      </c>
      <c r="Q82" s="5">
        <v>24743</v>
      </c>
      <c r="S82" s="5">
        <v>250550</v>
      </c>
      <c r="U82" s="5">
        <v>0</v>
      </c>
      <c r="V82" s="1"/>
      <c r="W82" s="6">
        <v>1763545</v>
      </c>
      <c r="X82" s="1"/>
      <c r="Y82" s="14">
        <v>717.38</v>
      </c>
      <c r="Z82" s="1"/>
      <c r="AA82" s="14">
        <v>171.82</v>
      </c>
      <c r="AB82" s="1"/>
      <c r="AC82" s="14">
        <v>12.57</v>
      </c>
      <c r="AD82" s="1"/>
      <c r="AE82" s="14">
        <v>136.4</v>
      </c>
      <c r="AF82" s="1"/>
      <c r="AG82" s="14">
        <v>0</v>
      </c>
      <c r="AI82" s="24">
        <v>1038.17</v>
      </c>
      <c r="AK82" s="1" t="str">
        <f t="shared" si="1"/>
        <v>No</v>
      </c>
    </row>
    <row r="83" spans="1:37">
      <c r="A83" s="1" t="s">
        <v>249</v>
      </c>
      <c r="B83" s="1" t="s">
        <v>863</v>
      </c>
      <c r="C83" s="1" t="s">
        <v>12</v>
      </c>
      <c r="D83" s="273">
        <v>9036</v>
      </c>
      <c r="E83" s="270">
        <v>90036</v>
      </c>
      <c r="F83" s="1" t="s">
        <v>135</v>
      </c>
      <c r="G83" s="1" t="s">
        <v>132</v>
      </c>
      <c r="H83" s="5">
        <v>12150996</v>
      </c>
      <c r="I83" s="5">
        <v>678</v>
      </c>
      <c r="J83" s="1" t="s">
        <v>13</v>
      </c>
      <c r="K83" s="1" t="s">
        <v>133</v>
      </c>
      <c r="L83" s="5">
        <v>0</v>
      </c>
      <c r="M83" s="5">
        <v>0</v>
      </c>
      <c r="O83" s="5">
        <v>0</v>
      </c>
      <c r="Q83" s="5">
        <v>0</v>
      </c>
      <c r="S83" s="5">
        <v>0</v>
      </c>
      <c r="U83" s="5">
        <v>0</v>
      </c>
      <c r="V83" s="1"/>
      <c r="W83" s="6">
        <v>0</v>
      </c>
      <c r="X83" s="1"/>
      <c r="Y83" s="14">
        <v>0</v>
      </c>
      <c r="Z83" s="1"/>
      <c r="AA83" s="14">
        <v>0</v>
      </c>
      <c r="AB83" s="1"/>
      <c r="AC83" s="14">
        <v>0</v>
      </c>
      <c r="AD83" s="1"/>
      <c r="AE83" s="14">
        <v>0</v>
      </c>
      <c r="AF83" s="1"/>
      <c r="AG83" s="14">
        <v>0</v>
      </c>
      <c r="AI83" s="24">
        <v>0</v>
      </c>
      <c r="AK83" s="1" t="str">
        <f t="shared" si="1"/>
        <v>No</v>
      </c>
    </row>
    <row r="84" spans="1:37">
      <c r="A84" s="1" t="s">
        <v>661</v>
      </c>
      <c r="B84" s="1" t="s">
        <v>864</v>
      </c>
      <c r="C84" s="1" t="s">
        <v>40</v>
      </c>
      <c r="D84" s="273">
        <v>5027</v>
      </c>
      <c r="E84" s="270">
        <v>50027</v>
      </c>
      <c r="F84" s="1" t="s">
        <v>153</v>
      </c>
      <c r="G84" s="1" t="s">
        <v>132</v>
      </c>
      <c r="H84" s="5">
        <v>2650890</v>
      </c>
      <c r="I84" s="5">
        <v>575</v>
      </c>
      <c r="J84" s="1" t="s">
        <v>16</v>
      </c>
      <c r="K84" s="1" t="s">
        <v>133</v>
      </c>
      <c r="L84" s="5">
        <v>75</v>
      </c>
      <c r="M84" s="5">
        <v>392089</v>
      </c>
      <c r="O84" s="5">
        <v>263785</v>
      </c>
      <c r="Q84" s="5">
        <v>189408</v>
      </c>
      <c r="S84" s="5">
        <v>548042</v>
      </c>
      <c r="U84" s="5">
        <v>161846</v>
      </c>
      <c r="V84" s="1"/>
      <c r="W84" s="6">
        <v>1555170</v>
      </c>
      <c r="X84" s="1"/>
      <c r="Y84" s="14">
        <v>189</v>
      </c>
      <c r="Z84" s="1"/>
      <c r="AA84" s="14">
        <v>127</v>
      </c>
      <c r="AB84" s="1"/>
      <c r="AC84" s="14">
        <v>92</v>
      </c>
      <c r="AD84" s="1"/>
      <c r="AE84" s="14">
        <v>264</v>
      </c>
      <c r="AF84" s="1"/>
      <c r="AG84" s="14">
        <v>79.5</v>
      </c>
      <c r="AI84" s="24">
        <v>751.5</v>
      </c>
      <c r="AK84" s="1" t="str">
        <f t="shared" si="1"/>
        <v>No</v>
      </c>
    </row>
    <row r="85" spans="1:37">
      <c r="A85" s="1" t="s">
        <v>661</v>
      </c>
      <c r="B85" s="1" t="s">
        <v>864</v>
      </c>
      <c r="C85" s="1" t="s">
        <v>40</v>
      </c>
      <c r="D85" s="273">
        <v>5027</v>
      </c>
      <c r="E85" s="270">
        <v>50027</v>
      </c>
      <c r="F85" s="1" t="s">
        <v>153</v>
      </c>
      <c r="G85" s="1" t="s">
        <v>132</v>
      </c>
      <c r="H85" s="5">
        <v>2650890</v>
      </c>
      <c r="I85" s="5">
        <v>575</v>
      </c>
      <c r="J85" s="1" t="s">
        <v>6</v>
      </c>
      <c r="K85" s="1" t="s">
        <v>133</v>
      </c>
      <c r="L85" s="5">
        <v>490</v>
      </c>
      <c r="M85" s="5">
        <v>3037914</v>
      </c>
      <c r="O85" s="5">
        <v>919264</v>
      </c>
      <c r="Q85" s="5">
        <v>285732</v>
      </c>
      <c r="S85" s="5">
        <v>506487</v>
      </c>
      <c r="U85" s="5">
        <v>51704</v>
      </c>
      <c r="V85" s="1"/>
      <c r="W85" s="6">
        <v>4801101</v>
      </c>
      <c r="X85" s="1"/>
      <c r="Y85" s="14">
        <v>1379</v>
      </c>
      <c r="Z85" s="1"/>
      <c r="AA85" s="14">
        <v>427</v>
      </c>
      <c r="AB85" s="1"/>
      <c r="AC85" s="14">
        <v>150</v>
      </c>
      <c r="AD85" s="1"/>
      <c r="AE85" s="14">
        <v>245</v>
      </c>
      <c r="AF85" s="1"/>
      <c r="AG85" s="14">
        <v>28</v>
      </c>
      <c r="AI85" s="24">
        <v>2229</v>
      </c>
      <c r="AK85" s="1" t="str">
        <f t="shared" si="1"/>
        <v>No</v>
      </c>
    </row>
    <row r="86" spans="1:37">
      <c r="A86" s="1" t="s">
        <v>160</v>
      </c>
      <c r="B86" s="1" t="s">
        <v>865</v>
      </c>
      <c r="C86" s="1" t="s">
        <v>26</v>
      </c>
      <c r="D86" s="273">
        <v>4035</v>
      </c>
      <c r="E86" s="270">
        <v>40035</v>
      </c>
      <c r="F86" s="1" t="s">
        <v>135</v>
      </c>
      <c r="G86" s="1" t="s">
        <v>132</v>
      </c>
      <c r="H86" s="5">
        <v>1510516</v>
      </c>
      <c r="I86" s="5">
        <v>558</v>
      </c>
      <c r="J86" s="1" t="s">
        <v>6</v>
      </c>
      <c r="K86" s="1" t="s">
        <v>133</v>
      </c>
      <c r="L86" s="5">
        <v>246</v>
      </c>
      <c r="M86" s="5">
        <v>1609771</v>
      </c>
      <c r="O86" s="5">
        <v>282249</v>
      </c>
      <c r="Q86" s="5">
        <v>146930</v>
      </c>
      <c r="S86" s="5">
        <v>363626</v>
      </c>
      <c r="U86" s="5">
        <v>0</v>
      </c>
      <c r="V86" s="1"/>
      <c r="W86" s="6">
        <v>2402576</v>
      </c>
      <c r="X86" s="1"/>
      <c r="Y86" s="14">
        <v>770</v>
      </c>
      <c r="Z86" s="1"/>
      <c r="AA86" s="14">
        <v>124</v>
      </c>
      <c r="AB86" s="1"/>
      <c r="AC86" s="14">
        <v>122</v>
      </c>
      <c r="AD86" s="1"/>
      <c r="AE86" s="14">
        <v>188</v>
      </c>
      <c r="AF86" s="1"/>
      <c r="AG86" s="14">
        <v>0</v>
      </c>
      <c r="AI86" s="24">
        <v>1204</v>
      </c>
      <c r="AK86" s="1" t="str">
        <f t="shared" si="1"/>
        <v>No</v>
      </c>
    </row>
    <row r="87" spans="1:37">
      <c r="A87" s="1" t="s">
        <v>160</v>
      </c>
      <c r="B87" s="1" t="s">
        <v>865</v>
      </c>
      <c r="C87" s="1" t="s">
        <v>26</v>
      </c>
      <c r="D87" s="273">
        <v>4035</v>
      </c>
      <c r="E87" s="270">
        <v>40035</v>
      </c>
      <c r="F87" s="1" t="s">
        <v>135</v>
      </c>
      <c r="G87" s="1" t="s">
        <v>132</v>
      </c>
      <c r="H87" s="5">
        <v>1510516</v>
      </c>
      <c r="I87" s="5">
        <v>558</v>
      </c>
      <c r="J87" s="1" t="s">
        <v>17</v>
      </c>
      <c r="K87" s="1" t="s">
        <v>133</v>
      </c>
      <c r="L87" s="5">
        <v>11</v>
      </c>
      <c r="M87" s="5">
        <v>88450</v>
      </c>
      <c r="O87" s="5">
        <v>7546</v>
      </c>
      <c r="Q87" s="5">
        <v>7625</v>
      </c>
      <c r="S87" s="5">
        <v>19138</v>
      </c>
      <c r="U87" s="5">
        <v>0</v>
      </c>
      <c r="V87" s="1"/>
      <c r="W87" s="6">
        <v>122759</v>
      </c>
      <c r="X87" s="1"/>
      <c r="Y87" s="14">
        <v>39</v>
      </c>
      <c r="Z87" s="1"/>
      <c r="AA87" s="14">
        <v>4</v>
      </c>
      <c r="AB87" s="1"/>
      <c r="AC87" s="14">
        <v>4</v>
      </c>
      <c r="AD87" s="1"/>
      <c r="AE87" s="14">
        <v>10</v>
      </c>
      <c r="AF87" s="1"/>
      <c r="AG87" s="14">
        <v>0</v>
      </c>
      <c r="AI87" s="24">
        <v>57</v>
      </c>
      <c r="AK87" s="1" t="str">
        <f t="shared" si="1"/>
        <v>No</v>
      </c>
    </row>
    <row r="88" spans="1:37">
      <c r="A88" s="1" t="s">
        <v>185</v>
      </c>
      <c r="B88" s="1" t="s">
        <v>866</v>
      </c>
      <c r="C88" s="1" t="s">
        <v>25</v>
      </c>
      <c r="D88" s="273">
        <v>3075</v>
      </c>
      <c r="E88" s="270">
        <v>30075</v>
      </c>
      <c r="F88" s="1" t="s">
        <v>135</v>
      </c>
      <c r="G88" s="1" t="s">
        <v>132</v>
      </c>
      <c r="H88" s="5">
        <v>5441567</v>
      </c>
      <c r="I88" s="5">
        <v>547</v>
      </c>
      <c r="J88" s="1" t="s">
        <v>9</v>
      </c>
      <c r="K88" s="1" t="s">
        <v>133</v>
      </c>
      <c r="L88" s="5">
        <v>270</v>
      </c>
      <c r="M88" s="5">
        <v>561860</v>
      </c>
      <c r="O88" s="5">
        <v>127711</v>
      </c>
      <c r="Q88" s="5">
        <v>10543</v>
      </c>
      <c r="S88" s="5">
        <v>96449</v>
      </c>
      <c r="U88" s="5">
        <v>814</v>
      </c>
      <c r="V88" s="1"/>
      <c r="W88" s="6">
        <v>797377</v>
      </c>
      <c r="X88" s="1"/>
      <c r="Y88" s="14">
        <v>321.95999999999998</v>
      </c>
      <c r="Z88" s="1"/>
      <c r="AA88" s="14">
        <v>74.05</v>
      </c>
      <c r="AB88" s="1"/>
      <c r="AC88" s="14">
        <v>7.16</v>
      </c>
      <c r="AD88" s="1"/>
      <c r="AE88" s="14">
        <v>63.42</v>
      </c>
      <c r="AF88" s="1"/>
      <c r="AG88" s="14">
        <v>0.7</v>
      </c>
      <c r="AI88" s="24">
        <v>467.29</v>
      </c>
      <c r="AK88" s="1" t="str">
        <f t="shared" si="1"/>
        <v>No</v>
      </c>
    </row>
    <row r="89" spans="1:37">
      <c r="A89" s="1" t="s">
        <v>185</v>
      </c>
      <c r="B89" s="1" t="s">
        <v>866</v>
      </c>
      <c r="C89" s="1" t="s">
        <v>25</v>
      </c>
      <c r="D89" s="273">
        <v>3075</v>
      </c>
      <c r="E89" s="270">
        <v>30075</v>
      </c>
      <c r="F89" s="1" t="s">
        <v>135</v>
      </c>
      <c r="G89" s="1" t="s">
        <v>132</v>
      </c>
      <c r="H89" s="5">
        <v>5441567</v>
      </c>
      <c r="I89" s="5">
        <v>547</v>
      </c>
      <c r="J89" s="1" t="s">
        <v>6</v>
      </c>
      <c r="K89" s="1" t="s">
        <v>133</v>
      </c>
      <c r="L89" s="5">
        <v>193</v>
      </c>
      <c r="M89" s="5">
        <v>744787</v>
      </c>
      <c r="O89" s="5">
        <v>194179</v>
      </c>
      <c r="Q89" s="5">
        <v>16715</v>
      </c>
      <c r="S89" s="5">
        <v>148218</v>
      </c>
      <c r="U89" s="5">
        <v>1290</v>
      </c>
      <c r="V89" s="1"/>
      <c r="W89" s="6">
        <v>1105189</v>
      </c>
      <c r="X89" s="1"/>
      <c r="Y89" s="14">
        <v>334.04</v>
      </c>
      <c r="Z89" s="1"/>
      <c r="AA89" s="14">
        <v>99.95</v>
      </c>
      <c r="AB89" s="1"/>
      <c r="AC89" s="14">
        <v>9.84</v>
      </c>
      <c r="AD89" s="1"/>
      <c r="AE89" s="14">
        <v>85.33</v>
      </c>
      <c r="AF89" s="1"/>
      <c r="AG89" s="14">
        <v>0.72</v>
      </c>
      <c r="AI89" s="24">
        <v>529.88</v>
      </c>
      <c r="AK89" s="1" t="str">
        <f t="shared" si="1"/>
        <v>No</v>
      </c>
    </row>
    <row r="90" spans="1:37">
      <c r="A90" s="1" t="s">
        <v>270</v>
      </c>
      <c r="B90" s="1" t="s">
        <v>867</v>
      </c>
      <c r="C90" s="1" t="s">
        <v>12</v>
      </c>
      <c r="D90" s="273">
        <v>9013</v>
      </c>
      <c r="E90" s="270">
        <v>90013</v>
      </c>
      <c r="F90" s="1" t="s">
        <v>135</v>
      </c>
      <c r="G90" s="1" t="s">
        <v>132</v>
      </c>
      <c r="H90" s="5">
        <v>1664496</v>
      </c>
      <c r="I90" s="5">
        <v>515</v>
      </c>
      <c r="J90" s="1" t="s">
        <v>16</v>
      </c>
      <c r="K90" s="1" t="s">
        <v>133</v>
      </c>
      <c r="L90" s="5">
        <v>46</v>
      </c>
      <c r="M90" s="5">
        <v>337850</v>
      </c>
      <c r="O90" s="5">
        <v>214162</v>
      </c>
      <c r="Q90" s="5">
        <v>190915</v>
      </c>
      <c r="S90" s="5">
        <v>81214</v>
      </c>
      <c r="U90" s="5">
        <v>178023</v>
      </c>
      <c r="V90" s="1"/>
      <c r="W90" s="6">
        <v>1002164</v>
      </c>
      <c r="X90" s="1"/>
      <c r="Y90" s="14">
        <v>173</v>
      </c>
      <c r="Z90" s="1"/>
      <c r="AA90" s="14">
        <v>106</v>
      </c>
      <c r="AB90" s="1"/>
      <c r="AC90" s="14">
        <v>99</v>
      </c>
      <c r="AD90" s="1"/>
      <c r="AE90" s="14">
        <v>48</v>
      </c>
      <c r="AF90" s="1"/>
      <c r="AG90" s="14">
        <v>120</v>
      </c>
      <c r="AI90" s="24">
        <v>546</v>
      </c>
      <c r="AK90" s="1" t="str">
        <f t="shared" si="1"/>
        <v>No</v>
      </c>
    </row>
    <row r="91" spans="1:37">
      <c r="A91" s="1" t="s">
        <v>270</v>
      </c>
      <c r="B91" s="1" t="s">
        <v>867</v>
      </c>
      <c r="C91" s="1" t="s">
        <v>12</v>
      </c>
      <c r="D91" s="273">
        <v>9013</v>
      </c>
      <c r="E91" s="270">
        <v>90013</v>
      </c>
      <c r="F91" s="1" t="s">
        <v>135</v>
      </c>
      <c r="G91" s="1" t="s">
        <v>132</v>
      </c>
      <c r="H91" s="5">
        <v>1664496</v>
      </c>
      <c r="I91" s="5">
        <v>515</v>
      </c>
      <c r="J91" s="1" t="s">
        <v>6</v>
      </c>
      <c r="K91" s="1" t="s">
        <v>133</v>
      </c>
      <c r="L91" s="5">
        <v>319</v>
      </c>
      <c r="M91" s="5">
        <v>1748891</v>
      </c>
      <c r="O91" s="5">
        <v>620669</v>
      </c>
      <c r="Q91" s="5">
        <v>89054</v>
      </c>
      <c r="S91" s="5">
        <v>151392</v>
      </c>
      <c r="U91" s="5">
        <v>178023</v>
      </c>
      <c r="V91" s="1"/>
      <c r="W91" s="6">
        <v>2788029</v>
      </c>
      <c r="X91" s="1"/>
      <c r="Y91" s="14">
        <v>1003</v>
      </c>
      <c r="Z91" s="1"/>
      <c r="AA91" s="14">
        <v>291</v>
      </c>
      <c r="AB91" s="1"/>
      <c r="AC91" s="14">
        <v>53</v>
      </c>
      <c r="AD91" s="1"/>
      <c r="AE91" s="14">
        <v>90</v>
      </c>
      <c r="AF91" s="1"/>
      <c r="AG91" s="14">
        <v>120</v>
      </c>
      <c r="AI91" s="24">
        <v>1557</v>
      </c>
      <c r="AK91" s="1" t="str">
        <f t="shared" si="1"/>
        <v>No</v>
      </c>
    </row>
    <row r="92" spans="1:37">
      <c r="A92" s="1" t="s">
        <v>267</v>
      </c>
      <c r="B92" s="1" t="s">
        <v>868</v>
      </c>
      <c r="C92" s="1" t="s">
        <v>12</v>
      </c>
      <c r="D92" s="273">
        <v>9003</v>
      </c>
      <c r="E92" s="270">
        <v>90003</v>
      </c>
      <c r="F92" s="1" t="s">
        <v>135</v>
      </c>
      <c r="G92" s="1" t="s">
        <v>132</v>
      </c>
      <c r="H92" s="5">
        <v>3281212</v>
      </c>
      <c r="I92" s="5">
        <v>512</v>
      </c>
      <c r="J92" s="1" t="s">
        <v>15</v>
      </c>
      <c r="K92" s="1" t="s">
        <v>133</v>
      </c>
      <c r="L92" s="5">
        <v>496</v>
      </c>
      <c r="M92" s="5">
        <v>2313247</v>
      </c>
      <c r="O92" s="5">
        <v>1043108</v>
      </c>
      <c r="Q92" s="5">
        <v>1110203</v>
      </c>
      <c r="S92" s="5">
        <v>878596</v>
      </c>
      <c r="U92" s="5">
        <v>1807956</v>
      </c>
      <c r="V92" s="1"/>
      <c r="W92" s="6">
        <v>7153110</v>
      </c>
      <c r="X92" s="1"/>
      <c r="Y92" s="14">
        <v>1271.4000000000001</v>
      </c>
      <c r="Z92" s="1"/>
      <c r="AA92" s="14">
        <v>646.54999999999995</v>
      </c>
      <c r="AB92" s="1"/>
      <c r="AC92" s="14">
        <v>613.4</v>
      </c>
      <c r="AD92" s="1"/>
      <c r="AE92" s="14">
        <v>413.4</v>
      </c>
      <c r="AF92" s="1"/>
      <c r="AG92" s="14">
        <v>840.8</v>
      </c>
      <c r="AI92" s="24">
        <v>3785.55</v>
      </c>
      <c r="AK92" s="1" t="str">
        <f t="shared" si="1"/>
        <v>No</v>
      </c>
    </row>
    <row r="93" spans="1:37">
      <c r="A93" s="1" t="s">
        <v>267</v>
      </c>
      <c r="B93" s="1" t="s">
        <v>868</v>
      </c>
      <c r="C93" s="1" t="s">
        <v>12</v>
      </c>
      <c r="D93" s="273">
        <v>9003</v>
      </c>
      <c r="E93" s="270">
        <v>90003</v>
      </c>
      <c r="F93" s="1" t="s">
        <v>135</v>
      </c>
      <c r="G93" s="1" t="s">
        <v>132</v>
      </c>
      <c r="H93" s="5">
        <v>3281212</v>
      </c>
      <c r="I93" s="5">
        <v>512</v>
      </c>
      <c r="J93" s="1" t="s">
        <v>662</v>
      </c>
      <c r="K93" s="1" t="s">
        <v>133</v>
      </c>
      <c r="L93" s="5">
        <v>14</v>
      </c>
      <c r="M93" s="5">
        <v>56944</v>
      </c>
      <c r="O93" s="5">
        <v>32572</v>
      </c>
      <c r="Q93" s="5">
        <v>14111</v>
      </c>
      <c r="S93" s="5">
        <v>2948</v>
      </c>
      <c r="U93" s="5">
        <v>0</v>
      </c>
      <c r="V93" s="1"/>
      <c r="W93" s="6">
        <v>106575</v>
      </c>
      <c r="X93" s="1"/>
      <c r="Y93" s="14">
        <v>29.9</v>
      </c>
      <c r="Z93" s="1"/>
      <c r="AA93" s="14">
        <v>17</v>
      </c>
      <c r="AB93" s="1"/>
      <c r="AC93" s="14">
        <v>1.1000000000000001</v>
      </c>
      <c r="AD93" s="1"/>
      <c r="AE93" s="14">
        <v>1.4</v>
      </c>
      <c r="AF93" s="1"/>
      <c r="AG93" s="14">
        <v>0</v>
      </c>
      <c r="AI93" s="24">
        <v>49.4</v>
      </c>
      <c r="AK93" s="1" t="str">
        <f t="shared" si="1"/>
        <v>No</v>
      </c>
    </row>
    <row r="94" spans="1:37">
      <c r="A94" s="1" t="s">
        <v>273</v>
      </c>
      <c r="B94" s="1" t="s">
        <v>190</v>
      </c>
      <c r="C94" s="1" t="s">
        <v>72</v>
      </c>
      <c r="D94" s="273">
        <v>29</v>
      </c>
      <c r="E94" s="270">
        <v>29</v>
      </c>
      <c r="F94" s="1" t="s">
        <v>135</v>
      </c>
      <c r="G94" s="1" t="s">
        <v>132</v>
      </c>
      <c r="H94" s="5">
        <v>3059393</v>
      </c>
      <c r="I94" s="5">
        <v>505</v>
      </c>
      <c r="J94" s="1" t="s">
        <v>13</v>
      </c>
      <c r="K94" s="1" t="s">
        <v>133</v>
      </c>
      <c r="L94" s="5">
        <v>46</v>
      </c>
      <c r="M94" s="5">
        <v>102932</v>
      </c>
      <c r="O94" s="5">
        <v>22108</v>
      </c>
      <c r="Q94" s="5">
        <v>4101</v>
      </c>
      <c r="S94" s="5">
        <v>26674</v>
      </c>
      <c r="U94" s="5">
        <v>2441</v>
      </c>
      <c r="V94" s="1"/>
      <c r="W94" s="6">
        <v>158256</v>
      </c>
      <c r="X94" s="1"/>
      <c r="Y94" s="14">
        <v>57.74</v>
      </c>
      <c r="Z94" s="1"/>
      <c r="AA94" s="14">
        <v>11.66</v>
      </c>
      <c r="AB94" s="1"/>
      <c r="AC94" s="14">
        <v>2.27</v>
      </c>
      <c r="AD94" s="1"/>
      <c r="AE94" s="14">
        <v>15.21</v>
      </c>
      <c r="AF94" s="1"/>
      <c r="AG94" s="14">
        <v>1.82</v>
      </c>
      <c r="AI94" s="24">
        <v>88.7</v>
      </c>
      <c r="AK94" s="1" t="str">
        <f t="shared" si="1"/>
        <v>No</v>
      </c>
    </row>
    <row r="95" spans="1:37">
      <c r="A95" s="1" t="s">
        <v>273</v>
      </c>
      <c r="B95" s="1" t="s">
        <v>190</v>
      </c>
      <c r="C95" s="1" t="s">
        <v>72</v>
      </c>
      <c r="D95" s="273">
        <v>29</v>
      </c>
      <c r="E95" s="270">
        <v>29</v>
      </c>
      <c r="F95" s="1" t="s">
        <v>135</v>
      </c>
      <c r="G95" s="1" t="s">
        <v>132</v>
      </c>
      <c r="H95" s="5">
        <v>3059393</v>
      </c>
      <c r="I95" s="5">
        <v>505</v>
      </c>
      <c r="J95" s="1" t="s">
        <v>7</v>
      </c>
      <c r="K95" s="1" t="s">
        <v>133</v>
      </c>
      <c r="L95" s="5">
        <v>262</v>
      </c>
      <c r="M95" s="5">
        <v>6967</v>
      </c>
      <c r="O95" s="5">
        <v>6444</v>
      </c>
      <c r="Q95" s="5">
        <v>1983</v>
      </c>
      <c r="S95" s="5">
        <v>8532</v>
      </c>
      <c r="U95" s="5">
        <v>1630</v>
      </c>
      <c r="V95" s="1"/>
      <c r="W95" s="6">
        <v>25556</v>
      </c>
      <c r="X95" s="1"/>
      <c r="Y95" s="14">
        <v>3.93</v>
      </c>
      <c r="Z95" s="1"/>
      <c r="AA95" s="14">
        <v>3.21</v>
      </c>
      <c r="AB95" s="1"/>
      <c r="AC95" s="14">
        <v>1.1000000000000001</v>
      </c>
      <c r="AD95" s="1"/>
      <c r="AE95" s="14">
        <v>4.04</v>
      </c>
      <c r="AF95" s="1"/>
      <c r="AG95" s="14">
        <v>0.22</v>
      </c>
      <c r="AI95" s="24">
        <v>12.5</v>
      </c>
      <c r="AK95" s="1" t="str">
        <f t="shared" si="1"/>
        <v>No</v>
      </c>
    </row>
    <row r="96" spans="1:37">
      <c r="A96" s="1" t="s">
        <v>273</v>
      </c>
      <c r="B96" s="1" t="s">
        <v>190</v>
      </c>
      <c r="C96" s="1" t="s">
        <v>72</v>
      </c>
      <c r="D96" s="273">
        <v>29</v>
      </c>
      <c r="E96" s="270">
        <v>29</v>
      </c>
      <c r="F96" s="1" t="s">
        <v>135</v>
      </c>
      <c r="G96" s="1" t="s">
        <v>132</v>
      </c>
      <c r="H96" s="5">
        <v>3059393</v>
      </c>
      <c r="I96" s="5">
        <v>505</v>
      </c>
      <c r="J96" s="1" t="s">
        <v>6</v>
      </c>
      <c r="K96" s="1" t="s">
        <v>133</v>
      </c>
      <c r="L96" s="5">
        <v>111</v>
      </c>
      <c r="M96" s="5">
        <v>734361</v>
      </c>
      <c r="O96" s="5">
        <v>124996</v>
      </c>
      <c r="Q96" s="5">
        <v>28675</v>
      </c>
      <c r="S96" s="5">
        <v>190149</v>
      </c>
      <c r="U96" s="5">
        <v>17883</v>
      </c>
      <c r="V96" s="1"/>
      <c r="W96" s="6">
        <v>1096064</v>
      </c>
      <c r="X96" s="1"/>
      <c r="Y96" s="14">
        <v>412.31</v>
      </c>
      <c r="Z96" s="1"/>
      <c r="AA96" s="14">
        <v>66.3</v>
      </c>
      <c r="AB96" s="1"/>
      <c r="AC96" s="14">
        <v>15.9</v>
      </c>
      <c r="AD96" s="1"/>
      <c r="AE96" s="14">
        <v>108.52</v>
      </c>
      <c r="AF96" s="1"/>
      <c r="AG96" s="14">
        <v>12.84</v>
      </c>
      <c r="AI96" s="24">
        <v>615.87</v>
      </c>
      <c r="AK96" s="1" t="str">
        <f t="shared" si="1"/>
        <v>No</v>
      </c>
    </row>
    <row r="97" spans="1:37">
      <c r="A97" s="1" t="s">
        <v>647</v>
      </c>
      <c r="B97" s="1" t="s">
        <v>868</v>
      </c>
      <c r="C97" s="1" t="s">
        <v>12</v>
      </c>
      <c r="D97" s="273">
        <v>9014</v>
      </c>
      <c r="E97" s="270">
        <v>90014</v>
      </c>
      <c r="F97" s="1" t="s">
        <v>135</v>
      </c>
      <c r="G97" s="1" t="s">
        <v>132</v>
      </c>
      <c r="H97" s="5">
        <v>3281212</v>
      </c>
      <c r="I97" s="5">
        <v>500</v>
      </c>
      <c r="J97" s="1" t="s">
        <v>6</v>
      </c>
      <c r="K97" s="1" t="s">
        <v>133</v>
      </c>
      <c r="L97" s="5">
        <v>330</v>
      </c>
      <c r="M97" s="5">
        <v>2321952</v>
      </c>
      <c r="O97" s="5">
        <v>579737</v>
      </c>
      <c r="Q97" s="5">
        <v>93506</v>
      </c>
      <c r="S97" s="5">
        <v>473668</v>
      </c>
      <c r="U97" s="5">
        <v>0</v>
      </c>
      <c r="V97" s="1"/>
      <c r="W97" s="6">
        <v>3468863</v>
      </c>
      <c r="X97" s="1"/>
      <c r="Y97" s="14">
        <v>1358.41</v>
      </c>
      <c r="Z97" s="1"/>
      <c r="AA97" s="14">
        <v>339.84</v>
      </c>
      <c r="AB97" s="1"/>
      <c r="AC97" s="14">
        <v>57.95</v>
      </c>
      <c r="AD97" s="1"/>
      <c r="AE97" s="14">
        <v>266.3</v>
      </c>
      <c r="AF97" s="1"/>
      <c r="AG97" s="14">
        <v>0</v>
      </c>
      <c r="AI97" s="24">
        <v>2022.5</v>
      </c>
      <c r="AK97" s="1" t="str">
        <f t="shared" si="1"/>
        <v>No</v>
      </c>
    </row>
    <row r="98" spans="1:37">
      <c r="A98" s="1" t="s">
        <v>647</v>
      </c>
      <c r="B98" s="1" t="s">
        <v>868</v>
      </c>
      <c r="C98" s="1" t="s">
        <v>12</v>
      </c>
      <c r="D98" s="273">
        <v>9014</v>
      </c>
      <c r="E98" s="270">
        <v>90014</v>
      </c>
      <c r="F98" s="1" t="s">
        <v>135</v>
      </c>
      <c r="G98" s="1" t="s">
        <v>132</v>
      </c>
      <c r="H98" s="5">
        <v>3281212</v>
      </c>
      <c r="I98" s="5">
        <v>500</v>
      </c>
      <c r="J98" s="1" t="s">
        <v>13</v>
      </c>
      <c r="K98" s="1" t="s">
        <v>133</v>
      </c>
      <c r="L98" s="5">
        <v>22</v>
      </c>
      <c r="M98" s="5">
        <v>26329</v>
      </c>
      <c r="O98" s="5">
        <v>6139</v>
      </c>
      <c r="Q98" s="5">
        <v>991</v>
      </c>
      <c r="S98" s="5">
        <v>5119</v>
      </c>
      <c r="U98" s="5">
        <v>0</v>
      </c>
      <c r="V98" s="1"/>
      <c r="W98" s="6">
        <v>38578</v>
      </c>
      <c r="X98" s="1"/>
      <c r="Y98" s="14">
        <v>14.39</v>
      </c>
      <c r="Z98" s="1"/>
      <c r="AA98" s="14">
        <v>3.6</v>
      </c>
      <c r="AB98" s="1"/>
      <c r="AC98" s="14">
        <v>0.61</v>
      </c>
      <c r="AD98" s="1"/>
      <c r="AE98" s="14">
        <v>2.5</v>
      </c>
      <c r="AF98" s="1"/>
      <c r="AG98" s="14">
        <v>0</v>
      </c>
      <c r="AI98" s="24">
        <v>21.1</v>
      </c>
      <c r="AK98" s="1" t="str">
        <f t="shared" si="1"/>
        <v>No</v>
      </c>
    </row>
    <row r="99" spans="1:37">
      <c r="A99" s="1" t="s">
        <v>647</v>
      </c>
      <c r="B99" s="1" t="s">
        <v>868</v>
      </c>
      <c r="C99" s="1" t="s">
        <v>12</v>
      </c>
      <c r="D99" s="273">
        <v>9014</v>
      </c>
      <c r="E99" s="270">
        <v>90014</v>
      </c>
      <c r="F99" s="1" t="s">
        <v>135</v>
      </c>
      <c r="G99" s="1" t="s">
        <v>132</v>
      </c>
      <c r="H99" s="5">
        <v>3281212</v>
      </c>
      <c r="I99" s="5">
        <v>500</v>
      </c>
      <c r="J99" s="1" t="s">
        <v>17</v>
      </c>
      <c r="K99" s="1" t="s">
        <v>133</v>
      </c>
      <c r="L99" s="5">
        <v>17</v>
      </c>
      <c r="M99" s="5">
        <v>111415</v>
      </c>
      <c r="O99" s="5">
        <v>27988</v>
      </c>
      <c r="Q99" s="5">
        <v>4556</v>
      </c>
      <c r="S99" s="5">
        <v>23086</v>
      </c>
      <c r="U99" s="5">
        <v>0</v>
      </c>
      <c r="V99" s="1"/>
      <c r="W99" s="6">
        <v>167045</v>
      </c>
      <c r="X99" s="1"/>
      <c r="Y99" s="14">
        <v>66.2</v>
      </c>
      <c r="Z99" s="1"/>
      <c r="AA99" s="14">
        <v>16.559999999999999</v>
      </c>
      <c r="AB99" s="1"/>
      <c r="AC99" s="14">
        <v>2.44</v>
      </c>
      <c r="AD99" s="1"/>
      <c r="AE99" s="14">
        <v>11.2</v>
      </c>
      <c r="AF99" s="1"/>
      <c r="AG99" s="14">
        <v>0</v>
      </c>
      <c r="AI99" s="24">
        <v>96.4</v>
      </c>
      <c r="AK99" s="1" t="str">
        <f t="shared" si="1"/>
        <v>No</v>
      </c>
    </row>
    <row r="100" spans="1:37">
      <c r="A100" s="1" t="s">
        <v>808</v>
      </c>
      <c r="B100" s="1" t="s">
        <v>869</v>
      </c>
      <c r="C100" s="1" t="s">
        <v>41</v>
      </c>
      <c r="D100" s="273">
        <v>7006</v>
      </c>
      <c r="E100" s="270">
        <v>70006</v>
      </c>
      <c r="F100" s="1" t="s">
        <v>135</v>
      </c>
      <c r="G100" s="1" t="s">
        <v>132</v>
      </c>
      <c r="H100" s="5">
        <v>2150706</v>
      </c>
      <c r="I100" s="5">
        <v>461</v>
      </c>
      <c r="J100" s="1" t="s">
        <v>16</v>
      </c>
      <c r="K100" s="1" t="s">
        <v>133</v>
      </c>
      <c r="L100" s="5">
        <v>42</v>
      </c>
      <c r="M100" s="5">
        <v>385169</v>
      </c>
      <c r="O100" s="5">
        <v>112868</v>
      </c>
      <c r="Q100" s="5">
        <v>240637</v>
      </c>
      <c r="S100" s="5">
        <v>111958</v>
      </c>
      <c r="U100" s="5">
        <v>18777</v>
      </c>
      <c r="V100" s="1"/>
      <c r="W100" s="6">
        <v>869409</v>
      </c>
      <c r="X100" s="1"/>
      <c r="Y100" s="14">
        <v>188.21</v>
      </c>
      <c r="Z100" s="1"/>
      <c r="AA100" s="14">
        <v>53.95</v>
      </c>
      <c r="AB100" s="1"/>
      <c r="AC100" s="14">
        <v>125.13</v>
      </c>
      <c r="AD100" s="1"/>
      <c r="AE100" s="14">
        <v>62.23</v>
      </c>
      <c r="AF100" s="1"/>
      <c r="AG100" s="14">
        <v>31.59</v>
      </c>
      <c r="AI100" s="24">
        <v>461.11</v>
      </c>
      <c r="AK100" s="1" t="str">
        <f t="shared" si="1"/>
        <v>No</v>
      </c>
    </row>
    <row r="101" spans="1:37">
      <c r="A101" s="1" t="s">
        <v>808</v>
      </c>
      <c r="B101" s="1" t="s">
        <v>869</v>
      </c>
      <c r="C101" s="1" t="s">
        <v>41</v>
      </c>
      <c r="D101" s="273">
        <v>7006</v>
      </c>
      <c r="E101" s="270">
        <v>70006</v>
      </c>
      <c r="F101" s="1" t="s">
        <v>135</v>
      </c>
      <c r="G101" s="1" t="s">
        <v>132</v>
      </c>
      <c r="H101" s="5">
        <v>2150706</v>
      </c>
      <c r="I101" s="5">
        <v>461</v>
      </c>
      <c r="J101" s="1" t="s">
        <v>6</v>
      </c>
      <c r="K101" s="1" t="s">
        <v>133</v>
      </c>
      <c r="L101" s="5">
        <v>317</v>
      </c>
      <c r="M101" s="5">
        <v>1550499</v>
      </c>
      <c r="O101" s="5">
        <v>435915</v>
      </c>
      <c r="Q101" s="5">
        <v>111375</v>
      </c>
      <c r="S101" s="5">
        <v>234596</v>
      </c>
      <c r="U101" s="5">
        <v>2347</v>
      </c>
      <c r="V101" s="1"/>
      <c r="W101" s="6">
        <v>2334732</v>
      </c>
      <c r="X101" s="1"/>
      <c r="Y101" s="14">
        <v>802.64</v>
      </c>
      <c r="Z101" s="1"/>
      <c r="AA101" s="14">
        <v>207.64</v>
      </c>
      <c r="AB101" s="1"/>
      <c r="AC101" s="14">
        <v>56.09</v>
      </c>
      <c r="AD101" s="1"/>
      <c r="AE101" s="14">
        <v>120.28</v>
      </c>
      <c r="AF101" s="1"/>
      <c r="AG101" s="14">
        <v>8.24</v>
      </c>
      <c r="AI101" s="24">
        <v>1194.8900000000001</v>
      </c>
      <c r="AK101" s="1" t="str">
        <f t="shared" si="1"/>
        <v>No</v>
      </c>
    </row>
    <row r="102" spans="1:37">
      <c r="A102" s="1" t="s">
        <v>663</v>
      </c>
      <c r="B102" s="1" t="s">
        <v>870</v>
      </c>
      <c r="C102" s="1" t="s">
        <v>26</v>
      </c>
      <c r="D102" s="273">
        <v>4029</v>
      </c>
      <c r="E102" s="270">
        <v>40029</v>
      </c>
      <c r="F102" s="1" t="s">
        <v>134</v>
      </c>
      <c r="G102" s="1" t="s">
        <v>132</v>
      </c>
      <c r="H102" s="5">
        <v>5502379</v>
      </c>
      <c r="I102" s="5">
        <v>461</v>
      </c>
      <c r="J102" s="1" t="s">
        <v>6</v>
      </c>
      <c r="K102" s="1" t="s">
        <v>133</v>
      </c>
      <c r="L102" s="5">
        <v>278</v>
      </c>
      <c r="M102" s="5">
        <v>1740822</v>
      </c>
      <c r="O102" s="5">
        <v>365079</v>
      </c>
      <c r="Q102" s="5">
        <v>22133</v>
      </c>
      <c r="S102" s="5">
        <v>207899</v>
      </c>
      <c r="U102" s="5">
        <v>0</v>
      </c>
      <c r="V102" s="1"/>
      <c r="W102" s="6">
        <v>2335933</v>
      </c>
      <c r="X102" s="1"/>
      <c r="Y102" s="14">
        <v>853</v>
      </c>
      <c r="Z102" s="1"/>
      <c r="AA102" s="14">
        <v>180</v>
      </c>
      <c r="AB102" s="1"/>
      <c r="AC102" s="14">
        <v>16</v>
      </c>
      <c r="AD102" s="1"/>
      <c r="AE102" s="14">
        <v>100</v>
      </c>
      <c r="AF102" s="1"/>
      <c r="AG102" s="14">
        <v>0</v>
      </c>
      <c r="AI102" s="24">
        <v>1149</v>
      </c>
      <c r="AK102" s="1" t="str">
        <f t="shared" si="1"/>
        <v>No</v>
      </c>
    </row>
    <row r="103" spans="1:37">
      <c r="A103" s="1" t="s">
        <v>808</v>
      </c>
      <c r="B103" s="1" t="s">
        <v>869</v>
      </c>
      <c r="C103" s="1" t="s">
        <v>41</v>
      </c>
      <c r="D103" s="273">
        <v>7006</v>
      </c>
      <c r="E103" s="270">
        <v>70006</v>
      </c>
      <c r="F103" s="1" t="s">
        <v>135</v>
      </c>
      <c r="G103" s="1" t="s">
        <v>132</v>
      </c>
      <c r="H103" s="5">
        <v>2150706</v>
      </c>
      <c r="I103" s="5">
        <v>461</v>
      </c>
      <c r="J103" s="1" t="s">
        <v>9</v>
      </c>
      <c r="K103" s="1" t="s">
        <v>133</v>
      </c>
      <c r="L103" s="5">
        <v>102</v>
      </c>
      <c r="M103" s="5">
        <v>385854</v>
      </c>
      <c r="O103" s="5">
        <v>68958</v>
      </c>
      <c r="Q103" s="5">
        <v>4897</v>
      </c>
      <c r="S103" s="5">
        <v>34913</v>
      </c>
      <c r="U103" s="5">
        <v>0</v>
      </c>
      <c r="V103" s="1"/>
      <c r="W103" s="6">
        <v>494622</v>
      </c>
      <c r="X103" s="1"/>
      <c r="Y103" s="14">
        <v>200.15</v>
      </c>
      <c r="Z103" s="1"/>
      <c r="AA103" s="14">
        <v>34.409999999999997</v>
      </c>
      <c r="AB103" s="1"/>
      <c r="AC103" s="14">
        <v>2.41</v>
      </c>
      <c r="AD103" s="1"/>
      <c r="AE103" s="14">
        <v>18.489999999999998</v>
      </c>
      <c r="AF103" s="1"/>
      <c r="AG103" s="14">
        <v>0</v>
      </c>
      <c r="AI103" s="24">
        <v>255.46</v>
      </c>
      <c r="AK103" s="1" t="str">
        <f t="shared" si="1"/>
        <v>No</v>
      </c>
    </row>
    <row r="104" spans="1:37">
      <c r="A104" s="1" t="s">
        <v>664</v>
      </c>
      <c r="B104" s="1" t="s">
        <v>871</v>
      </c>
      <c r="C104" s="1" t="s">
        <v>26</v>
      </c>
      <c r="D104" s="273">
        <v>4037</v>
      </c>
      <c r="E104" s="270">
        <v>40037</v>
      </c>
      <c r="F104" s="1" t="s">
        <v>134</v>
      </c>
      <c r="G104" s="1" t="s">
        <v>132</v>
      </c>
      <c r="H104" s="5">
        <v>5502379</v>
      </c>
      <c r="I104" s="5">
        <v>377</v>
      </c>
      <c r="J104" s="1" t="s">
        <v>6</v>
      </c>
      <c r="K104" s="1" t="s">
        <v>133</v>
      </c>
      <c r="L104" s="5">
        <v>118</v>
      </c>
      <c r="M104" s="5">
        <v>689331</v>
      </c>
      <c r="O104" s="5">
        <v>164395</v>
      </c>
      <c r="Q104" s="5">
        <v>9376</v>
      </c>
      <c r="S104" s="5">
        <v>141308</v>
      </c>
      <c r="U104" s="5">
        <v>0</v>
      </c>
      <c r="V104" s="1"/>
      <c r="W104" s="6">
        <v>1004410</v>
      </c>
      <c r="X104" s="1"/>
      <c r="Y104" s="14">
        <v>350</v>
      </c>
      <c r="Z104" s="1"/>
      <c r="AA104" s="14">
        <v>88</v>
      </c>
      <c r="AB104" s="1"/>
      <c r="AC104" s="14">
        <v>4</v>
      </c>
      <c r="AD104" s="1"/>
      <c r="AE104" s="14">
        <v>77</v>
      </c>
      <c r="AF104" s="1"/>
      <c r="AG104" s="14">
        <v>0</v>
      </c>
      <c r="AI104" s="24">
        <v>519</v>
      </c>
      <c r="AK104" s="1" t="str">
        <f t="shared" si="1"/>
        <v>No</v>
      </c>
    </row>
    <row r="105" spans="1:37">
      <c r="A105" s="1" t="s">
        <v>668</v>
      </c>
      <c r="B105" s="1" t="s">
        <v>849</v>
      </c>
      <c r="C105" s="1" t="s">
        <v>72</v>
      </c>
      <c r="D105" s="273">
        <v>40</v>
      </c>
      <c r="E105" s="270">
        <v>40</v>
      </c>
      <c r="F105" s="1" t="s">
        <v>135</v>
      </c>
      <c r="G105" s="1" t="s">
        <v>132</v>
      </c>
      <c r="H105" s="5">
        <v>3059393</v>
      </c>
      <c r="I105" s="5">
        <v>357</v>
      </c>
      <c r="J105" s="1" t="s">
        <v>16</v>
      </c>
      <c r="K105" s="1" t="s">
        <v>133</v>
      </c>
      <c r="L105" s="5">
        <v>72</v>
      </c>
      <c r="M105" s="5">
        <v>304063</v>
      </c>
      <c r="O105" s="5">
        <v>158959</v>
      </c>
      <c r="Q105" s="5">
        <v>451601</v>
      </c>
      <c r="S105" s="5">
        <v>228544</v>
      </c>
      <c r="U105" s="5">
        <v>1099016</v>
      </c>
      <c r="V105" s="1"/>
      <c r="W105" s="6">
        <v>2242183</v>
      </c>
      <c r="X105" s="1"/>
      <c r="Y105" s="14">
        <v>165.96</v>
      </c>
      <c r="Z105" s="1"/>
      <c r="AA105" s="14">
        <v>106.14</v>
      </c>
      <c r="AB105" s="1"/>
      <c r="AC105" s="14">
        <v>239.62</v>
      </c>
      <c r="AD105" s="1"/>
      <c r="AE105" s="14">
        <v>121.79</v>
      </c>
      <c r="AF105" s="1"/>
      <c r="AG105" s="14">
        <v>575.91999999999996</v>
      </c>
      <c r="AI105" s="24">
        <v>1209.43</v>
      </c>
      <c r="AK105" s="1" t="str">
        <f t="shared" si="1"/>
        <v>No</v>
      </c>
    </row>
    <row r="106" spans="1:37">
      <c r="A106" s="1" t="s">
        <v>668</v>
      </c>
      <c r="B106" s="1" t="s">
        <v>849</v>
      </c>
      <c r="C106" s="1" t="s">
        <v>72</v>
      </c>
      <c r="D106" s="273">
        <v>40</v>
      </c>
      <c r="E106" s="270">
        <v>40</v>
      </c>
      <c r="F106" s="1" t="s">
        <v>135</v>
      </c>
      <c r="G106" s="1" t="s">
        <v>132</v>
      </c>
      <c r="H106" s="5">
        <v>3059393</v>
      </c>
      <c r="I106" s="5">
        <v>357</v>
      </c>
      <c r="J106" s="1" t="s">
        <v>10</v>
      </c>
      <c r="K106" s="1" t="s">
        <v>133</v>
      </c>
      <c r="L106" s="5">
        <v>2</v>
      </c>
      <c r="M106" s="5">
        <v>30071</v>
      </c>
      <c r="O106" s="5">
        <v>4997</v>
      </c>
      <c r="Q106" s="5">
        <v>8345</v>
      </c>
      <c r="S106" s="5">
        <v>8431</v>
      </c>
      <c r="U106" s="5">
        <v>76525</v>
      </c>
      <c r="V106" s="1"/>
      <c r="W106" s="6">
        <v>128369</v>
      </c>
      <c r="X106" s="1"/>
      <c r="Y106" s="14">
        <v>16.440000000000001</v>
      </c>
      <c r="Z106" s="1"/>
      <c r="AA106" s="14">
        <v>2.78</v>
      </c>
      <c r="AB106" s="1"/>
      <c r="AC106" s="14">
        <v>4.5999999999999996</v>
      </c>
      <c r="AD106" s="1"/>
      <c r="AE106" s="14">
        <v>4.4000000000000004</v>
      </c>
      <c r="AF106" s="1"/>
      <c r="AG106" s="14">
        <v>40.31</v>
      </c>
      <c r="AI106" s="24">
        <v>68.53</v>
      </c>
      <c r="AK106" s="1" t="str">
        <f t="shared" si="1"/>
        <v>No</v>
      </c>
    </row>
    <row r="107" spans="1:37">
      <c r="A107" s="1" t="s">
        <v>668</v>
      </c>
      <c r="B107" s="1" t="s">
        <v>849</v>
      </c>
      <c r="C107" s="1" t="s">
        <v>72</v>
      </c>
      <c r="D107" s="273">
        <v>40</v>
      </c>
      <c r="E107" s="270">
        <v>40</v>
      </c>
      <c r="F107" s="1" t="s">
        <v>135</v>
      </c>
      <c r="G107" s="1" t="s">
        <v>132</v>
      </c>
      <c r="H107" s="5">
        <v>3059393</v>
      </c>
      <c r="I107" s="5">
        <v>357</v>
      </c>
      <c r="J107" s="1" t="s">
        <v>13</v>
      </c>
      <c r="K107" s="1" t="s">
        <v>133</v>
      </c>
      <c r="L107" s="5">
        <v>170</v>
      </c>
      <c r="M107" s="5">
        <v>713229</v>
      </c>
      <c r="O107" s="5">
        <v>239206</v>
      </c>
      <c r="Q107" s="5">
        <v>57436</v>
      </c>
      <c r="S107" s="5">
        <v>112874</v>
      </c>
      <c r="U107" s="5">
        <v>1850</v>
      </c>
      <c r="V107" s="1"/>
      <c r="W107" s="6">
        <v>1124595</v>
      </c>
      <c r="X107" s="1"/>
      <c r="Y107" s="14">
        <v>363.33</v>
      </c>
      <c r="Z107" s="1"/>
      <c r="AA107" s="14">
        <v>132.41999999999999</v>
      </c>
      <c r="AB107" s="1"/>
      <c r="AC107" s="14">
        <v>33.369999999999997</v>
      </c>
      <c r="AD107" s="1"/>
      <c r="AE107" s="14">
        <v>66.37</v>
      </c>
      <c r="AF107" s="1"/>
      <c r="AG107" s="14">
        <v>0.96</v>
      </c>
      <c r="AI107" s="24">
        <v>596.45000000000005</v>
      </c>
      <c r="AK107" s="1" t="str">
        <f t="shared" si="1"/>
        <v>No</v>
      </c>
    </row>
    <row r="108" spans="1:37">
      <c r="A108" s="1" t="s">
        <v>282</v>
      </c>
      <c r="B108" s="1" t="s">
        <v>872</v>
      </c>
      <c r="C108" s="1" t="s">
        <v>56</v>
      </c>
      <c r="D108" s="273">
        <v>5015</v>
      </c>
      <c r="E108" s="270">
        <v>50015</v>
      </c>
      <c r="F108" s="1" t="s">
        <v>135</v>
      </c>
      <c r="G108" s="1" t="s">
        <v>132</v>
      </c>
      <c r="H108" s="5">
        <v>1780673</v>
      </c>
      <c r="I108" s="5">
        <v>356</v>
      </c>
      <c r="J108" s="1" t="s">
        <v>9</v>
      </c>
      <c r="K108" s="1" t="s">
        <v>133</v>
      </c>
      <c r="L108" s="5">
        <v>52</v>
      </c>
      <c r="M108" s="5">
        <v>328846</v>
      </c>
      <c r="O108" s="5">
        <v>57195</v>
      </c>
      <c r="Q108" s="5">
        <v>27588</v>
      </c>
      <c r="S108" s="5">
        <v>85020</v>
      </c>
      <c r="U108" s="5">
        <v>0</v>
      </c>
      <c r="V108" s="1"/>
      <c r="W108" s="6">
        <v>498649</v>
      </c>
      <c r="X108" s="1"/>
      <c r="Y108" s="14">
        <v>174.74</v>
      </c>
      <c r="Z108" s="1"/>
      <c r="AA108" s="14">
        <v>23.48</v>
      </c>
      <c r="AB108" s="1"/>
      <c r="AC108" s="14">
        <v>13.46</v>
      </c>
      <c r="AD108" s="1"/>
      <c r="AE108" s="14">
        <v>44.22</v>
      </c>
      <c r="AF108" s="1"/>
      <c r="AG108" s="14">
        <v>0</v>
      </c>
      <c r="AI108" s="24">
        <v>255.9</v>
      </c>
      <c r="AK108" s="1" t="str">
        <f t="shared" si="1"/>
        <v>No</v>
      </c>
    </row>
    <row r="109" spans="1:37">
      <c r="A109" s="1" t="s">
        <v>282</v>
      </c>
      <c r="B109" s="1" t="s">
        <v>872</v>
      </c>
      <c r="C109" s="1" t="s">
        <v>56</v>
      </c>
      <c r="D109" s="273">
        <v>5015</v>
      </c>
      <c r="E109" s="270">
        <v>50015</v>
      </c>
      <c r="F109" s="1" t="s">
        <v>135</v>
      </c>
      <c r="G109" s="1" t="s">
        <v>132</v>
      </c>
      <c r="H109" s="5">
        <v>1780673</v>
      </c>
      <c r="I109" s="5">
        <v>356</v>
      </c>
      <c r="J109" s="1" t="s">
        <v>16</v>
      </c>
      <c r="K109" s="1" t="s">
        <v>133</v>
      </c>
      <c r="L109" s="5">
        <v>5</v>
      </c>
      <c r="M109" s="5">
        <v>57649</v>
      </c>
      <c r="O109" s="5">
        <v>28850</v>
      </c>
      <c r="Q109" s="5">
        <v>55452</v>
      </c>
      <c r="S109" s="5">
        <v>8978</v>
      </c>
      <c r="U109" s="5">
        <v>0</v>
      </c>
      <c r="V109" s="1"/>
      <c r="W109" s="6">
        <v>150929</v>
      </c>
      <c r="X109" s="1"/>
      <c r="Y109" s="14">
        <v>25.14</v>
      </c>
      <c r="Z109" s="1"/>
      <c r="AA109" s="14">
        <v>14.1</v>
      </c>
      <c r="AB109" s="1"/>
      <c r="AC109" s="14">
        <v>26.25</v>
      </c>
      <c r="AD109" s="1"/>
      <c r="AE109" s="14">
        <v>4.62</v>
      </c>
      <c r="AF109" s="1"/>
      <c r="AG109" s="14">
        <v>0</v>
      </c>
      <c r="AI109" s="24">
        <v>70.11</v>
      </c>
      <c r="AK109" s="1" t="str">
        <f t="shared" si="1"/>
        <v>No</v>
      </c>
    </row>
    <row r="110" spans="1:37">
      <c r="A110" s="1" t="s">
        <v>282</v>
      </c>
      <c r="B110" s="1" t="s">
        <v>872</v>
      </c>
      <c r="C110" s="1" t="s">
        <v>56</v>
      </c>
      <c r="D110" s="273">
        <v>5015</v>
      </c>
      <c r="E110" s="270">
        <v>50015</v>
      </c>
      <c r="F110" s="1" t="s">
        <v>135</v>
      </c>
      <c r="G110" s="1" t="s">
        <v>132</v>
      </c>
      <c r="H110" s="5">
        <v>1780673</v>
      </c>
      <c r="I110" s="5">
        <v>356</v>
      </c>
      <c r="J110" s="1" t="s">
        <v>6</v>
      </c>
      <c r="K110" s="1" t="s">
        <v>133</v>
      </c>
      <c r="L110" s="5">
        <v>213</v>
      </c>
      <c r="M110" s="5">
        <v>1821356</v>
      </c>
      <c r="O110" s="5">
        <v>521493</v>
      </c>
      <c r="Q110" s="5">
        <v>159563</v>
      </c>
      <c r="S110" s="5">
        <v>341319</v>
      </c>
      <c r="U110" s="5">
        <v>0</v>
      </c>
      <c r="V110" s="1"/>
      <c r="W110" s="6">
        <v>2843731</v>
      </c>
      <c r="X110" s="1"/>
      <c r="Y110" s="14">
        <v>832.25</v>
      </c>
      <c r="Z110" s="1"/>
      <c r="AA110" s="14">
        <v>241.78</v>
      </c>
      <c r="AB110" s="1"/>
      <c r="AC110" s="14">
        <v>74.77</v>
      </c>
      <c r="AD110" s="1"/>
      <c r="AE110" s="14">
        <v>173.67</v>
      </c>
      <c r="AF110" s="1"/>
      <c r="AG110" s="14">
        <v>0</v>
      </c>
      <c r="AI110" s="24">
        <v>1322.47</v>
      </c>
      <c r="AK110" s="1" t="str">
        <f t="shared" si="1"/>
        <v>No</v>
      </c>
    </row>
    <row r="111" spans="1:37">
      <c r="A111" s="1" t="s">
        <v>282</v>
      </c>
      <c r="B111" s="1" t="s">
        <v>872</v>
      </c>
      <c r="C111" s="1" t="s">
        <v>56</v>
      </c>
      <c r="D111" s="273">
        <v>5015</v>
      </c>
      <c r="E111" s="270">
        <v>50015</v>
      </c>
      <c r="F111" s="1" t="s">
        <v>135</v>
      </c>
      <c r="G111" s="1" t="s">
        <v>132</v>
      </c>
      <c r="H111" s="5">
        <v>1780673</v>
      </c>
      <c r="I111" s="5">
        <v>356</v>
      </c>
      <c r="J111" s="1" t="s">
        <v>15</v>
      </c>
      <c r="K111" s="1" t="s">
        <v>133</v>
      </c>
      <c r="L111" s="5">
        <v>18</v>
      </c>
      <c r="M111" s="5">
        <v>233467</v>
      </c>
      <c r="O111" s="5">
        <v>146606</v>
      </c>
      <c r="Q111" s="5">
        <v>281789</v>
      </c>
      <c r="S111" s="5">
        <v>32323</v>
      </c>
      <c r="U111" s="5">
        <v>0</v>
      </c>
      <c r="V111" s="1"/>
      <c r="W111" s="6">
        <v>694185</v>
      </c>
      <c r="X111" s="1"/>
      <c r="Y111" s="14">
        <v>101.81</v>
      </c>
      <c r="Z111" s="1"/>
      <c r="AA111" s="14">
        <v>71.66</v>
      </c>
      <c r="AB111" s="1"/>
      <c r="AC111" s="14">
        <v>133.38</v>
      </c>
      <c r="AD111" s="1"/>
      <c r="AE111" s="14">
        <v>16.62</v>
      </c>
      <c r="AF111" s="1"/>
      <c r="AG111" s="14">
        <v>0</v>
      </c>
      <c r="AI111" s="24">
        <v>323.47000000000003</v>
      </c>
      <c r="AK111" s="1" t="str">
        <f t="shared" si="1"/>
        <v>No</v>
      </c>
    </row>
    <row r="112" spans="1:37">
      <c r="A112" s="1" t="s">
        <v>282</v>
      </c>
      <c r="B112" s="1" t="s">
        <v>872</v>
      </c>
      <c r="C112" s="1" t="s">
        <v>56</v>
      </c>
      <c r="D112" s="273">
        <v>5015</v>
      </c>
      <c r="E112" s="270">
        <v>50015</v>
      </c>
      <c r="F112" s="1" t="s">
        <v>135</v>
      </c>
      <c r="G112" s="1" t="s">
        <v>132</v>
      </c>
      <c r="H112" s="5">
        <v>1780673</v>
      </c>
      <c r="I112" s="5">
        <v>356</v>
      </c>
      <c r="J112" s="1" t="s">
        <v>17</v>
      </c>
      <c r="K112" s="1" t="s">
        <v>133</v>
      </c>
      <c r="L112" s="5">
        <v>11</v>
      </c>
      <c r="M112" s="5">
        <v>69601</v>
      </c>
      <c r="O112" s="5">
        <v>12796</v>
      </c>
      <c r="Q112" s="5">
        <v>4456</v>
      </c>
      <c r="S112" s="5">
        <v>17325</v>
      </c>
      <c r="U112" s="5">
        <v>0</v>
      </c>
      <c r="V112" s="1"/>
      <c r="W112" s="6">
        <v>104178</v>
      </c>
      <c r="X112" s="1"/>
      <c r="Y112" s="14">
        <v>31.06</v>
      </c>
      <c r="Z112" s="1"/>
      <c r="AA112" s="14">
        <v>5.98</v>
      </c>
      <c r="AB112" s="1"/>
      <c r="AC112" s="14">
        <v>2.14</v>
      </c>
      <c r="AD112" s="1"/>
      <c r="AE112" s="14">
        <v>8.8699999999999992</v>
      </c>
      <c r="AF112" s="1"/>
      <c r="AG112" s="14">
        <v>0</v>
      </c>
      <c r="AI112" s="24">
        <v>48.05</v>
      </c>
      <c r="AK112" s="1" t="str">
        <f t="shared" si="1"/>
        <v>No</v>
      </c>
    </row>
    <row r="113" spans="1:37">
      <c r="A113" s="1" t="s">
        <v>252</v>
      </c>
      <c r="B113" s="1" t="s">
        <v>873</v>
      </c>
      <c r="C113" s="1" t="s">
        <v>72</v>
      </c>
      <c r="D113" s="273">
        <v>3</v>
      </c>
      <c r="E113" s="270">
        <v>3</v>
      </c>
      <c r="F113" s="1" t="s">
        <v>135</v>
      </c>
      <c r="G113" s="1" t="s">
        <v>132</v>
      </c>
      <c r="H113" s="5">
        <v>3059393</v>
      </c>
      <c r="I113" s="5">
        <v>351</v>
      </c>
      <c r="J113" s="1" t="s">
        <v>7</v>
      </c>
      <c r="K113" s="1" t="s">
        <v>133</v>
      </c>
      <c r="L113" s="5">
        <v>176</v>
      </c>
      <c r="M113" s="5">
        <v>10987</v>
      </c>
      <c r="O113" s="5">
        <v>9050</v>
      </c>
      <c r="Q113" s="5">
        <v>1910</v>
      </c>
      <c r="S113" s="5">
        <v>5450</v>
      </c>
      <c r="U113" s="5">
        <v>0</v>
      </c>
      <c r="V113" s="1"/>
      <c r="W113" s="6">
        <v>27397</v>
      </c>
      <c r="X113" s="1"/>
      <c r="Y113" s="14">
        <v>5.09</v>
      </c>
      <c r="Z113" s="1"/>
      <c r="AA113" s="14">
        <v>5.5</v>
      </c>
      <c r="AB113" s="1"/>
      <c r="AC113" s="14">
        <v>1.33</v>
      </c>
      <c r="AD113" s="1"/>
      <c r="AE113" s="14">
        <v>3.62</v>
      </c>
      <c r="AF113" s="1"/>
      <c r="AG113" s="14">
        <v>0</v>
      </c>
      <c r="AI113" s="24">
        <v>15.54</v>
      </c>
      <c r="AK113" s="1" t="str">
        <f t="shared" si="1"/>
        <v>No</v>
      </c>
    </row>
    <row r="114" spans="1:37">
      <c r="A114" s="1" t="s">
        <v>252</v>
      </c>
      <c r="B114" s="1" t="s">
        <v>873</v>
      </c>
      <c r="C114" s="1" t="s">
        <v>72</v>
      </c>
      <c r="D114" s="273">
        <v>3</v>
      </c>
      <c r="E114" s="270">
        <v>3</v>
      </c>
      <c r="F114" s="1" t="s">
        <v>135</v>
      </c>
      <c r="G114" s="1" t="s">
        <v>132</v>
      </c>
      <c r="H114" s="5">
        <v>3059393</v>
      </c>
      <c r="I114" s="5">
        <v>351</v>
      </c>
      <c r="J114" s="1" t="s">
        <v>9</v>
      </c>
      <c r="K114" s="1" t="s">
        <v>133</v>
      </c>
      <c r="L114" s="5">
        <v>14</v>
      </c>
      <c r="M114" s="5">
        <v>29684</v>
      </c>
      <c r="O114" s="5">
        <v>1148</v>
      </c>
      <c r="Q114" s="5">
        <v>911</v>
      </c>
      <c r="S114" s="5">
        <v>5628</v>
      </c>
      <c r="U114" s="5">
        <v>0</v>
      </c>
      <c r="V114" s="1"/>
      <c r="W114" s="6">
        <v>37371</v>
      </c>
      <c r="X114" s="1"/>
      <c r="Y114" s="14">
        <v>17.489999999999998</v>
      </c>
      <c r="Z114" s="1"/>
      <c r="AA114" s="14">
        <v>0.69</v>
      </c>
      <c r="AB114" s="1"/>
      <c r="AC114" s="14">
        <v>0.52</v>
      </c>
      <c r="AD114" s="1"/>
      <c r="AE114" s="14">
        <v>4.9400000000000004</v>
      </c>
      <c r="AF114" s="1"/>
      <c r="AG114" s="14">
        <v>0</v>
      </c>
      <c r="AI114" s="24">
        <v>23.64</v>
      </c>
      <c r="AK114" s="1" t="str">
        <f t="shared" si="1"/>
        <v>No</v>
      </c>
    </row>
    <row r="115" spans="1:37">
      <c r="A115" s="1" t="s">
        <v>252</v>
      </c>
      <c r="B115" s="1" t="s">
        <v>873</v>
      </c>
      <c r="C115" s="1" t="s">
        <v>72</v>
      </c>
      <c r="D115" s="273">
        <v>3</v>
      </c>
      <c r="E115" s="270">
        <v>3</v>
      </c>
      <c r="F115" s="1" t="s">
        <v>135</v>
      </c>
      <c r="G115" s="1" t="s">
        <v>132</v>
      </c>
      <c r="H115" s="5">
        <v>3059393</v>
      </c>
      <c r="I115" s="5">
        <v>351</v>
      </c>
      <c r="J115" s="1" t="s">
        <v>6</v>
      </c>
      <c r="K115" s="1" t="s">
        <v>133</v>
      </c>
      <c r="L115" s="5">
        <v>108</v>
      </c>
      <c r="M115" s="5">
        <v>591417</v>
      </c>
      <c r="O115" s="5">
        <v>83605</v>
      </c>
      <c r="Q115" s="5">
        <v>30887</v>
      </c>
      <c r="S115" s="5">
        <v>107241</v>
      </c>
      <c r="U115" s="5">
        <v>0</v>
      </c>
      <c r="V115" s="1"/>
      <c r="W115" s="6">
        <v>813150</v>
      </c>
      <c r="X115" s="1"/>
      <c r="Y115" s="14">
        <v>310.10000000000002</v>
      </c>
      <c r="Z115" s="1"/>
      <c r="AA115" s="14">
        <v>47.13</v>
      </c>
      <c r="AB115" s="1"/>
      <c r="AC115" s="14">
        <v>20.7</v>
      </c>
      <c r="AD115" s="1"/>
      <c r="AE115" s="14">
        <v>72.16</v>
      </c>
      <c r="AF115" s="1"/>
      <c r="AG115" s="14">
        <v>0</v>
      </c>
      <c r="AI115" s="24">
        <v>450.09</v>
      </c>
      <c r="AK115" s="1" t="str">
        <f t="shared" si="1"/>
        <v>No</v>
      </c>
    </row>
    <row r="116" spans="1:37">
      <c r="A116" s="1" t="s">
        <v>667</v>
      </c>
      <c r="B116" s="1" t="s">
        <v>874</v>
      </c>
      <c r="C116" s="1" t="s">
        <v>69</v>
      </c>
      <c r="D116" s="273">
        <v>3083</v>
      </c>
      <c r="E116" s="270">
        <v>30083</v>
      </c>
      <c r="F116" s="1" t="s">
        <v>135</v>
      </c>
      <c r="G116" s="1" t="s">
        <v>132</v>
      </c>
      <c r="H116" s="5">
        <v>1439666</v>
      </c>
      <c r="I116" s="5">
        <v>349</v>
      </c>
      <c r="J116" s="1" t="s">
        <v>16</v>
      </c>
      <c r="K116" s="1" t="s">
        <v>133</v>
      </c>
      <c r="L116" s="5">
        <v>6</v>
      </c>
      <c r="M116" s="5">
        <v>62859</v>
      </c>
      <c r="O116" s="5">
        <v>30793</v>
      </c>
      <c r="Q116" s="5">
        <v>13498</v>
      </c>
      <c r="S116" s="5">
        <v>43497</v>
      </c>
      <c r="U116" s="5">
        <v>0</v>
      </c>
      <c r="V116" s="1"/>
      <c r="W116" s="6">
        <v>150647</v>
      </c>
      <c r="X116" s="1"/>
      <c r="Y116" s="14">
        <v>33.08</v>
      </c>
      <c r="Z116" s="1"/>
      <c r="AA116" s="14">
        <v>18.079999999999998</v>
      </c>
      <c r="AB116" s="1"/>
      <c r="AC116" s="14">
        <v>6.18</v>
      </c>
      <c r="AD116" s="1"/>
      <c r="AE116" s="14">
        <v>23.69</v>
      </c>
      <c r="AF116" s="1"/>
      <c r="AG116" s="14">
        <v>0</v>
      </c>
      <c r="AI116" s="24">
        <v>81.03</v>
      </c>
      <c r="AK116" s="1" t="str">
        <f t="shared" si="1"/>
        <v>No</v>
      </c>
    </row>
    <row r="117" spans="1:37">
      <c r="A117" s="1" t="s">
        <v>667</v>
      </c>
      <c r="B117" s="1" t="s">
        <v>874</v>
      </c>
      <c r="C117" s="1" t="s">
        <v>69</v>
      </c>
      <c r="D117" s="273">
        <v>3083</v>
      </c>
      <c r="E117" s="270">
        <v>30083</v>
      </c>
      <c r="F117" s="1" t="s">
        <v>135</v>
      </c>
      <c r="G117" s="1" t="s">
        <v>132</v>
      </c>
      <c r="H117" s="5">
        <v>1439666</v>
      </c>
      <c r="I117" s="5">
        <v>349</v>
      </c>
      <c r="J117" s="1" t="s">
        <v>6</v>
      </c>
      <c r="K117" s="1" t="s">
        <v>133</v>
      </c>
      <c r="L117" s="5">
        <v>240</v>
      </c>
      <c r="M117" s="5">
        <v>848754</v>
      </c>
      <c r="O117" s="5">
        <v>228732</v>
      </c>
      <c r="Q117" s="5">
        <v>34662</v>
      </c>
      <c r="S117" s="5">
        <v>282259</v>
      </c>
      <c r="U117" s="5">
        <v>0</v>
      </c>
      <c r="V117" s="1"/>
      <c r="W117" s="6">
        <v>1394407</v>
      </c>
      <c r="X117" s="1"/>
      <c r="Y117" s="14">
        <v>440</v>
      </c>
      <c r="Z117" s="1"/>
      <c r="AA117" s="14">
        <v>126.85</v>
      </c>
      <c r="AB117" s="1"/>
      <c r="AC117" s="14">
        <v>16.920000000000002</v>
      </c>
      <c r="AD117" s="1"/>
      <c r="AE117" s="14">
        <v>167.18</v>
      </c>
      <c r="AF117" s="1"/>
      <c r="AG117" s="14">
        <v>0</v>
      </c>
      <c r="AI117" s="24">
        <v>750.95</v>
      </c>
      <c r="AK117" s="1" t="str">
        <f t="shared" si="1"/>
        <v>No</v>
      </c>
    </row>
    <row r="118" spans="1:37">
      <c r="A118" s="1" t="s">
        <v>243</v>
      </c>
      <c r="B118" s="1" t="s">
        <v>875</v>
      </c>
      <c r="C118" s="1" t="s">
        <v>54</v>
      </c>
      <c r="D118" s="273">
        <v>2004</v>
      </c>
      <c r="E118" s="270">
        <v>20004</v>
      </c>
      <c r="F118" s="1" t="s">
        <v>135</v>
      </c>
      <c r="G118" s="1" t="s">
        <v>132</v>
      </c>
      <c r="H118" s="5">
        <v>935906</v>
      </c>
      <c r="I118" s="5">
        <v>345</v>
      </c>
      <c r="J118" s="1" t="s">
        <v>9</v>
      </c>
      <c r="K118" s="1" t="s">
        <v>133</v>
      </c>
      <c r="L118" s="5">
        <v>56</v>
      </c>
      <c r="M118" s="5">
        <v>129835</v>
      </c>
      <c r="O118" s="5">
        <v>17286</v>
      </c>
      <c r="Q118" s="5">
        <v>2271</v>
      </c>
      <c r="S118" s="5">
        <v>652</v>
      </c>
      <c r="U118" s="5">
        <v>0</v>
      </c>
      <c r="V118" s="1"/>
      <c r="W118" s="6">
        <v>150044</v>
      </c>
      <c r="X118" s="1"/>
      <c r="Y118" s="14">
        <v>75.03</v>
      </c>
      <c r="Z118" s="1"/>
      <c r="AA118" s="14">
        <v>8.35</v>
      </c>
      <c r="AB118" s="1"/>
      <c r="AC118" s="14">
        <v>0.71</v>
      </c>
      <c r="AD118" s="1"/>
      <c r="AE118" s="14">
        <v>0.4</v>
      </c>
      <c r="AF118" s="1"/>
      <c r="AG118" s="14">
        <v>0</v>
      </c>
      <c r="AI118" s="24">
        <v>84.49</v>
      </c>
      <c r="AK118" s="1" t="str">
        <f t="shared" si="1"/>
        <v>No</v>
      </c>
    </row>
    <row r="119" spans="1:37">
      <c r="A119" s="1" t="s">
        <v>243</v>
      </c>
      <c r="B119" s="1" t="s">
        <v>875</v>
      </c>
      <c r="C119" s="1" t="s">
        <v>54</v>
      </c>
      <c r="D119" s="273">
        <v>2004</v>
      </c>
      <c r="E119" s="270">
        <v>20004</v>
      </c>
      <c r="F119" s="1" t="s">
        <v>135</v>
      </c>
      <c r="G119" s="1" t="s">
        <v>132</v>
      </c>
      <c r="H119" s="5">
        <v>935906</v>
      </c>
      <c r="I119" s="5">
        <v>345</v>
      </c>
      <c r="J119" s="1" t="s">
        <v>6</v>
      </c>
      <c r="K119" s="1" t="s">
        <v>133</v>
      </c>
      <c r="L119" s="5">
        <v>266</v>
      </c>
      <c r="M119" s="5">
        <v>1009836</v>
      </c>
      <c r="O119" s="5">
        <v>346369</v>
      </c>
      <c r="Q119" s="5">
        <v>59637</v>
      </c>
      <c r="S119" s="5">
        <v>38078</v>
      </c>
      <c r="U119" s="5">
        <v>0</v>
      </c>
      <c r="V119" s="1"/>
      <c r="W119" s="6">
        <v>1453920</v>
      </c>
      <c r="X119" s="1"/>
      <c r="Y119" s="14">
        <v>559.03</v>
      </c>
      <c r="Z119" s="1"/>
      <c r="AA119" s="14">
        <v>185.85</v>
      </c>
      <c r="AB119" s="1"/>
      <c r="AC119" s="14">
        <v>25.33</v>
      </c>
      <c r="AD119" s="1"/>
      <c r="AE119" s="14">
        <v>23.57</v>
      </c>
      <c r="AF119" s="1"/>
      <c r="AG119" s="14">
        <v>0</v>
      </c>
      <c r="AI119" s="24">
        <v>793.78</v>
      </c>
      <c r="AK119" s="1" t="str">
        <f t="shared" si="1"/>
        <v>No</v>
      </c>
    </row>
    <row r="120" spans="1:37">
      <c r="A120" s="1" t="s">
        <v>243</v>
      </c>
      <c r="B120" s="1" t="s">
        <v>875</v>
      </c>
      <c r="C120" s="1" t="s">
        <v>54</v>
      </c>
      <c r="D120" s="273">
        <v>2004</v>
      </c>
      <c r="E120" s="270">
        <v>20004</v>
      </c>
      <c r="F120" s="1" t="s">
        <v>135</v>
      </c>
      <c r="G120" s="1" t="s">
        <v>132</v>
      </c>
      <c r="H120" s="5">
        <v>935906</v>
      </c>
      <c r="I120" s="5">
        <v>345</v>
      </c>
      <c r="J120" s="1" t="s">
        <v>16</v>
      </c>
      <c r="K120" s="1" t="s">
        <v>133</v>
      </c>
      <c r="L120" s="5">
        <v>23</v>
      </c>
      <c r="M120" s="5">
        <v>87854</v>
      </c>
      <c r="O120" s="5">
        <v>33811</v>
      </c>
      <c r="Q120" s="5">
        <v>126237</v>
      </c>
      <c r="S120" s="5">
        <v>12017</v>
      </c>
      <c r="U120" s="5">
        <v>0</v>
      </c>
      <c r="V120" s="1"/>
      <c r="W120" s="6">
        <v>259919</v>
      </c>
      <c r="X120" s="1"/>
      <c r="Y120" s="14">
        <v>51.7</v>
      </c>
      <c r="Z120" s="1"/>
      <c r="AA120" s="14">
        <v>34.08</v>
      </c>
      <c r="AB120" s="1"/>
      <c r="AC120" s="14">
        <v>50</v>
      </c>
      <c r="AD120" s="1"/>
      <c r="AE120" s="14">
        <v>8.0299999999999994</v>
      </c>
      <c r="AF120" s="1"/>
      <c r="AG120" s="14">
        <v>0</v>
      </c>
      <c r="AI120" s="24">
        <v>143.81</v>
      </c>
      <c r="AK120" s="1" t="str">
        <f t="shared" si="1"/>
        <v>No</v>
      </c>
    </row>
    <row r="121" spans="1:37">
      <c r="A121" s="1" t="s">
        <v>669</v>
      </c>
      <c r="B121" s="1" t="s">
        <v>876</v>
      </c>
      <c r="C121" s="1" t="s">
        <v>56</v>
      </c>
      <c r="D121" s="273">
        <v>5012</v>
      </c>
      <c r="E121" s="270">
        <v>50012</v>
      </c>
      <c r="F121" s="1" t="s">
        <v>135</v>
      </c>
      <c r="G121" s="1" t="s">
        <v>132</v>
      </c>
      <c r="H121" s="5">
        <v>1624827</v>
      </c>
      <c r="I121" s="5">
        <v>326</v>
      </c>
      <c r="J121" s="1" t="s">
        <v>9</v>
      </c>
      <c r="K121" s="1" t="s">
        <v>133</v>
      </c>
      <c r="L121" s="5">
        <v>40</v>
      </c>
      <c r="M121" s="5">
        <v>160599</v>
      </c>
      <c r="O121" s="5">
        <v>20328</v>
      </c>
      <c r="Q121" s="5">
        <v>0</v>
      </c>
      <c r="S121" s="5">
        <v>11900</v>
      </c>
      <c r="U121" s="5">
        <v>0</v>
      </c>
      <c r="V121" s="1"/>
      <c r="W121" s="6">
        <v>192827</v>
      </c>
      <c r="X121" s="1"/>
      <c r="Y121" s="14">
        <v>80</v>
      </c>
      <c r="Z121" s="1"/>
      <c r="AA121" s="14">
        <v>11</v>
      </c>
      <c r="AB121" s="1"/>
      <c r="AC121" s="14">
        <v>0</v>
      </c>
      <c r="AD121" s="1"/>
      <c r="AE121" s="14">
        <v>7</v>
      </c>
      <c r="AF121" s="1"/>
      <c r="AG121" s="14">
        <v>0</v>
      </c>
      <c r="AI121" s="24">
        <v>98</v>
      </c>
      <c r="AK121" s="1" t="str">
        <f t="shared" si="1"/>
        <v>No</v>
      </c>
    </row>
    <row r="122" spans="1:37">
      <c r="A122" s="1" t="s">
        <v>669</v>
      </c>
      <c r="B122" s="1" t="s">
        <v>876</v>
      </c>
      <c r="C122" s="1" t="s">
        <v>56</v>
      </c>
      <c r="D122" s="273">
        <v>5012</v>
      </c>
      <c r="E122" s="270">
        <v>50012</v>
      </c>
      <c r="F122" s="1" t="s">
        <v>135</v>
      </c>
      <c r="G122" s="1" t="s">
        <v>132</v>
      </c>
      <c r="H122" s="5">
        <v>1624827</v>
      </c>
      <c r="I122" s="5">
        <v>326</v>
      </c>
      <c r="J122" s="1" t="s">
        <v>6</v>
      </c>
      <c r="K122" s="1" t="s">
        <v>133</v>
      </c>
      <c r="L122" s="5">
        <v>286</v>
      </c>
      <c r="M122" s="5">
        <v>1108613</v>
      </c>
      <c r="O122" s="5">
        <v>318871</v>
      </c>
      <c r="Q122" s="5">
        <v>60750</v>
      </c>
      <c r="S122" s="5">
        <v>195660</v>
      </c>
      <c r="U122" s="5">
        <v>0</v>
      </c>
      <c r="V122" s="1"/>
      <c r="W122" s="6">
        <v>1683894</v>
      </c>
      <c r="X122" s="1"/>
      <c r="Y122" s="14">
        <v>529</v>
      </c>
      <c r="Z122" s="1"/>
      <c r="AA122" s="14">
        <v>165</v>
      </c>
      <c r="AB122" s="1"/>
      <c r="AC122" s="14">
        <v>36</v>
      </c>
      <c r="AD122" s="1"/>
      <c r="AE122" s="14">
        <v>108</v>
      </c>
      <c r="AF122" s="1"/>
      <c r="AG122" s="14">
        <v>0</v>
      </c>
      <c r="AI122" s="24">
        <v>838</v>
      </c>
      <c r="AK122" s="1" t="str">
        <f t="shared" si="1"/>
        <v>No</v>
      </c>
    </row>
    <row r="123" spans="1:37">
      <c r="A123" s="1" t="s">
        <v>253</v>
      </c>
      <c r="B123" s="1" t="s">
        <v>877</v>
      </c>
      <c r="C123" s="1" t="s">
        <v>26</v>
      </c>
      <c r="D123" s="273">
        <v>4027</v>
      </c>
      <c r="E123" s="270">
        <v>40027</v>
      </c>
      <c r="F123" s="1" t="s">
        <v>135</v>
      </c>
      <c r="G123" s="1" t="s">
        <v>132</v>
      </c>
      <c r="H123" s="5">
        <v>2441770</v>
      </c>
      <c r="I123" s="5">
        <v>320</v>
      </c>
      <c r="J123" s="1" t="s">
        <v>6</v>
      </c>
      <c r="K123" s="1" t="s">
        <v>133</v>
      </c>
      <c r="L123" s="5">
        <v>177</v>
      </c>
      <c r="M123" s="5">
        <v>878643</v>
      </c>
      <c r="O123" s="5">
        <v>126273</v>
      </c>
      <c r="Q123" s="5">
        <v>47122</v>
      </c>
      <c r="S123" s="5">
        <v>136021</v>
      </c>
      <c r="U123" s="5">
        <v>6904</v>
      </c>
      <c r="V123" s="1"/>
      <c r="W123" s="6">
        <v>1194963</v>
      </c>
      <c r="X123" s="1"/>
      <c r="Y123" s="14">
        <v>430</v>
      </c>
      <c r="Z123" s="1"/>
      <c r="AA123" s="14">
        <v>66</v>
      </c>
      <c r="AB123" s="1"/>
      <c r="AC123" s="14">
        <v>32</v>
      </c>
      <c r="AD123" s="1"/>
      <c r="AE123" s="14">
        <v>106.7</v>
      </c>
      <c r="AF123" s="1"/>
      <c r="AG123" s="14">
        <v>3.3</v>
      </c>
      <c r="AI123" s="24">
        <v>638</v>
      </c>
      <c r="AK123" s="1" t="str">
        <f t="shared" si="1"/>
        <v>No</v>
      </c>
    </row>
    <row r="124" spans="1:37">
      <c r="A124" s="1" t="s">
        <v>666</v>
      </c>
      <c r="B124" s="1" t="s">
        <v>164</v>
      </c>
      <c r="C124" s="1" t="s">
        <v>44</v>
      </c>
      <c r="D124" s="273">
        <v>4008</v>
      </c>
      <c r="E124" s="270">
        <v>40008</v>
      </c>
      <c r="F124" s="1" t="s">
        <v>134</v>
      </c>
      <c r="G124" s="1" t="s">
        <v>132</v>
      </c>
      <c r="H124" s="5">
        <v>1249442</v>
      </c>
      <c r="I124" s="5">
        <v>304</v>
      </c>
      <c r="J124" s="1" t="s">
        <v>9</v>
      </c>
      <c r="K124" s="1" t="s">
        <v>133</v>
      </c>
      <c r="L124" s="5">
        <v>71</v>
      </c>
      <c r="M124" s="5">
        <v>195749</v>
      </c>
      <c r="O124" s="5">
        <v>0</v>
      </c>
      <c r="Q124" s="5">
        <v>0</v>
      </c>
      <c r="S124" s="5">
        <v>30906</v>
      </c>
      <c r="U124" s="5">
        <v>0</v>
      </c>
      <c r="V124" s="1"/>
      <c r="W124" s="6">
        <v>226655</v>
      </c>
      <c r="X124" s="1"/>
      <c r="Y124" s="14">
        <v>104</v>
      </c>
      <c r="Z124" s="1"/>
      <c r="AA124" s="14">
        <v>0</v>
      </c>
      <c r="AB124" s="1"/>
      <c r="AC124" s="14">
        <v>0</v>
      </c>
      <c r="AD124" s="1"/>
      <c r="AE124" s="14">
        <v>18.25</v>
      </c>
      <c r="AF124" s="1"/>
      <c r="AG124" s="14">
        <v>0</v>
      </c>
      <c r="AI124" s="24">
        <v>122.25</v>
      </c>
      <c r="AK124" s="1" t="str">
        <f t="shared" si="1"/>
        <v>No</v>
      </c>
    </row>
    <row r="125" spans="1:37">
      <c r="A125" s="1" t="s">
        <v>666</v>
      </c>
      <c r="B125" s="1" t="s">
        <v>164</v>
      </c>
      <c r="C125" s="1" t="s">
        <v>44</v>
      </c>
      <c r="D125" s="273">
        <v>4008</v>
      </c>
      <c r="E125" s="270">
        <v>40008</v>
      </c>
      <c r="F125" s="1" t="s">
        <v>134</v>
      </c>
      <c r="G125" s="1" t="s">
        <v>132</v>
      </c>
      <c r="H125" s="5">
        <v>1249442</v>
      </c>
      <c r="I125" s="5">
        <v>304</v>
      </c>
      <c r="J125" s="1" t="s">
        <v>16</v>
      </c>
      <c r="K125" s="1" t="s">
        <v>133</v>
      </c>
      <c r="L125" s="5">
        <v>28</v>
      </c>
      <c r="M125" s="5">
        <v>168050</v>
      </c>
      <c r="O125" s="5">
        <v>115437</v>
      </c>
      <c r="Q125" s="5">
        <v>77059</v>
      </c>
      <c r="S125" s="5">
        <v>86717</v>
      </c>
      <c r="U125" s="5">
        <v>0</v>
      </c>
      <c r="V125" s="1"/>
      <c r="W125" s="6">
        <v>447263</v>
      </c>
      <c r="X125" s="1"/>
      <c r="Y125" s="14">
        <v>96</v>
      </c>
      <c r="Z125" s="1"/>
      <c r="AA125" s="14">
        <v>61</v>
      </c>
      <c r="AB125" s="1"/>
      <c r="AC125" s="14">
        <v>41</v>
      </c>
      <c r="AD125" s="1"/>
      <c r="AE125" s="14">
        <v>51</v>
      </c>
      <c r="AF125" s="1"/>
      <c r="AG125" s="14">
        <v>0</v>
      </c>
      <c r="AI125" s="24">
        <v>249</v>
      </c>
      <c r="AK125" s="1" t="str">
        <f t="shared" si="1"/>
        <v>No</v>
      </c>
    </row>
    <row r="126" spans="1:37">
      <c r="A126" s="1" t="s">
        <v>666</v>
      </c>
      <c r="B126" s="1" t="s">
        <v>164</v>
      </c>
      <c r="C126" s="1" t="s">
        <v>44</v>
      </c>
      <c r="D126" s="273">
        <v>4008</v>
      </c>
      <c r="E126" s="270">
        <v>40008</v>
      </c>
      <c r="F126" s="1" t="s">
        <v>134</v>
      </c>
      <c r="G126" s="1" t="s">
        <v>132</v>
      </c>
      <c r="H126" s="5">
        <v>1249442</v>
      </c>
      <c r="I126" s="5">
        <v>304</v>
      </c>
      <c r="J126" s="1" t="s">
        <v>7</v>
      </c>
      <c r="K126" s="1" t="s">
        <v>133</v>
      </c>
      <c r="L126" s="5">
        <v>24</v>
      </c>
      <c r="M126" s="5">
        <v>3284</v>
      </c>
      <c r="O126" s="5">
        <v>403</v>
      </c>
      <c r="Q126" s="5">
        <v>0</v>
      </c>
      <c r="S126" s="5">
        <v>4743</v>
      </c>
      <c r="U126" s="5">
        <v>0</v>
      </c>
      <c r="V126" s="1"/>
      <c r="W126" s="6">
        <v>8430</v>
      </c>
      <c r="X126" s="1"/>
      <c r="Y126" s="14">
        <v>2</v>
      </c>
      <c r="Z126" s="1"/>
      <c r="AA126" s="14">
        <v>0.19</v>
      </c>
      <c r="AB126" s="1"/>
      <c r="AC126" s="14">
        <v>0</v>
      </c>
      <c r="AD126" s="1"/>
      <c r="AE126" s="14">
        <v>2.62</v>
      </c>
      <c r="AF126" s="1"/>
      <c r="AG126" s="14">
        <v>0</v>
      </c>
      <c r="AI126" s="24">
        <v>4.8099999999999996</v>
      </c>
      <c r="AK126" s="1" t="str">
        <f t="shared" si="1"/>
        <v>No</v>
      </c>
    </row>
    <row r="127" spans="1:37">
      <c r="A127" s="1" t="s">
        <v>666</v>
      </c>
      <c r="B127" s="1" t="s">
        <v>164</v>
      </c>
      <c r="C127" s="1" t="s">
        <v>44</v>
      </c>
      <c r="D127" s="273">
        <v>4008</v>
      </c>
      <c r="E127" s="270">
        <v>40008</v>
      </c>
      <c r="F127" s="1" t="s">
        <v>134</v>
      </c>
      <c r="G127" s="1" t="s">
        <v>132</v>
      </c>
      <c r="H127" s="5">
        <v>1249442</v>
      </c>
      <c r="I127" s="5">
        <v>304</v>
      </c>
      <c r="J127" s="1" t="s">
        <v>10</v>
      </c>
      <c r="K127" s="1" t="s">
        <v>133</v>
      </c>
      <c r="L127" s="5">
        <v>0</v>
      </c>
      <c r="M127" s="5">
        <v>0</v>
      </c>
      <c r="O127" s="5">
        <v>0</v>
      </c>
      <c r="Q127" s="5">
        <v>0</v>
      </c>
      <c r="S127" s="5">
        <v>0</v>
      </c>
      <c r="U127" s="5">
        <v>0</v>
      </c>
      <c r="V127" s="1"/>
      <c r="W127" s="6">
        <v>0</v>
      </c>
      <c r="X127" s="1"/>
      <c r="Y127" s="14">
        <v>0</v>
      </c>
      <c r="Z127" s="1"/>
      <c r="AA127" s="14">
        <v>0</v>
      </c>
      <c r="AB127" s="1"/>
      <c r="AC127" s="14">
        <v>0</v>
      </c>
      <c r="AD127" s="1"/>
      <c r="AE127" s="14">
        <v>0</v>
      </c>
      <c r="AF127" s="1"/>
      <c r="AG127" s="14">
        <v>0</v>
      </c>
      <c r="AI127" s="24">
        <v>0</v>
      </c>
      <c r="AK127" s="1" t="str">
        <f t="shared" si="1"/>
        <v>No</v>
      </c>
    </row>
    <row r="128" spans="1:37">
      <c r="A128" s="1" t="s">
        <v>264</v>
      </c>
      <c r="B128" s="1" t="s">
        <v>878</v>
      </c>
      <c r="C128" s="1" t="s">
        <v>12</v>
      </c>
      <c r="D128" s="273">
        <v>9009</v>
      </c>
      <c r="E128" s="270">
        <v>90009</v>
      </c>
      <c r="F128" s="1" t="s">
        <v>135</v>
      </c>
      <c r="G128" s="1" t="s">
        <v>132</v>
      </c>
      <c r="H128" s="5">
        <v>3281212</v>
      </c>
      <c r="I128" s="5">
        <v>303</v>
      </c>
      <c r="J128" s="1" t="s">
        <v>6</v>
      </c>
      <c r="K128" s="1" t="s">
        <v>133</v>
      </c>
      <c r="L128" s="5">
        <v>149</v>
      </c>
      <c r="M128" s="5">
        <v>629881</v>
      </c>
      <c r="O128" s="5">
        <v>210764</v>
      </c>
      <c r="Q128" s="5">
        <v>23505</v>
      </c>
      <c r="S128" s="5">
        <v>212688</v>
      </c>
      <c r="U128" s="5">
        <v>13849</v>
      </c>
      <c r="V128" s="1"/>
      <c r="W128" s="6">
        <v>1090687</v>
      </c>
      <c r="X128" s="1"/>
      <c r="Y128" s="14">
        <v>357</v>
      </c>
      <c r="Z128" s="1"/>
      <c r="AA128" s="14">
        <v>115</v>
      </c>
      <c r="AB128" s="1"/>
      <c r="AC128" s="14">
        <v>13</v>
      </c>
      <c r="AD128" s="1"/>
      <c r="AE128" s="14">
        <v>125</v>
      </c>
      <c r="AF128" s="1"/>
      <c r="AG128" s="14">
        <v>9</v>
      </c>
      <c r="AI128" s="24">
        <v>619</v>
      </c>
      <c r="AK128" s="1" t="str">
        <f t="shared" si="1"/>
        <v>No</v>
      </c>
    </row>
    <row r="129" spans="1:37">
      <c r="A129" s="1" t="s">
        <v>809</v>
      </c>
      <c r="B129" s="1" t="s">
        <v>879</v>
      </c>
      <c r="C129" s="1" t="s">
        <v>12</v>
      </c>
      <c r="D129" s="273">
        <v>9019</v>
      </c>
      <c r="E129" s="270">
        <v>90019</v>
      </c>
      <c r="F129" s="1" t="s">
        <v>135</v>
      </c>
      <c r="G129" s="1" t="s">
        <v>132</v>
      </c>
      <c r="H129" s="5">
        <v>1723634</v>
      </c>
      <c r="I129" s="5">
        <v>300</v>
      </c>
      <c r="J129" s="1" t="s">
        <v>16</v>
      </c>
      <c r="K129" s="1" t="s">
        <v>133</v>
      </c>
      <c r="L129" s="5">
        <v>35</v>
      </c>
      <c r="M129" s="5">
        <v>300972</v>
      </c>
      <c r="O129" s="5">
        <v>133061</v>
      </c>
      <c r="Q129" s="5">
        <v>113335</v>
      </c>
      <c r="S129" s="5">
        <v>106665</v>
      </c>
      <c r="U129" s="5">
        <v>3428</v>
      </c>
      <c r="V129" s="1"/>
      <c r="W129" s="6">
        <v>657461</v>
      </c>
      <c r="X129" s="1"/>
      <c r="Y129" s="14">
        <v>151</v>
      </c>
      <c r="Z129" s="1"/>
      <c r="AA129" s="14">
        <v>76</v>
      </c>
      <c r="AB129" s="1"/>
      <c r="AC129" s="14">
        <v>59</v>
      </c>
      <c r="AD129" s="1"/>
      <c r="AE129" s="14">
        <v>55</v>
      </c>
      <c r="AF129" s="1"/>
      <c r="AG129" s="14">
        <v>2</v>
      </c>
      <c r="AI129" s="24">
        <v>343</v>
      </c>
      <c r="AK129" s="1" t="str">
        <f t="shared" si="1"/>
        <v>No</v>
      </c>
    </row>
    <row r="130" spans="1:37">
      <c r="A130" s="1" t="s">
        <v>809</v>
      </c>
      <c r="B130" s="1" t="s">
        <v>879</v>
      </c>
      <c r="C130" s="1" t="s">
        <v>12</v>
      </c>
      <c r="D130" s="273">
        <v>9019</v>
      </c>
      <c r="E130" s="270">
        <v>90019</v>
      </c>
      <c r="F130" s="1" t="s">
        <v>135</v>
      </c>
      <c r="G130" s="1" t="s">
        <v>132</v>
      </c>
      <c r="H130" s="5">
        <v>1723634</v>
      </c>
      <c r="I130" s="5">
        <v>300</v>
      </c>
      <c r="J130" s="1" t="s">
        <v>6</v>
      </c>
      <c r="K130" s="1" t="s">
        <v>133</v>
      </c>
      <c r="L130" s="5">
        <v>159</v>
      </c>
      <c r="M130" s="5">
        <v>874505</v>
      </c>
      <c r="O130" s="5">
        <v>139815</v>
      </c>
      <c r="Q130" s="5">
        <v>15167</v>
      </c>
      <c r="S130" s="5">
        <v>134245</v>
      </c>
      <c r="U130" s="5">
        <v>4173</v>
      </c>
      <c r="V130" s="1"/>
      <c r="W130" s="6">
        <v>1167905</v>
      </c>
      <c r="X130" s="1"/>
      <c r="Y130" s="14">
        <v>451</v>
      </c>
      <c r="Z130" s="1"/>
      <c r="AA130" s="14">
        <v>78.7</v>
      </c>
      <c r="AB130" s="1"/>
      <c r="AC130" s="14">
        <v>8.4</v>
      </c>
      <c r="AD130" s="1"/>
      <c r="AE130" s="14">
        <v>68.7</v>
      </c>
      <c r="AF130" s="1"/>
      <c r="AG130" s="14">
        <v>2.2400000000000002</v>
      </c>
      <c r="AI130" s="24">
        <v>609.04</v>
      </c>
      <c r="AK130" s="1" t="str">
        <f t="shared" ref="AK130:AK193" si="2">IF(AJ130&amp;AH130&amp;AF130&amp;AD130&amp;AB130&amp;Z130&amp;X130&amp;V130&amp;T130&amp;R130&amp;P130&amp;N130&lt;&gt;"","Yes","No")</f>
        <v>No</v>
      </c>
    </row>
    <row r="131" spans="1:37">
      <c r="A131" s="1" t="s">
        <v>809</v>
      </c>
      <c r="B131" s="1" t="s">
        <v>879</v>
      </c>
      <c r="C131" s="1" t="s">
        <v>12</v>
      </c>
      <c r="D131" s="273">
        <v>9019</v>
      </c>
      <c r="E131" s="270">
        <v>90019</v>
      </c>
      <c r="F131" s="1" t="s">
        <v>135</v>
      </c>
      <c r="G131" s="1" t="s">
        <v>132</v>
      </c>
      <c r="H131" s="5">
        <v>1723634</v>
      </c>
      <c r="I131" s="5">
        <v>300</v>
      </c>
      <c r="J131" s="1" t="s">
        <v>9</v>
      </c>
      <c r="K131" s="1" t="s">
        <v>133</v>
      </c>
      <c r="L131" s="5">
        <v>106</v>
      </c>
      <c r="M131" s="5">
        <v>263713</v>
      </c>
      <c r="O131" s="5">
        <v>43220</v>
      </c>
      <c r="Q131" s="5">
        <v>4688</v>
      </c>
      <c r="S131" s="5">
        <v>31420</v>
      </c>
      <c r="U131" s="5">
        <v>1152</v>
      </c>
      <c r="V131" s="1"/>
      <c r="W131" s="6">
        <v>344193</v>
      </c>
      <c r="X131" s="1"/>
      <c r="Y131" s="14">
        <v>136</v>
      </c>
      <c r="Z131" s="1"/>
      <c r="AA131" s="14">
        <v>24.3</v>
      </c>
      <c r="AB131" s="1"/>
      <c r="AC131" s="14">
        <v>2.6</v>
      </c>
      <c r="AD131" s="1"/>
      <c r="AE131" s="14">
        <v>16.100000000000001</v>
      </c>
      <c r="AF131" s="1"/>
      <c r="AG131" s="14">
        <v>0.62</v>
      </c>
      <c r="AI131" s="24">
        <v>179.62</v>
      </c>
      <c r="AK131" s="1" t="str">
        <f t="shared" si="2"/>
        <v>No</v>
      </c>
    </row>
    <row r="132" spans="1:37">
      <c r="A132" s="1" t="s">
        <v>259</v>
      </c>
      <c r="B132" s="1" t="s">
        <v>880</v>
      </c>
      <c r="C132" s="1" t="s">
        <v>63</v>
      </c>
      <c r="D132" s="273">
        <v>1001</v>
      </c>
      <c r="E132" s="270">
        <v>10001</v>
      </c>
      <c r="F132" s="1" t="s">
        <v>135</v>
      </c>
      <c r="G132" s="1" t="s">
        <v>132</v>
      </c>
      <c r="H132" s="5">
        <v>1190956</v>
      </c>
      <c r="I132" s="5">
        <v>297</v>
      </c>
      <c r="J132" s="1" t="s">
        <v>9</v>
      </c>
      <c r="K132" s="1" t="s">
        <v>133</v>
      </c>
      <c r="L132" s="5">
        <v>50</v>
      </c>
      <c r="M132" s="5">
        <v>152715</v>
      </c>
      <c r="O132" s="5">
        <v>16644</v>
      </c>
      <c r="Q132" s="5">
        <v>7307</v>
      </c>
      <c r="S132" s="5">
        <v>23249</v>
      </c>
      <c r="U132" s="5">
        <v>0</v>
      </c>
      <c r="V132" s="1"/>
      <c r="W132" s="6">
        <v>199915</v>
      </c>
      <c r="X132" s="1"/>
      <c r="Y132" s="14">
        <v>76</v>
      </c>
      <c r="Z132" s="1"/>
      <c r="AA132" s="14">
        <v>10</v>
      </c>
      <c r="AB132" s="1"/>
      <c r="AC132" s="14">
        <v>4</v>
      </c>
      <c r="AD132" s="1"/>
      <c r="AE132" s="14">
        <v>14</v>
      </c>
      <c r="AF132" s="1"/>
      <c r="AG132" s="14">
        <v>0</v>
      </c>
      <c r="AI132" s="24">
        <v>104</v>
      </c>
      <c r="AK132" s="1" t="str">
        <f t="shared" si="2"/>
        <v>No</v>
      </c>
    </row>
    <row r="133" spans="1:37">
      <c r="A133" s="1" t="s">
        <v>259</v>
      </c>
      <c r="B133" s="1" t="s">
        <v>880</v>
      </c>
      <c r="C133" s="1" t="s">
        <v>63</v>
      </c>
      <c r="D133" s="273">
        <v>1001</v>
      </c>
      <c r="E133" s="270">
        <v>10001</v>
      </c>
      <c r="F133" s="1" t="s">
        <v>135</v>
      </c>
      <c r="G133" s="1" t="s">
        <v>132</v>
      </c>
      <c r="H133" s="5">
        <v>1190956</v>
      </c>
      <c r="I133" s="5">
        <v>297</v>
      </c>
      <c r="J133" s="1" t="s">
        <v>6</v>
      </c>
      <c r="K133" s="1" t="s">
        <v>133</v>
      </c>
      <c r="L133" s="5">
        <v>203</v>
      </c>
      <c r="M133" s="5">
        <v>956534</v>
      </c>
      <c r="O133" s="5">
        <v>151888</v>
      </c>
      <c r="Q133" s="5">
        <v>85180</v>
      </c>
      <c r="S133" s="5">
        <v>121593</v>
      </c>
      <c r="U133" s="5">
        <v>0</v>
      </c>
      <c r="V133" s="1"/>
      <c r="W133" s="6">
        <v>1315195</v>
      </c>
      <c r="X133" s="1"/>
      <c r="Y133" s="14">
        <v>494</v>
      </c>
      <c r="Z133" s="1"/>
      <c r="AA133" s="14">
        <v>83</v>
      </c>
      <c r="AB133" s="1"/>
      <c r="AC133" s="14">
        <v>47</v>
      </c>
      <c r="AD133" s="1"/>
      <c r="AE133" s="14">
        <v>70</v>
      </c>
      <c r="AF133" s="1"/>
      <c r="AG133" s="14">
        <v>0</v>
      </c>
      <c r="AI133" s="24">
        <v>694</v>
      </c>
      <c r="AK133" s="1" t="str">
        <f t="shared" si="2"/>
        <v>No</v>
      </c>
    </row>
    <row r="134" spans="1:37">
      <c r="A134" s="1" t="s">
        <v>672</v>
      </c>
      <c r="B134" s="1" t="s">
        <v>192</v>
      </c>
      <c r="C134" s="1" t="s">
        <v>67</v>
      </c>
      <c r="D134" s="273">
        <v>6007</v>
      </c>
      <c r="E134" s="270">
        <v>60007</v>
      </c>
      <c r="F134" s="1" t="s">
        <v>135</v>
      </c>
      <c r="G134" s="1" t="s">
        <v>132</v>
      </c>
      <c r="H134" s="5">
        <v>5121892</v>
      </c>
      <c r="I134" s="5">
        <v>295</v>
      </c>
      <c r="J134" s="1" t="s">
        <v>9</v>
      </c>
      <c r="K134" s="1" t="s">
        <v>133</v>
      </c>
      <c r="L134" s="5">
        <v>34</v>
      </c>
      <c r="M134" s="5">
        <v>97137</v>
      </c>
      <c r="O134" s="5">
        <v>26880</v>
      </c>
      <c r="Q134" s="5">
        <v>5261</v>
      </c>
      <c r="S134" s="5">
        <v>10763</v>
      </c>
      <c r="U134" s="5">
        <v>0</v>
      </c>
      <c r="V134" s="1"/>
      <c r="W134" s="6">
        <v>140041</v>
      </c>
      <c r="X134" s="1"/>
      <c r="Y134" s="14">
        <v>60</v>
      </c>
      <c r="Z134" s="1"/>
      <c r="AA134" s="14">
        <v>16</v>
      </c>
      <c r="AB134" s="1"/>
      <c r="AC134" s="14">
        <v>2.97</v>
      </c>
      <c r="AD134" s="1"/>
      <c r="AE134" s="14">
        <v>5.89</v>
      </c>
      <c r="AF134" s="1"/>
      <c r="AG134" s="14">
        <v>0</v>
      </c>
      <c r="AI134" s="24">
        <v>84.86</v>
      </c>
      <c r="AK134" s="1" t="str">
        <f t="shared" si="2"/>
        <v>No</v>
      </c>
    </row>
    <row r="135" spans="1:37">
      <c r="A135" s="1" t="s">
        <v>672</v>
      </c>
      <c r="B135" s="1" t="s">
        <v>192</v>
      </c>
      <c r="C135" s="1" t="s">
        <v>67</v>
      </c>
      <c r="D135" s="273">
        <v>6007</v>
      </c>
      <c r="E135" s="270">
        <v>60007</v>
      </c>
      <c r="F135" s="1" t="s">
        <v>135</v>
      </c>
      <c r="G135" s="1" t="s">
        <v>132</v>
      </c>
      <c r="H135" s="5">
        <v>5121892</v>
      </c>
      <c r="I135" s="5">
        <v>295</v>
      </c>
      <c r="J135" s="1" t="s">
        <v>6</v>
      </c>
      <c r="K135" s="1" t="s">
        <v>133</v>
      </c>
      <c r="L135" s="5">
        <v>122</v>
      </c>
      <c r="M135" s="5">
        <v>592231</v>
      </c>
      <c r="O135" s="5">
        <v>153690</v>
      </c>
      <c r="Q135" s="5">
        <v>62793</v>
      </c>
      <c r="S135" s="5">
        <v>124430</v>
      </c>
      <c r="U135" s="5">
        <v>0</v>
      </c>
      <c r="V135" s="1"/>
      <c r="W135" s="6">
        <v>933144</v>
      </c>
      <c r="X135" s="1"/>
      <c r="Y135" s="14">
        <v>277</v>
      </c>
      <c r="Z135" s="1"/>
      <c r="AA135" s="14">
        <v>78</v>
      </c>
      <c r="AB135" s="1"/>
      <c r="AC135" s="14">
        <v>33.97</v>
      </c>
      <c r="AD135" s="1"/>
      <c r="AE135" s="14">
        <v>67.31</v>
      </c>
      <c r="AF135" s="1"/>
      <c r="AG135" s="14">
        <v>0</v>
      </c>
      <c r="AI135" s="24">
        <v>456.28</v>
      </c>
      <c r="AK135" s="1" t="str">
        <f t="shared" si="2"/>
        <v>No</v>
      </c>
    </row>
    <row r="136" spans="1:37">
      <c r="A136" s="1" t="s">
        <v>157</v>
      </c>
      <c r="B136" s="1" t="s">
        <v>142</v>
      </c>
      <c r="C136" s="1" t="s">
        <v>54</v>
      </c>
      <c r="D136" s="273">
        <v>2002</v>
      </c>
      <c r="E136" s="270">
        <v>20002</v>
      </c>
      <c r="F136" s="1" t="s">
        <v>135</v>
      </c>
      <c r="G136" s="1" t="s">
        <v>132</v>
      </c>
      <c r="H136" s="5">
        <v>594962</v>
      </c>
      <c r="I136" s="5">
        <v>293</v>
      </c>
      <c r="J136" s="1" t="s">
        <v>9</v>
      </c>
      <c r="K136" s="1" t="s">
        <v>133</v>
      </c>
      <c r="L136" s="5">
        <v>22</v>
      </c>
      <c r="M136" s="5">
        <v>177040</v>
      </c>
      <c r="O136" s="5">
        <v>68409</v>
      </c>
      <c r="Q136" s="5">
        <v>4576</v>
      </c>
      <c r="S136" s="5">
        <v>26858</v>
      </c>
      <c r="U136" s="5">
        <v>0</v>
      </c>
      <c r="V136" s="1"/>
      <c r="W136" s="6">
        <v>276883</v>
      </c>
      <c r="X136" s="1"/>
      <c r="Y136" s="14">
        <v>82</v>
      </c>
      <c r="Z136" s="1"/>
      <c r="AA136" s="14">
        <v>31</v>
      </c>
      <c r="AB136" s="1"/>
      <c r="AC136" s="14">
        <v>3</v>
      </c>
      <c r="AD136" s="1"/>
      <c r="AE136" s="14">
        <v>14</v>
      </c>
      <c r="AF136" s="1"/>
      <c r="AG136" s="14">
        <v>0</v>
      </c>
      <c r="AI136" s="24">
        <v>130</v>
      </c>
      <c r="AK136" s="1" t="str">
        <f t="shared" si="2"/>
        <v>No</v>
      </c>
    </row>
    <row r="137" spans="1:37">
      <c r="A137" s="1" t="s">
        <v>157</v>
      </c>
      <c r="B137" s="1" t="s">
        <v>142</v>
      </c>
      <c r="C137" s="1" t="s">
        <v>54</v>
      </c>
      <c r="D137" s="273">
        <v>2002</v>
      </c>
      <c r="E137" s="270">
        <v>20002</v>
      </c>
      <c r="F137" s="1" t="s">
        <v>135</v>
      </c>
      <c r="G137" s="1" t="s">
        <v>132</v>
      </c>
      <c r="H137" s="5">
        <v>594962</v>
      </c>
      <c r="I137" s="5">
        <v>293</v>
      </c>
      <c r="J137" s="1" t="s">
        <v>6</v>
      </c>
      <c r="K137" s="1" t="s">
        <v>133</v>
      </c>
      <c r="L137" s="5">
        <v>203</v>
      </c>
      <c r="M137" s="5">
        <v>1031664</v>
      </c>
      <c r="O137" s="5">
        <v>250629</v>
      </c>
      <c r="Q137" s="5">
        <v>31576</v>
      </c>
      <c r="S137" s="5">
        <v>108628</v>
      </c>
      <c r="U137" s="5">
        <v>0</v>
      </c>
      <c r="V137" s="1"/>
      <c r="W137" s="6">
        <v>1422497</v>
      </c>
      <c r="X137" s="1"/>
      <c r="Y137" s="14">
        <v>586</v>
      </c>
      <c r="Z137" s="1"/>
      <c r="AA137" s="14">
        <v>147</v>
      </c>
      <c r="AB137" s="1"/>
      <c r="AC137" s="14">
        <v>15</v>
      </c>
      <c r="AD137" s="1"/>
      <c r="AE137" s="14">
        <v>58.1</v>
      </c>
      <c r="AF137" s="1"/>
      <c r="AG137" s="14">
        <v>0</v>
      </c>
      <c r="AI137" s="24">
        <v>806.1</v>
      </c>
      <c r="AK137" s="1" t="str">
        <f t="shared" si="2"/>
        <v>No</v>
      </c>
    </row>
    <row r="138" spans="1:37">
      <c r="A138" s="1" t="s">
        <v>670</v>
      </c>
      <c r="B138" s="1" t="s">
        <v>169</v>
      </c>
      <c r="C138" s="1" t="s">
        <v>39</v>
      </c>
      <c r="D138" s="273">
        <v>5119</v>
      </c>
      <c r="E138" s="270">
        <v>50119</v>
      </c>
      <c r="F138" s="1" t="s">
        <v>134</v>
      </c>
      <c r="G138" s="1" t="s">
        <v>132</v>
      </c>
      <c r="H138" s="5">
        <v>3734090</v>
      </c>
      <c r="I138" s="5">
        <v>289</v>
      </c>
      <c r="J138" s="1" t="s">
        <v>6</v>
      </c>
      <c r="K138" s="1" t="s">
        <v>133</v>
      </c>
      <c r="L138" s="5">
        <v>231</v>
      </c>
      <c r="M138" s="5">
        <v>1017211</v>
      </c>
      <c r="O138" s="5">
        <v>310880</v>
      </c>
      <c r="Q138" s="5">
        <v>17853</v>
      </c>
      <c r="S138" s="5">
        <v>57626</v>
      </c>
      <c r="U138" s="5">
        <v>0</v>
      </c>
      <c r="V138" s="1"/>
      <c r="W138" s="6">
        <v>1403570</v>
      </c>
      <c r="X138" s="1"/>
      <c r="Y138" s="14">
        <v>524</v>
      </c>
      <c r="Z138" s="1"/>
      <c r="AA138" s="14">
        <v>173</v>
      </c>
      <c r="AB138" s="1"/>
      <c r="AC138" s="14">
        <v>8</v>
      </c>
      <c r="AD138" s="1"/>
      <c r="AE138" s="14">
        <v>40</v>
      </c>
      <c r="AF138" s="1"/>
      <c r="AG138" s="14">
        <v>0</v>
      </c>
      <c r="AI138" s="24">
        <v>745</v>
      </c>
      <c r="AK138" s="1" t="str">
        <f t="shared" si="2"/>
        <v>No</v>
      </c>
    </row>
    <row r="139" spans="1:37">
      <c r="A139" s="1" t="s">
        <v>209</v>
      </c>
      <c r="B139" s="1" t="s">
        <v>881</v>
      </c>
      <c r="C139" s="1" t="s">
        <v>32</v>
      </c>
      <c r="D139" s="273">
        <v>5050</v>
      </c>
      <c r="E139" s="270">
        <v>50050</v>
      </c>
      <c r="F139" s="1" t="s">
        <v>135</v>
      </c>
      <c r="G139" s="1" t="s">
        <v>132</v>
      </c>
      <c r="H139" s="5">
        <v>1487483</v>
      </c>
      <c r="I139" s="5">
        <v>284</v>
      </c>
      <c r="J139" s="1" t="s">
        <v>17</v>
      </c>
      <c r="K139" s="1" t="s">
        <v>133</v>
      </c>
      <c r="L139" s="5">
        <v>16</v>
      </c>
      <c r="M139" s="5">
        <v>76247</v>
      </c>
      <c r="O139" s="5">
        <v>21182</v>
      </c>
      <c r="Q139" s="5">
        <v>2151</v>
      </c>
      <c r="S139" s="5">
        <v>15630</v>
      </c>
      <c r="U139" s="5">
        <v>0</v>
      </c>
      <c r="V139" s="1"/>
      <c r="W139" s="6">
        <v>115210</v>
      </c>
      <c r="X139" s="1"/>
      <c r="Y139" s="14">
        <v>42</v>
      </c>
      <c r="Z139" s="1"/>
      <c r="AA139" s="14">
        <v>12</v>
      </c>
      <c r="AB139" s="1"/>
      <c r="AC139" s="14">
        <v>1</v>
      </c>
      <c r="AD139" s="1"/>
      <c r="AE139" s="14">
        <v>9</v>
      </c>
      <c r="AF139" s="1"/>
      <c r="AG139" s="14">
        <v>0</v>
      </c>
      <c r="AI139" s="24">
        <v>64</v>
      </c>
      <c r="AK139" s="1" t="str">
        <f t="shared" si="2"/>
        <v>No</v>
      </c>
    </row>
    <row r="140" spans="1:37">
      <c r="A140" s="1" t="s">
        <v>209</v>
      </c>
      <c r="B140" s="1" t="s">
        <v>881</v>
      </c>
      <c r="C140" s="1" t="s">
        <v>32</v>
      </c>
      <c r="D140" s="273">
        <v>5050</v>
      </c>
      <c r="E140" s="270">
        <v>50050</v>
      </c>
      <c r="F140" s="1" t="s">
        <v>135</v>
      </c>
      <c r="G140" s="1" t="s">
        <v>132</v>
      </c>
      <c r="H140" s="5">
        <v>1487483</v>
      </c>
      <c r="I140" s="5">
        <v>284</v>
      </c>
      <c r="J140" s="1" t="s">
        <v>6</v>
      </c>
      <c r="K140" s="1" t="s">
        <v>133</v>
      </c>
      <c r="L140" s="5">
        <v>126</v>
      </c>
      <c r="M140" s="5">
        <v>862074</v>
      </c>
      <c r="O140" s="5">
        <v>185341</v>
      </c>
      <c r="Q140" s="5">
        <v>27964</v>
      </c>
      <c r="S140" s="5">
        <v>182352</v>
      </c>
      <c r="U140" s="5">
        <v>0</v>
      </c>
      <c r="V140" s="1"/>
      <c r="W140" s="6">
        <v>1257731</v>
      </c>
      <c r="X140" s="1"/>
      <c r="Y140" s="14">
        <v>475</v>
      </c>
      <c r="Z140" s="1"/>
      <c r="AA140" s="14">
        <v>105</v>
      </c>
      <c r="AB140" s="1"/>
      <c r="AC140" s="14">
        <v>13</v>
      </c>
      <c r="AD140" s="1"/>
      <c r="AE140" s="14">
        <v>105</v>
      </c>
      <c r="AF140" s="1"/>
      <c r="AG140" s="14">
        <v>0</v>
      </c>
      <c r="AI140" s="24">
        <v>698</v>
      </c>
      <c r="AK140" s="1" t="str">
        <f t="shared" si="2"/>
        <v>No</v>
      </c>
    </row>
    <row r="141" spans="1:37">
      <c r="A141" s="1" t="s">
        <v>161</v>
      </c>
      <c r="B141" s="1" t="s">
        <v>882</v>
      </c>
      <c r="C141" s="1" t="s">
        <v>56</v>
      </c>
      <c r="D141" s="273">
        <v>5016</v>
      </c>
      <c r="E141" s="270">
        <v>50016</v>
      </c>
      <c r="F141" s="1" t="s">
        <v>135</v>
      </c>
      <c r="G141" s="1" t="s">
        <v>132</v>
      </c>
      <c r="H141" s="5">
        <v>1368035</v>
      </c>
      <c r="I141" s="5">
        <v>283</v>
      </c>
      <c r="J141" s="1" t="s">
        <v>6</v>
      </c>
      <c r="K141" s="1" t="s">
        <v>133</v>
      </c>
      <c r="L141" s="5">
        <v>219</v>
      </c>
      <c r="M141" s="5">
        <v>1406133</v>
      </c>
      <c r="O141" s="5">
        <v>433911</v>
      </c>
      <c r="Q141" s="5">
        <v>64755</v>
      </c>
      <c r="S141" s="5">
        <v>313094</v>
      </c>
      <c r="U141" s="5">
        <v>0</v>
      </c>
      <c r="V141" s="1"/>
      <c r="W141" s="6">
        <v>2217893</v>
      </c>
      <c r="X141" s="1"/>
      <c r="Y141" s="14">
        <v>661.5</v>
      </c>
      <c r="Z141" s="1"/>
      <c r="AA141" s="14">
        <v>180</v>
      </c>
      <c r="AB141" s="1"/>
      <c r="AC141" s="14">
        <v>28.5</v>
      </c>
      <c r="AD141" s="1"/>
      <c r="AE141" s="14">
        <v>178</v>
      </c>
      <c r="AF141" s="1"/>
      <c r="AG141" s="14">
        <v>0</v>
      </c>
      <c r="AI141" s="24">
        <v>1048</v>
      </c>
      <c r="AK141" s="1" t="str">
        <f t="shared" si="2"/>
        <v>No</v>
      </c>
    </row>
    <row r="142" spans="1:37">
      <c r="A142" s="1" t="s">
        <v>161</v>
      </c>
      <c r="B142" s="1" t="s">
        <v>882</v>
      </c>
      <c r="C142" s="1" t="s">
        <v>56</v>
      </c>
      <c r="D142" s="273">
        <v>5016</v>
      </c>
      <c r="E142" s="270">
        <v>50016</v>
      </c>
      <c r="F142" s="1" t="s">
        <v>135</v>
      </c>
      <c r="G142" s="1" t="s">
        <v>132</v>
      </c>
      <c r="H142" s="5">
        <v>1368035</v>
      </c>
      <c r="I142" s="5">
        <v>283</v>
      </c>
      <c r="J142" s="1" t="s">
        <v>9</v>
      </c>
      <c r="K142" s="1" t="s">
        <v>133</v>
      </c>
      <c r="L142" s="5">
        <v>17</v>
      </c>
      <c r="M142" s="5">
        <v>14440</v>
      </c>
      <c r="O142" s="5">
        <v>0</v>
      </c>
      <c r="Q142" s="5">
        <v>799</v>
      </c>
      <c r="S142" s="5">
        <v>4308</v>
      </c>
      <c r="U142" s="5">
        <v>0</v>
      </c>
      <c r="V142" s="1"/>
      <c r="W142" s="6">
        <v>19547</v>
      </c>
      <c r="X142" s="1"/>
      <c r="Y142" s="14">
        <v>59.5</v>
      </c>
      <c r="Z142" s="1"/>
      <c r="AA142" s="14">
        <v>0</v>
      </c>
      <c r="AB142" s="1"/>
      <c r="AC142" s="14">
        <v>0.5</v>
      </c>
      <c r="AD142" s="1"/>
      <c r="AE142" s="14">
        <v>3</v>
      </c>
      <c r="AF142" s="1"/>
      <c r="AG142" s="14">
        <v>0</v>
      </c>
      <c r="AI142" s="24">
        <v>63</v>
      </c>
      <c r="AK142" s="1" t="str">
        <f t="shared" si="2"/>
        <v>No</v>
      </c>
    </row>
    <row r="143" spans="1:37">
      <c r="A143" s="1" t="s">
        <v>254</v>
      </c>
      <c r="B143" s="1" t="s">
        <v>229</v>
      </c>
      <c r="C143" s="1" t="s">
        <v>48</v>
      </c>
      <c r="D143" s="273">
        <v>2098</v>
      </c>
      <c r="E143" s="270">
        <v>20098</v>
      </c>
      <c r="F143" s="1" t="s">
        <v>135</v>
      </c>
      <c r="G143" s="1" t="s">
        <v>132</v>
      </c>
      <c r="H143" s="5">
        <v>18351295</v>
      </c>
      <c r="I143" s="5">
        <v>282</v>
      </c>
      <c r="J143" s="1" t="s">
        <v>15</v>
      </c>
      <c r="K143" s="1" t="s">
        <v>133</v>
      </c>
      <c r="L143" s="5">
        <v>282</v>
      </c>
      <c r="M143" s="5">
        <v>1027390</v>
      </c>
      <c r="O143" s="5">
        <v>440521</v>
      </c>
      <c r="Q143" s="5">
        <v>466432</v>
      </c>
      <c r="S143" s="5">
        <v>206141</v>
      </c>
      <c r="U143" s="5">
        <v>239706</v>
      </c>
      <c r="V143" s="1"/>
      <c r="W143" s="6">
        <v>2380190</v>
      </c>
      <c r="X143" s="1"/>
      <c r="Y143" s="14">
        <v>557</v>
      </c>
      <c r="Z143" s="1"/>
      <c r="AA143" s="14">
        <v>204</v>
      </c>
      <c r="AB143" s="1"/>
      <c r="AC143" s="14">
        <v>235</v>
      </c>
      <c r="AD143" s="1"/>
      <c r="AE143" s="14">
        <v>170</v>
      </c>
      <c r="AF143" s="1"/>
      <c r="AG143" s="14">
        <v>269</v>
      </c>
      <c r="AI143" s="24">
        <v>1435</v>
      </c>
      <c r="AK143" s="1" t="str">
        <f t="shared" si="2"/>
        <v>No</v>
      </c>
    </row>
    <row r="144" spans="1:37">
      <c r="A144" s="1" t="s">
        <v>276</v>
      </c>
      <c r="B144" s="1" t="s">
        <v>883</v>
      </c>
      <c r="C144" s="1" t="s">
        <v>72</v>
      </c>
      <c r="D144" s="273">
        <v>2</v>
      </c>
      <c r="E144" s="270">
        <v>2</v>
      </c>
      <c r="F144" s="1" t="s">
        <v>135</v>
      </c>
      <c r="G144" s="1" t="s">
        <v>132</v>
      </c>
      <c r="H144" s="5">
        <v>387847</v>
      </c>
      <c r="I144" s="5">
        <v>276</v>
      </c>
      <c r="J144" s="1" t="s">
        <v>7</v>
      </c>
      <c r="K144" s="1" t="s">
        <v>133</v>
      </c>
      <c r="L144" s="5">
        <v>65</v>
      </c>
      <c r="M144" s="5">
        <v>0</v>
      </c>
      <c r="O144" s="5">
        <v>0</v>
      </c>
      <c r="Q144" s="5">
        <v>0</v>
      </c>
      <c r="S144" s="5">
        <v>4477</v>
      </c>
      <c r="U144" s="5">
        <v>75</v>
      </c>
      <c r="V144" s="1"/>
      <c r="W144" s="6">
        <v>4552</v>
      </c>
      <c r="X144" s="1"/>
      <c r="Y144" s="14">
        <v>0</v>
      </c>
      <c r="Z144" s="1"/>
      <c r="AA144" s="14">
        <v>0</v>
      </c>
      <c r="AB144" s="1"/>
      <c r="AC144" s="14">
        <v>0</v>
      </c>
      <c r="AD144" s="1"/>
      <c r="AE144" s="14">
        <v>2.41</v>
      </c>
      <c r="AF144" s="1"/>
      <c r="AG144" s="14">
        <v>0.04</v>
      </c>
      <c r="AI144" s="24">
        <v>2.4500000000000002</v>
      </c>
      <c r="AK144" s="1" t="str">
        <f t="shared" si="2"/>
        <v>No</v>
      </c>
    </row>
    <row r="145" spans="1:37">
      <c r="A145" s="1" t="s">
        <v>276</v>
      </c>
      <c r="B145" s="1" t="s">
        <v>883</v>
      </c>
      <c r="C145" s="1" t="s">
        <v>72</v>
      </c>
      <c r="D145" s="273">
        <v>2</v>
      </c>
      <c r="E145" s="270">
        <v>2</v>
      </c>
      <c r="F145" s="1" t="s">
        <v>135</v>
      </c>
      <c r="G145" s="1" t="s">
        <v>132</v>
      </c>
      <c r="H145" s="5">
        <v>387847</v>
      </c>
      <c r="I145" s="5">
        <v>276</v>
      </c>
      <c r="J145" s="1" t="s">
        <v>9</v>
      </c>
      <c r="K145" s="1" t="s">
        <v>133</v>
      </c>
      <c r="L145" s="5">
        <v>47</v>
      </c>
      <c r="M145" s="5">
        <v>126790</v>
      </c>
      <c r="O145" s="5">
        <v>23021</v>
      </c>
      <c r="Q145" s="5">
        <v>0</v>
      </c>
      <c r="S145" s="5">
        <v>18825</v>
      </c>
      <c r="U145" s="5">
        <v>1806</v>
      </c>
      <c r="V145" s="1"/>
      <c r="W145" s="6">
        <v>170442</v>
      </c>
      <c r="X145" s="1"/>
      <c r="Y145" s="14">
        <v>76</v>
      </c>
      <c r="Z145" s="1"/>
      <c r="AA145" s="14">
        <v>11</v>
      </c>
      <c r="AB145" s="1"/>
      <c r="AC145" s="14">
        <v>0</v>
      </c>
      <c r="AD145" s="1"/>
      <c r="AE145" s="14">
        <v>9.7899999999999991</v>
      </c>
      <c r="AF145" s="1"/>
      <c r="AG145" s="14">
        <v>1.01</v>
      </c>
      <c r="AI145" s="24">
        <v>97.8</v>
      </c>
      <c r="AK145" s="1" t="str">
        <f t="shared" si="2"/>
        <v>No</v>
      </c>
    </row>
    <row r="146" spans="1:37">
      <c r="A146" s="1" t="s">
        <v>276</v>
      </c>
      <c r="B146" s="1" t="s">
        <v>883</v>
      </c>
      <c r="C146" s="1" t="s">
        <v>72</v>
      </c>
      <c r="D146" s="273">
        <v>2</v>
      </c>
      <c r="E146" s="270">
        <v>2</v>
      </c>
      <c r="F146" s="1" t="s">
        <v>135</v>
      </c>
      <c r="G146" s="1" t="s">
        <v>132</v>
      </c>
      <c r="H146" s="5">
        <v>387847</v>
      </c>
      <c r="I146" s="5">
        <v>276</v>
      </c>
      <c r="J146" s="1" t="s">
        <v>6</v>
      </c>
      <c r="K146" s="1" t="s">
        <v>133</v>
      </c>
      <c r="L146" s="5">
        <v>121</v>
      </c>
      <c r="M146" s="5">
        <v>609020</v>
      </c>
      <c r="O146" s="5">
        <v>134227</v>
      </c>
      <c r="Q146" s="5">
        <v>49242</v>
      </c>
      <c r="S146" s="5">
        <v>126973</v>
      </c>
      <c r="U146" s="5">
        <v>7485</v>
      </c>
      <c r="V146" s="1"/>
      <c r="W146" s="6">
        <v>926947</v>
      </c>
      <c r="X146" s="1"/>
      <c r="Y146" s="14">
        <v>316</v>
      </c>
      <c r="Z146" s="1"/>
      <c r="AA146" s="14">
        <v>76</v>
      </c>
      <c r="AB146" s="1"/>
      <c r="AC146" s="14">
        <v>29</v>
      </c>
      <c r="AD146" s="1"/>
      <c r="AE146" s="14">
        <v>66.56</v>
      </c>
      <c r="AF146" s="1"/>
      <c r="AG146" s="14">
        <v>4.1900000000000004</v>
      </c>
      <c r="AI146" s="24">
        <v>491.75</v>
      </c>
      <c r="AK146" s="1" t="str">
        <f t="shared" si="2"/>
        <v>No</v>
      </c>
    </row>
    <row r="147" spans="1:37">
      <c r="A147" s="1" t="s">
        <v>289</v>
      </c>
      <c r="B147" s="1" t="s">
        <v>884</v>
      </c>
      <c r="C147" s="1" t="s">
        <v>34</v>
      </c>
      <c r="D147" s="273">
        <v>4018</v>
      </c>
      <c r="E147" s="270">
        <v>40018</v>
      </c>
      <c r="F147" s="1" t="s">
        <v>135</v>
      </c>
      <c r="G147" s="1" t="s">
        <v>132</v>
      </c>
      <c r="H147" s="5">
        <v>972546</v>
      </c>
      <c r="I147" s="5">
        <v>270</v>
      </c>
      <c r="J147" s="1" t="s">
        <v>6</v>
      </c>
      <c r="K147" s="1" t="s">
        <v>133</v>
      </c>
      <c r="L147" s="5">
        <v>174</v>
      </c>
      <c r="M147" s="5">
        <v>706456</v>
      </c>
      <c r="O147" s="5">
        <v>201947</v>
      </c>
      <c r="Q147" s="5">
        <v>21678</v>
      </c>
      <c r="S147" s="5">
        <v>124454</v>
      </c>
      <c r="U147" s="5">
        <v>0</v>
      </c>
      <c r="V147" s="1"/>
      <c r="W147" s="6">
        <v>1054535</v>
      </c>
      <c r="X147" s="1"/>
      <c r="Y147" s="14">
        <v>364</v>
      </c>
      <c r="Z147" s="1"/>
      <c r="AA147" s="14">
        <v>106</v>
      </c>
      <c r="AB147" s="1"/>
      <c r="AC147" s="14">
        <v>10</v>
      </c>
      <c r="AD147" s="1"/>
      <c r="AE147" s="14">
        <v>72</v>
      </c>
      <c r="AF147" s="1"/>
      <c r="AG147" s="14">
        <v>0</v>
      </c>
      <c r="AI147" s="24">
        <v>552</v>
      </c>
      <c r="AK147" s="1" t="str">
        <f t="shared" si="2"/>
        <v>No</v>
      </c>
    </row>
    <row r="148" spans="1:37">
      <c r="A148" s="1" t="s">
        <v>203</v>
      </c>
      <c r="B148" s="1" t="s">
        <v>885</v>
      </c>
      <c r="C148" s="1" t="s">
        <v>69</v>
      </c>
      <c r="D148" s="273">
        <v>3006</v>
      </c>
      <c r="E148" s="270">
        <v>30006</v>
      </c>
      <c r="F148" s="1" t="s">
        <v>204</v>
      </c>
      <c r="G148" s="1" t="s">
        <v>132</v>
      </c>
      <c r="H148" s="5">
        <v>953556</v>
      </c>
      <c r="I148" s="5">
        <v>261</v>
      </c>
      <c r="J148" s="1" t="s">
        <v>17</v>
      </c>
      <c r="K148" s="1" t="s">
        <v>133</v>
      </c>
      <c r="L148" s="5">
        <v>9</v>
      </c>
      <c r="M148" s="5">
        <v>78886</v>
      </c>
      <c r="O148" s="5">
        <v>6912</v>
      </c>
      <c r="Q148" s="5">
        <v>6806</v>
      </c>
      <c r="S148" s="5">
        <v>10491</v>
      </c>
      <c r="U148" s="5">
        <v>0</v>
      </c>
      <c r="V148" s="1"/>
      <c r="W148" s="6">
        <v>103095</v>
      </c>
      <c r="X148" s="1"/>
      <c r="Y148" s="14">
        <v>33.72</v>
      </c>
      <c r="Z148" s="1"/>
      <c r="AA148" s="14">
        <v>3.74</v>
      </c>
      <c r="AB148" s="1"/>
      <c r="AC148" s="14">
        <v>3.67</v>
      </c>
      <c r="AD148" s="1"/>
      <c r="AE148" s="14">
        <v>5.51</v>
      </c>
      <c r="AF148" s="1"/>
      <c r="AG148" s="14">
        <v>0</v>
      </c>
      <c r="AI148" s="24">
        <v>46.64</v>
      </c>
      <c r="AK148" s="1" t="str">
        <f t="shared" si="2"/>
        <v>No</v>
      </c>
    </row>
    <row r="149" spans="1:37">
      <c r="A149" s="1" t="s">
        <v>203</v>
      </c>
      <c r="B149" s="1" t="s">
        <v>885</v>
      </c>
      <c r="C149" s="1" t="s">
        <v>69</v>
      </c>
      <c r="D149" s="273">
        <v>3006</v>
      </c>
      <c r="E149" s="270">
        <v>30006</v>
      </c>
      <c r="F149" s="1" t="s">
        <v>204</v>
      </c>
      <c r="G149" s="1" t="s">
        <v>132</v>
      </c>
      <c r="H149" s="5">
        <v>953556</v>
      </c>
      <c r="I149" s="5">
        <v>261</v>
      </c>
      <c r="J149" s="1" t="s">
        <v>6</v>
      </c>
      <c r="K149" s="1" t="s">
        <v>133</v>
      </c>
      <c r="L149" s="5">
        <v>104</v>
      </c>
      <c r="M149" s="5">
        <v>723457</v>
      </c>
      <c r="O149" s="5">
        <v>63386</v>
      </c>
      <c r="Q149" s="5">
        <v>24265</v>
      </c>
      <c r="S149" s="5">
        <v>96209</v>
      </c>
      <c r="U149" s="5">
        <v>0</v>
      </c>
      <c r="V149" s="1"/>
      <c r="W149" s="6">
        <v>907317</v>
      </c>
      <c r="X149" s="1"/>
      <c r="Y149" s="14">
        <v>309.27999999999997</v>
      </c>
      <c r="Z149" s="1"/>
      <c r="AA149" s="14">
        <v>34.26</v>
      </c>
      <c r="AB149" s="1"/>
      <c r="AC149" s="14">
        <v>15.33</v>
      </c>
      <c r="AD149" s="1"/>
      <c r="AE149" s="14">
        <v>50.49</v>
      </c>
      <c r="AF149" s="1"/>
      <c r="AG149" s="14">
        <v>0</v>
      </c>
      <c r="AI149" s="24">
        <v>409.36</v>
      </c>
      <c r="AK149" s="1" t="str">
        <f t="shared" si="2"/>
        <v>No</v>
      </c>
    </row>
    <row r="150" spans="1:37">
      <c r="A150" s="1" t="s">
        <v>671</v>
      </c>
      <c r="B150" s="1" t="s">
        <v>886</v>
      </c>
      <c r="C150" s="1" t="s">
        <v>37</v>
      </c>
      <c r="D150" s="273">
        <v>3051</v>
      </c>
      <c r="E150" s="270">
        <v>30051</v>
      </c>
      <c r="F150" s="1" t="s">
        <v>134</v>
      </c>
      <c r="G150" s="1" t="s">
        <v>132</v>
      </c>
      <c r="H150" s="5">
        <v>4586770</v>
      </c>
      <c r="I150" s="5">
        <v>255</v>
      </c>
      <c r="J150" s="1" t="s">
        <v>6</v>
      </c>
      <c r="K150" s="1" t="s">
        <v>133</v>
      </c>
      <c r="L150" s="5">
        <v>255</v>
      </c>
      <c r="M150" s="5">
        <v>1325326</v>
      </c>
      <c r="O150" s="5">
        <v>166250</v>
      </c>
      <c r="Q150" s="5">
        <v>0</v>
      </c>
      <c r="S150" s="5">
        <v>271057</v>
      </c>
      <c r="U150" s="5">
        <v>4280</v>
      </c>
      <c r="V150" s="1"/>
      <c r="W150" s="6">
        <v>1766913</v>
      </c>
      <c r="X150" s="1"/>
      <c r="Y150" s="14">
        <v>756</v>
      </c>
      <c r="Z150" s="1"/>
      <c r="AA150" s="14">
        <v>95</v>
      </c>
      <c r="AB150" s="1"/>
      <c r="AC150" s="14">
        <v>0</v>
      </c>
      <c r="AD150" s="1"/>
      <c r="AE150" s="14">
        <v>145</v>
      </c>
      <c r="AF150" s="1"/>
      <c r="AG150" s="14">
        <v>6</v>
      </c>
      <c r="AI150" s="24">
        <v>1002</v>
      </c>
      <c r="AK150" s="1" t="str">
        <f t="shared" si="2"/>
        <v>No</v>
      </c>
    </row>
    <row r="151" spans="1:37">
      <c r="A151" s="1" t="s">
        <v>671</v>
      </c>
      <c r="B151" s="1" t="s">
        <v>886</v>
      </c>
      <c r="C151" s="1" t="s">
        <v>37</v>
      </c>
      <c r="D151" s="273">
        <v>3051</v>
      </c>
      <c r="E151" s="270">
        <v>30051</v>
      </c>
      <c r="F151" s="1" t="s">
        <v>134</v>
      </c>
      <c r="G151" s="1" t="s">
        <v>132</v>
      </c>
      <c r="H151" s="5">
        <v>4586770</v>
      </c>
      <c r="I151" s="5">
        <v>255</v>
      </c>
      <c r="J151" s="1" t="s">
        <v>9</v>
      </c>
      <c r="K151" s="1" t="s">
        <v>133</v>
      </c>
      <c r="L151" s="5">
        <v>0</v>
      </c>
      <c r="M151" s="5">
        <v>0</v>
      </c>
      <c r="O151" s="5">
        <v>0</v>
      </c>
      <c r="Q151" s="5">
        <v>0</v>
      </c>
      <c r="S151" s="5">
        <v>0</v>
      </c>
      <c r="U151" s="5">
        <v>0</v>
      </c>
      <c r="V151" s="1"/>
      <c r="W151" s="6">
        <v>0</v>
      </c>
      <c r="X151" s="1"/>
      <c r="Y151" s="14">
        <v>0</v>
      </c>
      <c r="Z151" s="1"/>
      <c r="AA151" s="14">
        <v>0</v>
      </c>
      <c r="AB151" s="1"/>
      <c r="AC151" s="14">
        <v>0</v>
      </c>
      <c r="AD151" s="1"/>
      <c r="AE151" s="14">
        <v>0</v>
      </c>
      <c r="AF151" s="1"/>
      <c r="AG151" s="14">
        <v>0</v>
      </c>
      <c r="AI151" s="24">
        <v>0</v>
      </c>
      <c r="AK151" s="1" t="str">
        <f t="shared" si="2"/>
        <v>No</v>
      </c>
    </row>
    <row r="152" spans="1:37">
      <c r="A152" s="1" t="s">
        <v>279</v>
      </c>
      <c r="B152" s="1" t="s">
        <v>169</v>
      </c>
      <c r="C152" s="1" t="s">
        <v>39</v>
      </c>
      <c r="D152" s="273">
        <v>5031</v>
      </c>
      <c r="E152" s="270">
        <v>50031</v>
      </c>
      <c r="F152" s="1" t="s">
        <v>135</v>
      </c>
      <c r="G152" s="1" t="s">
        <v>132</v>
      </c>
      <c r="H152" s="5">
        <v>3734090</v>
      </c>
      <c r="I152" s="5">
        <v>239</v>
      </c>
      <c r="J152" s="1" t="s">
        <v>9</v>
      </c>
      <c r="K152" s="1" t="s">
        <v>133</v>
      </c>
      <c r="L152" s="5">
        <v>80</v>
      </c>
      <c r="M152" s="5">
        <v>317328</v>
      </c>
      <c r="O152" s="5">
        <v>22570</v>
      </c>
      <c r="Q152" s="5">
        <v>0</v>
      </c>
      <c r="S152" s="5">
        <v>51885</v>
      </c>
      <c r="U152" s="5">
        <v>0</v>
      </c>
      <c r="V152" s="1"/>
      <c r="W152" s="6">
        <v>391783</v>
      </c>
      <c r="X152" s="1"/>
      <c r="Y152" s="14">
        <v>153</v>
      </c>
      <c r="Z152" s="1"/>
      <c r="AA152" s="14">
        <v>11</v>
      </c>
      <c r="AB152" s="1"/>
      <c r="AC152" s="14">
        <v>0</v>
      </c>
      <c r="AD152" s="1"/>
      <c r="AE152" s="14">
        <v>31</v>
      </c>
      <c r="AF152" s="1"/>
      <c r="AG152" s="14">
        <v>0</v>
      </c>
      <c r="AI152" s="24">
        <v>195</v>
      </c>
      <c r="AK152" s="1" t="str">
        <f t="shared" si="2"/>
        <v>No</v>
      </c>
    </row>
    <row r="153" spans="1:37">
      <c r="A153" s="1" t="s">
        <v>279</v>
      </c>
      <c r="B153" s="1" t="s">
        <v>169</v>
      </c>
      <c r="C153" s="1" t="s">
        <v>39</v>
      </c>
      <c r="D153" s="273">
        <v>5031</v>
      </c>
      <c r="E153" s="270">
        <v>50031</v>
      </c>
      <c r="F153" s="1" t="s">
        <v>135</v>
      </c>
      <c r="G153" s="1" t="s">
        <v>132</v>
      </c>
      <c r="H153" s="5">
        <v>3734090</v>
      </c>
      <c r="I153" s="5">
        <v>239</v>
      </c>
      <c r="J153" s="1" t="s">
        <v>6</v>
      </c>
      <c r="K153" s="1" t="s">
        <v>133</v>
      </c>
      <c r="L153" s="5">
        <v>143</v>
      </c>
      <c r="M153" s="5">
        <v>861104</v>
      </c>
      <c r="O153" s="5">
        <v>219911</v>
      </c>
      <c r="Q153" s="5">
        <v>0</v>
      </c>
      <c r="S153" s="5">
        <v>155655</v>
      </c>
      <c r="U153" s="5">
        <v>0</v>
      </c>
      <c r="V153" s="1"/>
      <c r="W153" s="6">
        <v>1236670</v>
      </c>
      <c r="X153" s="1"/>
      <c r="Y153" s="14">
        <v>366</v>
      </c>
      <c r="Z153" s="1"/>
      <c r="AA153" s="14">
        <v>122</v>
      </c>
      <c r="AB153" s="1"/>
      <c r="AC153" s="14">
        <v>0</v>
      </c>
      <c r="AD153" s="1"/>
      <c r="AE153" s="14">
        <v>95</v>
      </c>
      <c r="AF153" s="1"/>
      <c r="AG153" s="14">
        <v>0</v>
      </c>
      <c r="AI153" s="24">
        <v>583</v>
      </c>
      <c r="AK153" s="1" t="str">
        <f t="shared" si="2"/>
        <v>No</v>
      </c>
    </row>
    <row r="154" spans="1:37">
      <c r="A154" s="1" t="s">
        <v>210</v>
      </c>
      <c r="B154" s="1" t="s">
        <v>887</v>
      </c>
      <c r="C154" s="1" t="s">
        <v>72</v>
      </c>
      <c r="D154" s="273">
        <v>19</v>
      </c>
      <c r="E154" s="270">
        <v>19</v>
      </c>
      <c r="F154" s="1" t="s">
        <v>135</v>
      </c>
      <c r="G154" s="1" t="s">
        <v>132</v>
      </c>
      <c r="H154" s="5">
        <v>176617</v>
      </c>
      <c r="I154" s="5">
        <v>233</v>
      </c>
      <c r="J154" s="1" t="s">
        <v>6</v>
      </c>
      <c r="K154" s="1" t="s">
        <v>133</v>
      </c>
      <c r="L154" s="5">
        <v>47</v>
      </c>
      <c r="M154" s="5">
        <v>310860</v>
      </c>
      <c r="O154" s="5">
        <v>55506</v>
      </c>
      <c r="Q154" s="5">
        <v>13808</v>
      </c>
      <c r="S154" s="5">
        <v>51556</v>
      </c>
      <c r="U154" s="5">
        <v>0</v>
      </c>
      <c r="V154" s="1"/>
      <c r="W154" s="6">
        <v>431730</v>
      </c>
      <c r="X154" s="1"/>
      <c r="Y154" s="14">
        <v>185.36</v>
      </c>
      <c r="Z154" s="1"/>
      <c r="AA154" s="14">
        <v>34.99</v>
      </c>
      <c r="AB154" s="1"/>
      <c r="AC154" s="14">
        <v>9.6199999999999992</v>
      </c>
      <c r="AD154" s="1"/>
      <c r="AE154" s="14">
        <v>30.26</v>
      </c>
      <c r="AF154" s="1"/>
      <c r="AG154" s="14">
        <v>0</v>
      </c>
      <c r="AI154" s="24">
        <v>260.23</v>
      </c>
      <c r="AK154" s="1" t="str">
        <f t="shared" si="2"/>
        <v>No</v>
      </c>
    </row>
    <row r="155" spans="1:37">
      <c r="A155" s="1" t="s">
        <v>210</v>
      </c>
      <c r="B155" s="1" t="s">
        <v>887</v>
      </c>
      <c r="C155" s="1" t="s">
        <v>72</v>
      </c>
      <c r="D155" s="273">
        <v>19</v>
      </c>
      <c r="E155" s="270">
        <v>19</v>
      </c>
      <c r="F155" s="1" t="s">
        <v>135</v>
      </c>
      <c r="G155" s="1" t="s">
        <v>132</v>
      </c>
      <c r="H155" s="5">
        <v>176617</v>
      </c>
      <c r="I155" s="5">
        <v>233</v>
      </c>
      <c r="J155" s="1" t="s">
        <v>9</v>
      </c>
      <c r="K155" s="1" t="s">
        <v>133</v>
      </c>
      <c r="L155" s="5">
        <v>46</v>
      </c>
      <c r="M155" s="5">
        <v>191589</v>
      </c>
      <c r="O155" s="5">
        <v>17626</v>
      </c>
      <c r="Q155" s="5">
        <v>696</v>
      </c>
      <c r="S155" s="5">
        <v>25938</v>
      </c>
      <c r="U155" s="5">
        <v>0</v>
      </c>
      <c r="V155" s="1"/>
      <c r="W155" s="6">
        <v>235849</v>
      </c>
      <c r="X155" s="1"/>
      <c r="Y155" s="14">
        <v>98.24</v>
      </c>
      <c r="Z155" s="1"/>
      <c r="AA155" s="14">
        <v>11.11</v>
      </c>
      <c r="AB155" s="1"/>
      <c r="AC155" s="14">
        <v>0.48</v>
      </c>
      <c r="AD155" s="1"/>
      <c r="AE155" s="14">
        <v>15.22</v>
      </c>
      <c r="AF155" s="1"/>
      <c r="AG155" s="14">
        <v>0</v>
      </c>
      <c r="AI155" s="24">
        <v>125.05</v>
      </c>
      <c r="AK155" s="1" t="str">
        <f t="shared" si="2"/>
        <v>No</v>
      </c>
    </row>
    <row r="156" spans="1:37">
      <c r="A156" s="1" t="s">
        <v>210</v>
      </c>
      <c r="B156" s="1" t="s">
        <v>887</v>
      </c>
      <c r="C156" s="1" t="s">
        <v>72</v>
      </c>
      <c r="D156" s="273">
        <v>19</v>
      </c>
      <c r="E156" s="270">
        <v>19</v>
      </c>
      <c r="F156" s="1" t="s">
        <v>135</v>
      </c>
      <c r="G156" s="1" t="s">
        <v>132</v>
      </c>
      <c r="H156" s="5">
        <v>176617</v>
      </c>
      <c r="I156" s="5">
        <v>233</v>
      </c>
      <c r="J156" s="1" t="s">
        <v>13</v>
      </c>
      <c r="K156" s="1" t="s">
        <v>133</v>
      </c>
      <c r="L156" s="5">
        <v>2</v>
      </c>
      <c r="M156" s="5">
        <v>7325</v>
      </c>
      <c r="O156" s="5">
        <v>1308</v>
      </c>
      <c r="Q156" s="5">
        <v>200</v>
      </c>
      <c r="S156" s="5">
        <v>1215</v>
      </c>
      <c r="U156" s="5">
        <v>0</v>
      </c>
      <c r="V156" s="1"/>
      <c r="W156" s="6">
        <v>10048</v>
      </c>
      <c r="X156" s="1"/>
      <c r="Y156" s="14">
        <v>4.37</v>
      </c>
      <c r="Z156" s="1"/>
      <c r="AA156" s="14">
        <v>0.82</v>
      </c>
      <c r="AB156" s="1"/>
      <c r="AC156" s="14">
        <v>0.14000000000000001</v>
      </c>
      <c r="AD156" s="1"/>
      <c r="AE156" s="14">
        <v>0.71</v>
      </c>
      <c r="AF156" s="1"/>
      <c r="AG156" s="14">
        <v>0</v>
      </c>
      <c r="AI156" s="24">
        <v>6.04</v>
      </c>
      <c r="AK156" s="1" t="str">
        <f t="shared" si="2"/>
        <v>No</v>
      </c>
    </row>
    <row r="157" spans="1:37">
      <c r="A157" s="1" t="s">
        <v>210</v>
      </c>
      <c r="B157" s="1" t="s">
        <v>887</v>
      </c>
      <c r="C157" s="1" t="s">
        <v>72</v>
      </c>
      <c r="D157" s="273">
        <v>19</v>
      </c>
      <c r="E157" s="270">
        <v>19</v>
      </c>
      <c r="F157" s="1" t="s">
        <v>135</v>
      </c>
      <c r="G157" s="1" t="s">
        <v>132</v>
      </c>
      <c r="H157" s="5">
        <v>176617</v>
      </c>
      <c r="I157" s="5">
        <v>233</v>
      </c>
      <c r="J157" s="1" t="s">
        <v>7</v>
      </c>
      <c r="K157" s="1" t="s">
        <v>133</v>
      </c>
      <c r="L157" s="5">
        <v>138</v>
      </c>
      <c r="M157" s="5">
        <v>8948</v>
      </c>
      <c r="O157" s="5">
        <v>9627</v>
      </c>
      <c r="Q157" s="5">
        <v>1079</v>
      </c>
      <c r="S157" s="5">
        <v>1376</v>
      </c>
      <c r="U157" s="5">
        <v>0</v>
      </c>
      <c r="V157" s="1"/>
      <c r="W157" s="6">
        <v>21030</v>
      </c>
      <c r="X157" s="1"/>
      <c r="Y157" s="14">
        <v>5.03</v>
      </c>
      <c r="Z157" s="1"/>
      <c r="AA157" s="14">
        <v>6.08</v>
      </c>
      <c r="AB157" s="1"/>
      <c r="AC157" s="14">
        <v>0.76</v>
      </c>
      <c r="AD157" s="1"/>
      <c r="AE157" s="14">
        <v>0.81</v>
      </c>
      <c r="AF157" s="1"/>
      <c r="AG157" s="14">
        <v>0</v>
      </c>
      <c r="AI157" s="24">
        <v>12.68</v>
      </c>
      <c r="AK157" s="1" t="str">
        <f t="shared" si="2"/>
        <v>No</v>
      </c>
    </row>
    <row r="158" spans="1:37">
      <c r="A158" s="1" t="s">
        <v>177</v>
      </c>
      <c r="B158" s="1" t="s">
        <v>178</v>
      </c>
      <c r="C158" s="1" t="s">
        <v>22</v>
      </c>
      <c r="D158" s="273">
        <v>1048</v>
      </c>
      <c r="E158" s="270">
        <v>10048</v>
      </c>
      <c r="F158" s="1" t="s">
        <v>131</v>
      </c>
      <c r="G158" s="1" t="s">
        <v>132</v>
      </c>
      <c r="H158" s="5">
        <v>924859</v>
      </c>
      <c r="I158" s="5">
        <v>229</v>
      </c>
      <c r="J158" s="1" t="s">
        <v>17</v>
      </c>
      <c r="K158" s="1" t="s">
        <v>133</v>
      </c>
      <c r="L158" s="5">
        <v>9</v>
      </c>
      <c r="M158" s="5">
        <v>76379</v>
      </c>
      <c r="O158" s="5">
        <v>23617</v>
      </c>
      <c r="Q158" s="5">
        <v>2353</v>
      </c>
      <c r="S158" s="5">
        <v>7007</v>
      </c>
      <c r="U158" s="5">
        <v>0</v>
      </c>
      <c r="V158" s="1"/>
      <c r="W158" s="6">
        <v>109356</v>
      </c>
      <c r="X158" s="1"/>
      <c r="Y158" s="14">
        <v>36</v>
      </c>
      <c r="Z158" s="1"/>
      <c r="AA158" s="14">
        <v>11</v>
      </c>
      <c r="AB158" s="1"/>
      <c r="AC158" s="14">
        <v>1</v>
      </c>
      <c r="AD158" s="1"/>
      <c r="AE158" s="14">
        <v>4</v>
      </c>
      <c r="AF158" s="1"/>
      <c r="AG158" s="14">
        <v>0</v>
      </c>
      <c r="AI158" s="24">
        <v>52</v>
      </c>
      <c r="AK158" s="1" t="str">
        <f t="shared" si="2"/>
        <v>No</v>
      </c>
    </row>
    <row r="159" spans="1:37">
      <c r="A159" s="1" t="s">
        <v>177</v>
      </c>
      <c r="B159" s="1" t="s">
        <v>178</v>
      </c>
      <c r="C159" s="1" t="s">
        <v>22</v>
      </c>
      <c r="D159" s="273">
        <v>1048</v>
      </c>
      <c r="E159" s="270">
        <v>10048</v>
      </c>
      <c r="F159" s="1" t="s">
        <v>131</v>
      </c>
      <c r="G159" s="1" t="s">
        <v>132</v>
      </c>
      <c r="H159" s="5">
        <v>924859</v>
      </c>
      <c r="I159" s="5">
        <v>229</v>
      </c>
      <c r="J159" s="1" t="s">
        <v>6</v>
      </c>
      <c r="K159" s="1" t="s">
        <v>133</v>
      </c>
      <c r="L159" s="5">
        <v>220</v>
      </c>
      <c r="M159" s="5">
        <v>980045</v>
      </c>
      <c r="O159" s="5">
        <v>303032</v>
      </c>
      <c r="Q159" s="5">
        <v>30191</v>
      </c>
      <c r="S159" s="5">
        <v>89909</v>
      </c>
      <c r="U159" s="5">
        <v>0</v>
      </c>
      <c r="V159" s="1"/>
      <c r="W159" s="6">
        <v>1403177</v>
      </c>
      <c r="X159" s="1"/>
      <c r="Y159" s="14">
        <v>460</v>
      </c>
      <c r="Z159" s="1"/>
      <c r="AA159" s="14">
        <v>135</v>
      </c>
      <c r="AB159" s="1"/>
      <c r="AC159" s="14">
        <v>18</v>
      </c>
      <c r="AD159" s="1"/>
      <c r="AE159" s="14">
        <v>49</v>
      </c>
      <c r="AF159" s="1"/>
      <c r="AG159" s="14">
        <v>0</v>
      </c>
      <c r="AI159" s="24">
        <v>662</v>
      </c>
      <c r="AK159" s="1" t="str">
        <f t="shared" si="2"/>
        <v>No</v>
      </c>
    </row>
    <row r="160" spans="1:37">
      <c r="A160" s="1" t="s">
        <v>143</v>
      </c>
      <c r="B160" s="1" t="s">
        <v>144</v>
      </c>
      <c r="C160" s="1" t="s">
        <v>39</v>
      </c>
      <c r="D160" s="273">
        <v>5040</v>
      </c>
      <c r="E160" s="270">
        <v>50040</v>
      </c>
      <c r="F160" s="1" t="s">
        <v>135</v>
      </c>
      <c r="G160" s="1" t="s">
        <v>132</v>
      </c>
      <c r="H160" s="5">
        <v>306022</v>
      </c>
      <c r="I160" s="5">
        <v>227</v>
      </c>
      <c r="J160" s="1" t="s">
        <v>6</v>
      </c>
      <c r="K160" s="1" t="s">
        <v>133</v>
      </c>
      <c r="L160" s="5">
        <v>75</v>
      </c>
      <c r="M160" s="5">
        <v>267715</v>
      </c>
      <c r="O160" s="5">
        <v>62996</v>
      </c>
      <c r="Q160" s="5">
        <v>9074</v>
      </c>
      <c r="S160" s="5">
        <v>55038</v>
      </c>
      <c r="U160" s="5">
        <v>0</v>
      </c>
      <c r="V160" s="1"/>
      <c r="W160" s="6">
        <v>394823</v>
      </c>
      <c r="X160" s="1"/>
      <c r="Y160" s="14">
        <v>153.29</v>
      </c>
      <c r="Z160" s="1"/>
      <c r="AA160" s="14">
        <v>35.840000000000003</v>
      </c>
      <c r="AB160" s="1"/>
      <c r="AC160" s="14">
        <v>4.96</v>
      </c>
      <c r="AD160" s="1"/>
      <c r="AE160" s="14">
        <v>27.82</v>
      </c>
      <c r="AF160" s="1"/>
      <c r="AG160" s="14">
        <v>0</v>
      </c>
      <c r="AI160" s="24">
        <v>221.91</v>
      </c>
      <c r="AK160" s="1" t="str">
        <f t="shared" si="2"/>
        <v>No</v>
      </c>
    </row>
    <row r="161" spans="1:37">
      <c r="A161" s="1" t="s">
        <v>213</v>
      </c>
      <c r="B161" s="1" t="s">
        <v>888</v>
      </c>
      <c r="C161" s="1" t="s">
        <v>26</v>
      </c>
      <c r="D161" s="273">
        <v>4040</v>
      </c>
      <c r="E161" s="270">
        <v>40040</v>
      </c>
      <c r="F161" s="1" t="s">
        <v>135</v>
      </c>
      <c r="G161" s="1" t="s">
        <v>132</v>
      </c>
      <c r="H161" s="5">
        <v>1065219</v>
      </c>
      <c r="I161" s="5">
        <v>227</v>
      </c>
      <c r="J161" s="1" t="s">
        <v>27</v>
      </c>
      <c r="K161" s="1" t="s">
        <v>133</v>
      </c>
      <c r="L161" s="5">
        <v>3</v>
      </c>
      <c r="M161" s="5">
        <v>19725</v>
      </c>
      <c r="O161" s="5">
        <v>29346</v>
      </c>
      <c r="Q161" s="5">
        <v>6421</v>
      </c>
      <c r="S161" s="5">
        <v>21606</v>
      </c>
      <c r="U161" s="5">
        <v>0</v>
      </c>
      <c r="V161" s="1"/>
      <c r="W161" s="6">
        <v>77098</v>
      </c>
      <c r="X161" s="1"/>
      <c r="Y161" s="14">
        <v>11</v>
      </c>
      <c r="Z161" s="1"/>
      <c r="AA161" s="14">
        <v>20</v>
      </c>
      <c r="AB161" s="1"/>
      <c r="AC161" s="14">
        <v>3</v>
      </c>
      <c r="AD161" s="1"/>
      <c r="AE161" s="14">
        <v>16</v>
      </c>
      <c r="AF161" s="1"/>
      <c r="AG161" s="14">
        <v>0</v>
      </c>
      <c r="AI161" s="24">
        <v>50</v>
      </c>
      <c r="AK161" s="1" t="str">
        <f t="shared" si="2"/>
        <v>No</v>
      </c>
    </row>
    <row r="162" spans="1:37">
      <c r="A162" s="1" t="s">
        <v>143</v>
      </c>
      <c r="B162" s="1" t="s">
        <v>144</v>
      </c>
      <c r="C162" s="1" t="s">
        <v>39</v>
      </c>
      <c r="D162" s="273">
        <v>5040</v>
      </c>
      <c r="E162" s="270">
        <v>50040</v>
      </c>
      <c r="F162" s="1" t="s">
        <v>135</v>
      </c>
      <c r="G162" s="1" t="s">
        <v>132</v>
      </c>
      <c r="H162" s="5">
        <v>306022</v>
      </c>
      <c r="I162" s="5">
        <v>227</v>
      </c>
      <c r="J162" s="1" t="s">
        <v>9</v>
      </c>
      <c r="K162" s="1" t="s">
        <v>133</v>
      </c>
      <c r="L162" s="5">
        <v>24</v>
      </c>
      <c r="M162" s="5">
        <v>57104</v>
      </c>
      <c r="O162" s="5">
        <v>9117</v>
      </c>
      <c r="Q162" s="5">
        <v>1900</v>
      </c>
      <c r="S162" s="5">
        <v>8410</v>
      </c>
      <c r="U162" s="5">
        <v>0</v>
      </c>
      <c r="V162" s="1"/>
      <c r="W162" s="6">
        <v>76531</v>
      </c>
      <c r="X162" s="1"/>
      <c r="Y162" s="14">
        <v>36.06</v>
      </c>
      <c r="Z162" s="1"/>
      <c r="AA162" s="14">
        <v>5.16</v>
      </c>
      <c r="AB162" s="1"/>
      <c r="AC162" s="14">
        <v>1.04</v>
      </c>
      <c r="AD162" s="1"/>
      <c r="AE162" s="14">
        <v>4.1500000000000004</v>
      </c>
      <c r="AF162" s="1"/>
      <c r="AG162" s="14">
        <v>0</v>
      </c>
      <c r="AI162" s="24">
        <v>46.41</v>
      </c>
      <c r="AK162" s="1" t="str">
        <f t="shared" si="2"/>
        <v>No</v>
      </c>
    </row>
    <row r="163" spans="1:37">
      <c r="A163" s="1" t="s">
        <v>213</v>
      </c>
      <c r="B163" s="1" t="s">
        <v>888</v>
      </c>
      <c r="C163" s="1" t="s">
        <v>26</v>
      </c>
      <c r="D163" s="273">
        <v>4040</v>
      </c>
      <c r="E163" s="270">
        <v>40040</v>
      </c>
      <c r="F163" s="1" t="s">
        <v>135</v>
      </c>
      <c r="G163" s="1" t="s">
        <v>132</v>
      </c>
      <c r="H163" s="5">
        <v>1065219</v>
      </c>
      <c r="I163" s="5">
        <v>227</v>
      </c>
      <c r="J163" s="1" t="s">
        <v>6</v>
      </c>
      <c r="K163" s="1" t="s">
        <v>133</v>
      </c>
      <c r="L163" s="5">
        <v>125</v>
      </c>
      <c r="M163" s="5">
        <v>710623</v>
      </c>
      <c r="O163" s="5">
        <v>287661</v>
      </c>
      <c r="Q163" s="5">
        <v>18714</v>
      </c>
      <c r="S163" s="5">
        <v>265619</v>
      </c>
      <c r="U163" s="5">
        <v>0</v>
      </c>
      <c r="V163" s="1"/>
      <c r="W163" s="6">
        <v>1282617</v>
      </c>
      <c r="X163" s="1"/>
      <c r="Y163" s="14">
        <v>472</v>
      </c>
      <c r="Z163" s="1"/>
      <c r="AA163" s="14">
        <v>153</v>
      </c>
      <c r="AB163" s="1"/>
      <c r="AC163" s="14">
        <v>12</v>
      </c>
      <c r="AD163" s="1"/>
      <c r="AE163" s="14">
        <v>171</v>
      </c>
      <c r="AF163" s="1"/>
      <c r="AG163" s="14">
        <v>0</v>
      </c>
      <c r="AI163" s="24">
        <v>808</v>
      </c>
      <c r="AK163" s="1" t="str">
        <f t="shared" si="2"/>
        <v>No</v>
      </c>
    </row>
    <row r="164" spans="1:37">
      <c r="A164" s="1" t="s">
        <v>675</v>
      </c>
      <c r="B164" s="1" t="s">
        <v>147</v>
      </c>
      <c r="C164" s="1" t="s">
        <v>54</v>
      </c>
      <c r="D164" s="273">
        <v>2113</v>
      </c>
      <c r="E164" s="270">
        <v>20113</v>
      </c>
      <c r="F164" s="1" t="s">
        <v>135</v>
      </c>
      <c r="G164" s="1" t="s">
        <v>132</v>
      </c>
      <c r="H164" s="5">
        <v>720572</v>
      </c>
      <c r="I164" s="5">
        <v>226</v>
      </c>
      <c r="J164" s="1" t="s">
        <v>9</v>
      </c>
      <c r="K164" s="1" t="s">
        <v>133</v>
      </c>
      <c r="L164" s="5">
        <v>42</v>
      </c>
      <c r="M164" s="5">
        <v>95717</v>
      </c>
      <c r="O164" s="5">
        <v>18935</v>
      </c>
      <c r="Q164" s="5">
        <v>0</v>
      </c>
      <c r="S164" s="5">
        <v>23101</v>
      </c>
      <c r="U164" s="5">
        <v>0</v>
      </c>
      <c r="V164" s="1"/>
      <c r="W164" s="6">
        <v>137753</v>
      </c>
      <c r="X164" s="1"/>
      <c r="Y164" s="14">
        <v>70</v>
      </c>
      <c r="Z164" s="1"/>
      <c r="AA164" s="14">
        <v>11</v>
      </c>
      <c r="AB164" s="1"/>
      <c r="AC164" s="14">
        <v>0</v>
      </c>
      <c r="AD164" s="1"/>
      <c r="AE164" s="14">
        <v>13</v>
      </c>
      <c r="AF164" s="1"/>
      <c r="AG164" s="14">
        <v>0</v>
      </c>
      <c r="AI164" s="24">
        <v>94</v>
      </c>
      <c r="AK164" s="1" t="str">
        <f t="shared" si="2"/>
        <v>No</v>
      </c>
    </row>
    <row r="165" spans="1:37">
      <c r="A165" s="1" t="s">
        <v>675</v>
      </c>
      <c r="B165" s="1" t="s">
        <v>147</v>
      </c>
      <c r="C165" s="1" t="s">
        <v>54</v>
      </c>
      <c r="D165" s="273">
        <v>2113</v>
      </c>
      <c r="E165" s="270">
        <v>20113</v>
      </c>
      <c r="F165" s="1" t="s">
        <v>135</v>
      </c>
      <c r="G165" s="1" t="s">
        <v>132</v>
      </c>
      <c r="H165" s="5">
        <v>720572</v>
      </c>
      <c r="I165" s="5">
        <v>226</v>
      </c>
      <c r="J165" s="1" t="s">
        <v>6</v>
      </c>
      <c r="K165" s="1" t="s">
        <v>133</v>
      </c>
      <c r="L165" s="5">
        <v>177</v>
      </c>
      <c r="M165" s="5">
        <v>628255</v>
      </c>
      <c r="O165" s="5">
        <v>209977</v>
      </c>
      <c r="Q165" s="5">
        <v>39170</v>
      </c>
      <c r="S165" s="5">
        <v>153328</v>
      </c>
      <c r="U165" s="5">
        <v>0</v>
      </c>
      <c r="V165" s="1"/>
      <c r="W165" s="6">
        <v>1030730</v>
      </c>
      <c r="X165" s="1"/>
      <c r="Y165" s="14">
        <v>383</v>
      </c>
      <c r="Z165" s="1"/>
      <c r="AA165" s="14">
        <v>111</v>
      </c>
      <c r="AB165" s="1"/>
      <c r="AC165" s="14">
        <v>21</v>
      </c>
      <c r="AD165" s="1"/>
      <c r="AE165" s="14">
        <v>83</v>
      </c>
      <c r="AF165" s="1"/>
      <c r="AG165" s="14">
        <v>0</v>
      </c>
      <c r="AI165" s="24">
        <v>598</v>
      </c>
      <c r="AK165" s="1" t="str">
        <f t="shared" si="2"/>
        <v>No</v>
      </c>
    </row>
    <row r="166" spans="1:37">
      <c r="A166" s="1" t="s">
        <v>148</v>
      </c>
      <c r="B166" s="1" t="s">
        <v>889</v>
      </c>
      <c r="C166" s="1" t="s">
        <v>72</v>
      </c>
      <c r="D166" s="273">
        <v>18</v>
      </c>
      <c r="E166" s="270">
        <v>18</v>
      </c>
      <c r="F166" s="1" t="s">
        <v>135</v>
      </c>
      <c r="G166" s="1" t="s">
        <v>132</v>
      </c>
      <c r="H166" s="5">
        <v>210975</v>
      </c>
      <c r="I166" s="5">
        <v>222</v>
      </c>
      <c r="J166" s="1" t="s">
        <v>7</v>
      </c>
      <c r="K166" s="1" t="s">
        <v>133</v>
      </c>
      <c r="L166" s="5">
        <v>81</v>
      </c>
      <c r="M166" s="5">
        <v>4029</v>
      </c>
      <c r="O166" s="5">
        <v>1663</v>
      </c>
      <c r="Q166" s="5">
        <v>417</v>
      </c>
      <c r="S166" s="5">
        <v>3359</v>
      </c>
      <c r="U166" s="5">
        <v>0</v>
      </c>
      <c r="V166" s="1"/>
      <c r="W166" s="6">
        <v>9468</v>
      </c>
      <c r="X166" s="1"/>
      <c r="Y166" s="14">
        <v>3</v>
      </c>
      <c r="Z166" s="1"/>
      <c r="AA166" s="14">
        <v>2.65</v>
      </c>
      <c r="AB166" s="1"/>
      <c r="AC166" s="14">
        <v>0.35</v>
      </c>
      <c r="AD166" s="1"/>
      <c r="AE166" s="14">
        <v>3</v>
      </c>
      <c r="AF166" s="1"/>
      <c r="AG166" s="14">
        <v>0</v>
      </c>
      <c r="AI166" s="24">
        <v>9</v>
      </c>
      <c r="AK166" s="1" t="str">
        <f t="shared" si="2"/>
        <v>No</v>
      </c>
    </row>
    <row r="167" spans="1:37">
      <c r="A167" s="1" t="s">
        <v>148</v>
      </c>
      <c r="B167" s="1" t="s">
        <v>889</v>
      </c>
      <c r="C167" s="1" t="s">
        <v>72</v>
      </c>
      <c r="D167" s="273">
        <v>18</v>
      </c>
      <c r="E167" s="270">
        <v>18</v>
      </c>
      <c r="F167" s="1" t="s">
        <v>135</v>
      </c>
      <c r="G167" s="1" t="s">
        <v>132</v>
      </c>
      <c r="H167" s="5">
        <v>210975</v>
      </c>
      <c r="I167" s="5">
        <v>222</v>
      </c>
      <c r="J167" s="1" t="s">
        <v>9</v>
      </c>
      <c r="K167" s="1" t="s">
        <v>133</v>
      </c>
      <c r="L167" s="5">
        <v>59</v>
      </c>
      <c r="M167" s="5">
        <v>94691</v>
      </c>
      <c r="O167" s="5">
        <v>7506</v>
      </c>
      <c r="Q167" s="5">
        <v>3044</v>
      </c>
      <c r="S167" s="5">
        <v>24524</v>
      </c>
      <c r="U167" s="5">
        <v>0</v>
      </c>
      <c r="V167" s="1"/>
      <c r="W167" s="6">
        <v>129765</v>
      </c>
      <c r="X167" s="1"/>
      <c r="Y167" s="14">
        <v>103</v>
      </c>
      <c r="Z167" s="1"/>
      <c r="AA167" s="14">
        <v>11.96</v>
      </c>
      <c r="AB167" s="1"/>
      <c r="AC167" s="14">
        <v>2.5299999999999998</v>
      </c>
      <c r="AD167" s="1"/>
      <c r="AE167" s="14">
        <v>18.32</v>
      </c>
      <c r="AF167" s="1"/>
      <c r="AG167" s="14">
        <v>0</v>
      </c>
      <c r="AI167" s="24">
        <v>135.81</v>
      </c>
      <c r="AK167" s="1" t="str">
        <f t="shared" si="2"/>
        <v>No</v>
      </c>
    </row>
    <row r="168" spans="1:37">
      <c r="A168" s="1" t="s">
        <v>148</v>
      </c>
      <c r="B168" s="1" t="s">
        <v>889</v>
      </c>
      <c r="C168" s="1" t="s">
        <v>72</v>
      </c>
      <c r="D168" s="273">
        <v>18</v>
      </c>
      <c r="E168" s="270">
        <v>18</v>
      </c>
      <c r="F168" s="1" t="s">
        <v>135</v>
      </c>
      <c r="G168" s="1" t="s">
        <v>132</v>
      </c>
      <c r="H168" s="5">
        <v>210975</v>
      </c>
      <c r="I168" s="5">
        <v>222</v>
      </c>
      <c r="J168" s="1" t="s">
        <v>6</v>
      </c>
      <c r="K168" s="1" t="s">
        <v>133</v>
      </c>
      <c r="L168" s="5">
        <v>50</v>
      </c>
      <c r="M168" s="5">
        <v>190243</v>
      </c>
      <c r="O168" s="5">
        <v>15302</v>
      </c>
      <c r="Q168" s="5">
        <v>6174</v>
      </c>
      <c r="S168" s="5">
        <v>49744</v>
      </c>
      <c r="U168" s="5">
        <v>0</v>
      </c>
      <c r="V168" s="1"/>
      <c r="W168" s="6">
        <v>261463</v>
      </c>
      <c r="X168" s="1"/>
      <c r="Y168" s="14">
        <v>162</v>
      </c>
      <c r="Z168" s="1"/>
      <c r="AA168" s="14">
        <v>24.39</v>
      </c>
      <c r="AB168" s="1"/>
      <c r="AC168" s="14">
        <v>5.13</v>
      </c>
      <c r="AD168" s="1"/>
      <c r="AE168" s="14">
        <v>37.17</v>
      </c>
      <c r="AF168" s="1"/>
      <c r="AG168" s="14">
        <v>0</v>
      </c>
      <c r="AI168" s="24">
        <v>228.69</v>
      </c>
      <c r="AK168" s="1" t="str">
        <f t="shared" si="2"/>
        <v>No</v>
      </c>
    </row>
    <row r="169" spans="1:37">
      <c r="A169" s="1" t="s">
        <v>676</v>
      </c>
      <c r="B169" s="1" t="s">
        <v>890</v>
      </c>
      <c r="C169" s="1" t="s">
        <v>39</v>
      </c>
      <c r="D169" s="273">
        <v>5032</v>
      </c>
      <c r="E169" s="270">
        <v>50032</v>
      </c>
      <c r="F169" s="1" t="s">
        <v>135</v>
      </c>
      <c r="G169" s="1" t="s">
        <v>132</v>
      </c>
      <c r="H169" s="5">
        <v>356218</v>
      </c>
      <c r="I169" s="5">
        <v>220</v>
      </c>
      <c r="J169" s="1" t="s">
        <v>6</v>
      </c>
      <c r="K169" s="1" t="s">
        <v>133</v>
      </c>
      <c r="L169" s="5">
        <v>99</v>
      </c>
      <c r="M169" s="5">
        <v>218044</v>
      </c>
      <c r="O169" s="5">
        <v>53786</v>
      </c>
      <c r="Q169" s="5">
        <v>4035</v>
      </c>
      <c r="S169" s="5">
        <v>24349</v>
      </c>
      <c r="U169" s="5">
        <v>5162</v>
      </c>
      <c r="V169" s="1"/>
      <c r="W169" s="6">
        <v>305376</v>
      </c>
      <c r="X169" s="1"/>
      <c r="Y169" s="14">
        <v>108</v>
      </c>
      <c r="Z169" s="1"/>
      <c r="AA169" s="14">
        <v>27</v>
      </c>
      <c r="AB169" s="1"/>
      <c r="AC169" s="14">
        <v>2</v>
      </c>
      <c r="AD169" s="1"/>
      <c r="AE169" s="14">
        <v>13</v>
      </c>
      <c r="AF169" s="1"/>
      <c r="AG169" s="14">
        <v>2.5</v>
      </c>
      <c r="AI169" s="24">
        <v>152.5</v>
      </c>
      <c r="AK169" s="1" t="str">
        <f t="shared" si="2"/>
        <v>No</v>
      </c>
    </row>
    <row r="170" spans="1:37">
      <c r="A170" s="1" t="s">
        <v>217</v>
      </c>
      <c r="B170" s="1" t="s">
        <v>891</v>
      </c>
      <c r="C170" s="1" t="s">
        <v>41</v>
      </c>
      <c r="D170" s="273">
        <v>7005</v>
      </c>
      <c r="E170" s="270">
        <v>70005</v>
      </c>
      <c r="F170" s="1" t="s">
        <v>135</v>
      </c>
      <c r="G170" s="1" t="s">
        <v>132</v>
      </c>
      <c r="H170" s="5">
        <v>1519417</v>
      </c>
      <c r="I170" s="5">
        <v>220</v>
      </c>
      <c r="J170" s="1" t="s">
        <v>9</v>
      </c>
      <c r="K170" s="1" t="s">
        <v>133</v>
      </c>
      <c r="L170" s="5">
        <v>9</v>
      </c>
      <c r="M170" s="5">
        <v>25844</v>
      </c>
      <c r="O170" s="5">
        <v>6924</v>
      </c>
      <c r="Q170" s="5">
        <v>2198</v>
      </c>
      <c r="S170" s="5">
        <v>3782</v>
      </c>
      <c r="U170" s="5">
        <v>0</v>
      </c>
      <c r="V170" s="1"/>
      <c r="W170" s="6">
        <v>38748</v>
      </c>
      <c r="X170" s="1"/>
      <c r="Y170" s="14">
        <v>12</v>
      </c>
      <c r="Z170" s="1"/>
      <c r="AA170" s="14">
        <v>3</v>
      </c>
      <c r="AB170" s="1"/>
      <c r="AC170" s="14">
        <v>1</v>
      </c>
      <c r="AD170" s="1"/>
      <c r="AE170" s="14">
        <v>2</v>
      </c>
      <c r="AF170" s="1"/>
      <c r="AG170" s="14">
        <v>0</v>
      </c>
      <c r="AI170" s="24">
        <v>18</v>
      </c>
      <c r="AK170" s="1" t="str">
        <f t="shared" si="2"/>
        <v>No</v>
      </c>
    </row>
    <row r="171" spans="1:37">
      <c r="A171" s="1" t="s">
        <v>217</v>
      </c>
      <c r="B171" s="1" t="s">
        <v>891</v>
      </c>
      <c r="C171" s="1" t="s">
        <v>41</v>
      </c>
      <c r="D171" s="273">
        <v>7005</v>
      </c>
      <c r="E171" s="270">
        <v>70005</v>
      </c>
      <c r="F171" s="1" t="s">
        <v>135</v>
      </c>
      <c r="G171" s="1" t="s">
        <v>132</v>
      </c>
      <c r="H171" s="5">
        <v>1519417</v>
      </c>
      <c r="I171" s="5">
        <v>220</v>
      </c>
      <c r="J171" s="1" t="s">
        <v>17</v>
      </c>
      <c r="K171" s="1" t="s">
        <v>133</v>
      </c>
      <c r="L171" s="5">
        <v>6</v>
      </c>
      <c r="M171" s="5">
        <v>53853</v>
      </c>
      <c r="O171" s="5">
        <v>11777</v>
      </c>
      <c r="Q171" s="5">
        <v>11296</v>
      </c>
      <c r="S171" s="5">
        <v>11943</v>
      </c>
      <c r="U171" s="5">
        <v>0</v>
      </c>
      <c r="V171" s="1"/>
      <c r="W171" s="6">
        <v>88869</v>
      </c>
      <c r="X171" s="1"/>
      <c r="Y171" s="14">
        <v>24</v>
      </c>
      <c r="Z171" s="1"/>
      <c r="AA171" s="14">
        <v>6</v>
      </c>
      <c r="AB171" s="1"/>
      <c r="AC171" s="14">
        <v>6</v>
      </c>
      <c r="AD171" s="1"/>
      <c r="AE171" s="14">
        <v>6</v>
      </c>
      <c r="AF171" s="1"/>
      <c r="AG171" s="14">
        <v>0</v>
      </c>
      <c r="AI171" s="24">
        <v>42</v>
      </c>
      <c r="AK171" s="1" t="str">
        <f t="shared" si="2"/>
        <v>No</v>
      </c>
    </row>
    <row r="172" spans="1:37">
      <c r="A172" s="1" t="s">
        <v>676</v>
      </c>
      <c r="B172" s="1" t="s">
        <v>890</v>
      </c>
      <c r="C172" s="1" t="s">
        <v>39</v>
      </c>
      <c r="D172" s="273">
        <v>5032</v>
      </c>
      <c r="E172" s="270">
        <v>50032</v>
      </c>
      <c r="F172" s="1" t="s">
        <v>135</v>
      </c>
      <c r="G172" s="1" t="s">
        <v>132</v>
      </c>
      <c r="H172" s="5">
        <v>356218</v>
      </c>
      <c r="I172" s="5">
        <v>220</v>
      </c>
      <c r="J172" s="1" t="s">
        <v>9</v>
      </c>
      <c r="K172" s="1" t="s">
        <v>133</v>
      </c>
      <c r="L172" s="5">
        <v>119</v>
      </c>
      <c r="M172" s="5">
        <v>359128</v>
      </c>
      <c r="O172" s="5">
        <v>100374</v>
      </c>
      <c r="Q172" s="5">
        <v>10259</v>
      </c>
      <c r="S172" s="5">
        <v>45890</v>
      </c>
      <c r="U172" s="5">
        <v>2840</v>
      </c>
      <c r="V172" s="1"/>
      <c r="W172" s="6">
        <v>518491</v>
      </c>
      <c r="X172" s="1"/>
      <c r="Y172" s="14">
        <v>175</v>
      </c>
      <c r="Z172" s="1"/>
      <c r="AA172" s="14">
        <v>53</v>
      </c>
      <c r="AB172" s="1"/>
      <c r="AC172" s="14">
        <v>6</v>
      </c>
      <c r="AD172" s="1"/>
      <c r="AE172" s="14">
        <v>26</v>
      </c>
      <c r="AF172" s="1"/>
      <c r="AG172" s="14">
        <v>1.5</v>
      </c>
      <c r="AI172" s="24">
        <v>261.5</v>
      </c>
      <c r="AK172" s="1" t="str">
        <f t="shared" si="2"/>
        <v>No</v>
      </c>
    </row>
    <row r="173" spans="1:37">
      <c r="A173" s="1" t="s">
        <v>217</v>
      </c>
      <c r="B173" s="1" t="s">
        <v>891</v>
      </c>
      <c r="C173" s="1" t="s">
        <v>41</v>
      </c>
      <c r="D173" s="273">
        <v>7005</v>
      </c>
      <c r="E173" s="270">
        <v>70005</v>
      </c>
      <c r="F173" s="1" t="s">
        <v>135</v>
      </c>
      <c r="G173" s="1" t="s">
        <v>132</v>
      </c>
      <c r="H173" s="5">
        <v>1519417</v>
      </c>
      <c r="I173" s="5">
        <v>220</v>
      </c>
      <c r="J173" s="1" t="s">
        <v>6</v>
      </c>
      <c r="K173" s="1" t="s">
        <v>133</v>
      </c>
      <c r="L173" s="5">
        <v>105</v>
      </c>
      <c r="M173" s="5">
        <v>646953</v>
      </c>
      <c r="O173" s="5">
        <v>194863</v>
      </c>
      <c r="Q173" s="5">
        <v>76812</v>
      </c>
      <c r="S173" s="5">
        <v>183130</v>
      </c>
      <c r="U173" s="5">
        <v>2160</v>
      </c>
      <c r="V173" s="1"/>
      <c r="W173" s="6">
        <v>1103918</v>
      </c>
      <c r="X173" s="1"/>
      <c r="Y173" s="14">
        <v>288</v>
      </c>
      <c r="Z173" s="1"/>
      <c r="AA173" s="14">
        <v>107</v>
      </c>
      <c r="AB173" s="1"/>
      <c r="AC173" s="14">
        <v>39</v>
      </c>
      <c r="AD173" s="1"/>
      <c r="AE173" s="14">
        <v>102</v>
      </c>
      <c r="AF173" s="1"/>
      <c r="AG173" s="14">
        <v>1</v>
      </c>
      <c r="AI173" s="24">
        <v>537</v>
      </c>
      <c r="AK173" s="1" t="str">
        <f t="shared" si="2"/>
        <v>No</v>
      </c>
    </row>
    <row r="174" spans="1:37">
      <c r="A174" s="1" t="s">
        <v>674</v>
      </c>
      <c r="B174" s="1" t="s">
        <v>892</v>
      </c>
      <c r="C174" s="1" t="s">
        <v>60</v>
      </c>
      <c r="D174" s="273">
        <v>3027</v>
      </c>
      <c r="E174" s="270">
        <v>30027</v>
      </c>
      <c r="F174" s="1" t="s">
        <v>135</v>
      </c>
      <c r="G174" s="1" t="s">
        <v>132</v>
      </c>
      <c r="H174" s="5">
        <v>232045</v>
      </c>
      <c r="I174" s="5">
        <v>214</v>
      </c>
      <c r="J174" s="1" t="s">
        <v>13</v>
      </c>
      <c r="K174" s="1" t="s">
        <v>133</v>
      </c>
      <c r="L174" s="5">
        <v>9</v>
      </c>
      <c r="M174" s="5">
        <v>7728</v>
      </c>
      <c r="O174" s="5">
        <v>2877</v>
      </c>
      <c r="Q174" s="5">
        <v>249</v>
      </c>
      <c r="S174" s="5">
        <v>1525</v>
      </c>
      <c r="U174" s="5">
        <v>0</v>
      </c>
      <c r="V174" s="1"/>
      <c r="W174" s="6">
        <v>12379</v>
      </c>
      <c r="X174" s="1"/>
      <c r="Y174" s="14">
        <v>3.56</v>
      </c>
      <c r="Z174" s="1"/>
      <c r="AA174" s="14">
        <v>1.38</v>
      </c>
      <c r="AB174" s="1"/>
      <c r="AC174" s="14">
        <v>0.13</v>
      </c>
      <c r="AD174" s="1"/>
      <c r="AE174" s="14">
        <v>0.74</v>
      </c>
      <c r="AF174" s="1"/>
      <c r="AG174" s="14">
        <v>0</v>
      </c>
      <c r="AI174" s="24">
        <v>5.81</v>
      </c>
      <c r="AK174" s="1" t="str">
        <f t="shared" si="2"/>
        <v>No</v>
      </c>
    </row>
    <row r="175" spans="1:37">
      <c r="A175" s="1" t="s">
        <v>674</v>
      </c>
      <c r="B175" s="1" t="s">
        <v>892</v>
      </c>
      <c r="C175" s="1" t="s">
        <v>60</v>
      </c>
      <c r="D175" s="273">
        <v>3027</v>
      </c>
      <c r="E175" s="270">
        <v>30027</v>
      </c>
      <c r="F175" s="1" t="s">
        <v>135</v>
      </c>
      <c r="G175" s="1" t="s">
        <v>132</v>
      </c>
      <c r="H175" s="5">
        <v>232045</v>
      </c>
      <c r="I175" s="5">
        <v>214</v>
      </c>
      <c r="J175" s="1" t="s">
        <v>6</v>
      </c>
      <c r="K175" s="1" t="s">
        <v>133</v>
      </c>
      <c r="L175" s="5">
        <v>30</v>
      </c>
      <c r="M175" s="5">
        <v>180212</v>
      </c>
      <c r="O175" s="5">
        <v>27935</v>
      </c>
      <c r="Q175" s="5">
        <v>2420</v>
      </c>
      <c r="S175" s="5">
        <v>21587</v>
      </c>
      <c r="U175" s="5">
        <v>0</v>
      </c>
      <c r="V175" s="1"/>
      <c r="W175" s="6">
        <v>232154</v>
      </c>
      <c r="X175" s="1"/>
      <c r="Y175" s="14">
        <v>90.65</v>
      </c>
      <c r="Z175" s="1"/>
      <c r="AA175" s="14">
        <v>13.38</v>
      </c>
      <c r="AB175" s="1"/>
      <c r="AC175" s="14">
        <v>1.22</v>
      </c>
      <c r="AD175" s="1"/>
      <c r="AE175" s="14">
        <v>10.5</v>
      </c>
      <c r="AF175" s="1"/>
      <c r="AG175" s="14">
        <v>0</v>
      </c>
      <c r="AI175" s="24">
        <v>115.75</v>
      </c>
      <c r="AK175" s="1" t="str">
        <f t="shared" si="2"/>
        <v>No</v>
      </c>
    </row>
    <row r="176" spans="1:37">
      <c r="A176" s="1" t="s">
        <v>674</v>
      </c>
      <c r="B176" s="1" t="s">
        <v>892</v>
      </c>
      <c r="C176" s="1" t="s">
        <v>60</v>
      </c>
      <c r="D176" s="273">
        <v>3027</v>
      </c>
      <c r="E176" s="270">
        <v>30027</v>
      </c>
      <c r="F176" s="1" t="s">
        <v>135</v>
      </c>
      <c r="G176" s="1" t="s">
        <v>132</v>
      </c>
      <c r="H176" s="5">
        <v>232045</v>
      </c>
      <c r="I176" s="5">
        <v>214</v>
      </c>
      <c r="J176" s="1" t="s">
        <v>9</v>
      </c>
      <c r="K176" s="1" t="s">
        <v>133</v>
      </c>
      <c r="L176" s="5">
        <v>163</v>
      </c>
      <c r="M176" s="5">
        <v>147458</v>
      </c>
      <c r="O176" s="5">
        <v>15109</v>
      </c>
      <c r="Q176" s="5">
        <v>1309</v>
      </c>
      <c r="S176" s="5">
        <v>13898</v>
      </c>
      <c r="U176" s="5">
        <v>0</v>
      </c>
      <c r="V176" s="1"/>
      <c r="W176" s="6">
        <v>177774</v>
      </c>
      <c r="X176" s="1"/>
      <c r="Y176" s="14">
        <v>70.790000000000006</v>
      </c>
      <c r="Z176" s="1"/>
      <c r="AA176" s="14">
        <v>7.24</v>
      </c>
      <c r="AB176" s="1"/>
      <c r="AC176" s="14">
        <v>0.66</v>
      </c>
      <c r="AD176" s="1"/>
      <c r="AE176" s="14">
        <v>6.76</v>
      </c>
      <c r="AF176" s="1"/>
      <c r="AG176" s="14">
        <v>0</v>
      </c>
      <c r="AI176" s="24">
        <v>85.45</v>
      </c>
      <c r="AK176" s="1" t="str">
        <f t="shared" si="2"/>
        <v>No</v>
      </c>
    </row>
    <row r="177" spans="1:37">
      <c r="A177" s="1" t="s">
        <v>73</v>
      </c>
      <c r="B177" s="1" t="s">
        <v>893</v>
      </c>
      <c r="C177" s="1" t="s">
        <v>72</v>
      </c>
      <c r="D177" s="273">
        <v>20</v>
      </c>
      <c r="E177" s="270">
        <v>20</v>
      </c>
      <c r="F177" s="1" t="s">
        <v>135</v>
      </c>
      <c r="G177" s="1" t="s">
        <v>132</v>
      </c>
      <c r="H177" s="5">
        <v>198979</v>
      </c>
      <c r="I177" s="5">
        <v>213</v>
      </c>
      <c r="J177" s="1" t="s">
        <v>6</v>
      </c>
      <c r="K177" s="1" t="s">
        <v>133</v>
      </c>
      <c r="L177" s="5">
        <v>94</v>
      </c>
      <c r="M177" s="5">
        <v>201275</v>
      </c>
      <c r="O177" s="5">
        <v>61821</v>
      </c>
      <c r="Q177" s="5">
        <v>14510</v>
      </c>
      <c r="S177" s="5">
        <v>42767</v>
      </c>
      <c r="U177" s="5">
        <v>3088</v>
      </c>
      <c r="V177" s="1"/>
      <c r="W177" s="6">
        <v>323461</v>
      </c>
      <c r="X177" s="1"/>
      <c r="Y177" s="14">
        <v>137</v>
      </c>
      <c r="Z177" s="1"/>
      <c r="AA177" s="14">
        <v>39.4</v>
      </c>
      <c r="AB177" s="1"/>
      <c r="AC177" s="14">
        <v>10.5</v>
      </c>
      <c r="AD177" s="1"/>
      <c r="AE177" s="14">
        <v>27.8</v>
      </c>
      <c r="AF177" s="1"/>
      <c r="AG177" s="14">
        <v>1.74</v>
      </c>
      <c r="AI177" s="24">
        <v>216.44</v>
      </c>
      <c r="AK177" s="1" t="str">
        <f t="shared" si="2"/>
        <v>No</v>
      </c>
    </row>
    <row r="178" spans="1:37">
      <c r="A178" s="1" t="s">
        <v>73</v>
      </c>
      <c r="B178" s="1" t="s">
        <v>893</v>
      </c>
      <c r="C178" s="1" t="s">
        <v>72</v>
      </c>
      <c r="D178" s="273">
        <v>20</v>
      </c>
      <c r="E178" s="270">
        <v>20</v>
      </c>
      <c r="F178" s="1" t="s">
        <v>135</v>
      </c>
      <c r="G178" s="1" t="s">
        <v>132</v>
      </c>
      <c r="H178" s="5">
        <v>198979</v>
      </c>
      <c r="I178" s="5">
        <v>213</v>
      </c>
      <c r="J178" s="1" t="s">
        <v>9</v>
      </c>
      <c r="K178" s="1" t="s">
        <v>133</v>
      </c>
      <c r="L178" s="5">
        <v>72</v>
      </c>
      <c r="M178" s="5">
        <v>132574</v>
      </c>
      <c r="O178" s="5">
        <v>12278</v>
      </c>
      <c r="Q178" s="5">
        <v>8537</v>
      </c>
      <c r="S178" s="5">
        <v>25170</v>
      </c>
      <c r="U178" s="5">
        <v>1807</v>
      </c>
      <c r="V178" s="1"/>
      <c r="W178" s="6">
        <v>180366</v>
      </c>
      <c r="X178" s="1"/>
      <c r="Y178" s="14">
        <v>88</v>
      </c>
      <c r="Z178" s="1"/>
      <c r="AA178" s="14">
        <v>7.83</v>
      </c>
      <c r="AB178" s="1"/>
      <c r="AC178" s="14">
        <v>6.17</v>
      </c>
      <c r="AD178" s="1"/>
      <c r="AE178" s="14">
        <v>16.34</v>
      </c>
      <c r="AF178" s="1"/>
      <c r="AG178" s="14">
        <v>1.02</v>
      </c>
      <c r="AI178" s="24">
        <v>119.36</v>
      </c>
      <c r="AK178" s="1" t="str">
        <f t="shared" si="2"/>
        <v>No</v>
      </c>
    </row>
    <row r="179" spans="1:37">
      <c r="A179" s="1" t="s">
        <v>73</v>
      </c>
      <c r="B179" s="1" t="s">
        <v>893</v>
      </c>
      <c r="C179" s="1" t="s">
        <v>72</v>
      </c>
      <c r="D179" s="273">
        <v>20</v>
      </c>
      <c r="E179" s="270">
        <v>20</v>
      </c>
      <c r="F179" s="1" t="s">
        <v>135</v>
      </c>
      <c r="G179" s="1" t="s">
        <v>132</v>
      </c>
      <c r="H179" s="5">
        <v>198979</v>
      </c>
      <c r="I179" s="5">
        <v>213</v>
      </c>
      <c r="J179" s="1" t="s">
        <v>14</v>
      </c>
      <c r="K179" s="1" t="s">
        <v>133</v>
      </c>
      <c r="L179" s="5">
        <v>6</v>
      </c>
      <c r="M179" s="5">
        <v>68491</v>
      </c>
      <c r="O179" s="5">
        <v>17811</v>
      </c>
      <c r="Q179" s="5">
        <v>494</v>
      </c>
      <c r="S179" s="5">
        <v>6457</v>
      </c>
      <c r="U179" s="5">
        <v>2093</v>
      </c>
      <c r="V179" s="1"/>
      <c r="W179" s="6">
        <v>95346</v>
      </c>
      <c r="X179" s="1"/>
      <c r="Y179" s="14">
        <v>49</v>
      </c>
      <c r="Z179" s="1"/>
      <c r="AA179" s="14">
        <v>11.68</v>
      </c>
      <c r="AB179" s="1"/>
      <c r="AC179" s="14">
        <v>0.32</v>
      </c>
      <c r="AD179" s="1"/>
      <c r="AE179" s="14">
        <v>5</v>
      </c>
      <c r="AF179" s="1"/>
      <c r="AG179" s="14">
        <v>1.18</v>
      </c>
      <c r="AI179" s="24">
        <v>67.180000000000007</v>
      </c>
      <c r="AK179" s="1" t="str">
        <f t="shared" si="2"/>
        <v>No</v>
      </c>
    </row>
    <row r="180" spans="1:37">
      <c r="A180" s="1" t="s">
        <v>73</v>
      </c>
      <c r="B180" s="1" t="s">
        <v>893</v>
      </c>
      <c r="C180" s="1" t="s">
        <v>72</v>
      </c>
      <c r="D180" s="273">
        <v>20</v>
      </c>
      <c r="E180" s="270">
        <v>20</v>
      </c>
      <c r="F180" s="1" t="s">
        <v>135</v>
      </c>
      <c r="G180" s="1" t="s">
        <v>132</v>
      </c>
      <c r="H180" s="5">
        <v>198979</v>
      </c>
      <c r="I180" s="5">
        <v>213</v>
      </c>
      <c r="J180" s="1" t="s">
        <v>7</v>
      </c>
      <c r="K180" s="1" t="s">
        <v>133</v>
      </c>
      <c r="L180" s="5">
        <v>39</v>
      </c>
      <c r="M180" s="5">
        <v>3590</v>
      </c>
      <c r="O180" s="5">
        <v>1194</v>
      </c>
      <c r="Q180" s="5">
        <v>476</v>
      </c>
      <c r="S180" s="5">
        <v>1402</v>
      </c>
      <c r="U180" s="5">
        <v>101</v>
      </c>
      <c r="V180" s="1"/>
      <c r="W180" s="6">
        <v>6763</v>
      </c>
      <c r="X180" s="1"/>
      <c r="Y180" s="14">
        <v>2</v>
      </c>
      <c r="Z180" s="1"/>
      <c r="AA180" s="14">
        <v>0.76</v>
      </c>
      <c r="AB180" s="1"/>
      <c r="AC180" s="14">
        <v>0.34</v>
      </c>
      <c r="AD180" s="1"/>
      <c r="AE180" s="14">
        <v>0.91</v>
      </c>
      <c r="AF180" s="1"/>
      <c r="AG180" s="14">
        <v>0.06</v>
      </c>
      <c r="AI180" s="24">
        <v>4.07</v>
      </c>
      <c r="AK180" s="1" t="str">
        <f t="shared" si="2"/>
        <v>No</v>
      </c>
    </row>
    <row r="181" spans="1:37">
      <c r="A181" s="1" t="s">
        <v>677</v>
      </c>
      <c r="B181" s="1" t="s">
        <v>894</v>
      </c>
      <c r="C181" s="1" t="s">
        <v>54</v>
      </c>
      <c r="D181" s="273">
        <v>2018</v>
      </c>
      <c r="E181" s="270">
        <v>20018</v>
      </c>
      <c r="F181" s="1" t="s">
        <v>135</v>
      </c>
      <c r="G181" s="1" t="s">
        <v>132</v>
      </c>
      <c r="H181" s="5">
        <v>412317</v>
      </c>
      <c r="I181" s="5">
        <v>205</v>
      </c>
      <c r="J181" s="1" t="s">
        <v>9</v>
      </c>
      <c r="K181" s="1" t="s">
        <v>133</v>
      </c>
      <c r="L181" s="5">
        <v>29</v>
      </c>
      <c r="M181" s="5">
        <v>68118</v>
      </c>
      <c r="O181" s="5">
        <v>13935</v>
      </c>
      <c r="Q181" s="5">
        <v>3998</v>
      </c>
      <c r="S181" s="5">
        <v>5189</v>
      </c>
      <c r="U181" s="5">
        <v>0</v>
      </c>
      <c r="V181" s="1"/>
      <c r="W181" s="6">
        <v>91240</v>
      </c>
      <c r="X181" s="1"/>
      <c r="Y181" s="14">
        <v>55</v>
      </c>
      <c r="Z181" s="1"/>
      <c r="AA181" s="14">
        <v>10</v>
      </c>
      <c r="AB181" s="1"/>
      <c r="AC181" s="14">
        <v>3</v>
      </c>
      <c r="AD181" s="1"/>
      <c r="AE181" s="14">
        <v>3</v>
      </c>
      <c r="AF181" s="1"/>
      <c r="AG181" s="14">
        <v>0</v>
      </c>
      <c r="AI181" s="24">
        <v>71</v>
      </c>
      <c r="AK181" s="1" t="str">
        <f t="shared" si="2"/>
        <v>No</v>
      </c>
    </row>
    <row r="182" spans="1:37">
      <c r="A182" s="1" t="s">
        <v>677</v>
      </c>
      <c r="B182" s="1" t="s">
        <v>894</v>
      </c>
      <c r="C182" s="1" t="s">
        <v>54</v>
      </c>
      <c r="D182" s="273">
        <v>2018</v>
      </c>
      <c r="E182" s="270">
        <v>20018</v>
      </c>
      <c r="F182" s="1" t="s">
        <v>135</v>
      </c>
      <c r="G182" s="1" t="s">
        <v>132</v>
      </c>
      <c r="H182" s="5">
        <v>412317</v>
      </c>
      <c r="I182" s="5">
        <v>205</v>
      </c>
      <c r="J182" s="1" t="s">
        <v>6</v>
      </c>
      <c r="K182" s="1" t="s">
        <v>133</v>
      </c>
      <c r="L182" s="5">
        <v>153</v>
      </c>
      <c r="M182" s="5">
        <v>467903</v>
      </c>
      <c r="O182" s="5">
        <v>195024</v>
      </c>
      <c r="Q182" s="5">
        <v>33206</v>
      </c>
      <c r="S182" s="5">
        <v>75580</v>
      </c>
      <c r="U182" s="5">
        <v>0</v>
      </c>
      <c r="V182" s="1"/>
      <c r="W182" s="6">
        <v>771713</v>
      </c>
      <c r="X182" s="1"/>
      <c r="Y182" s="14">
        <v>220</v>
      </c>
      <c r="Z182" s="1"/>
      <c r="AA182" s="14">
        <v>103</v>
      </c>
      <c r="AB182" s="1"/>
      <c r="AC182" s="14">
        <v>17</v>
      </c>
      <c r="AD182" s="1"/>
      <c r="AE182" s="14">
        <v>41</v>
      </c>
      <c r="AF182" s="1"/>
      <c r="AG182" s="14">
        <v>0</v>
      </c>
      <c r="AI182" s="24">
        <v>381</v>
      </c>
      <c r="AK182" s="1" t="str">
        <f t="shared" si="2"/>
        <v>No</v>
      </c>
    </row>
    <row r="183" spans="1:37">
      <c r="A183" s="1" t="s">
        <v>810</v>
      </c>
      <c r="B183" s="1" t="s">
        <v>895</v>
      </c>
      <c r="C183" s="1" t="s">
        <v>39</v>
      </c>
      <c r="D183" s="273">
        <v>5148</v>
      </c>
      <c r="E183" s="270">
        <v>50148</v>
      </c>
      <c r="F183" s="1" t="s">
        <v>135</v>
      </c>
      <c r="G183" s="1" t="s">
        <v>132</v>
      </c>
      <c r="H183" s="5">
        <v>87106</v>
      </c>
      <c r="I183" s="5">
        <v>202</v>
      </c>
      <c r="J183" s="1" t="s">
        <v>6</v>
      </c>
      <c r="K183" s="1" t="s">
        <v>133</v>
      </c>
      <c r="L183" s="5">
        <v>9</v>
      </c>
      <c r="M183" s="5">
        <v>23791</v>
      </c>
      <c r="O183" s="5">
        <v>8585</v>
      </c>
      <c r="Q183" s="5">
        <v>2629</v>
      </c>
      <c r="S183" s="5">
        <v>4057</v>
      </c>
      <c r="U183" s="5">
        <v>460</v>
      </c>
      <c r="V183" s="1"/>
      <c r="W183" s="6">
        <v>39522</v>
      </c>
      <c r="X183" s="1"/>
      <c r="Y183" s="14">
        <v>12.35</v>
      </c>
      <c r="Z183" s="1"/>
      <c r="AA183" s="14">
        <v>4.9400000000000004</v>
      </c>
      <c r="AB183" s="1"/>
      <c r="AC183" s="14">
        <v>1.41</v>
      </c>
      <c r="AD183" s="1"/>
      <c r="AE183" s="14">
        <v>1.8</v>
      </c>
      <c r="AF183" s="1"/>
      <c r="AG183" s="14">
        <v>0.32</v>
      </c>
      <c r="AI183" s="24">
        <v>20.82</v>
      </c>
      <c r="AK183" s="1" t="str">
        <f t="shared" si="2"/>
        <v>No</v>
      </c>
    </row>
    <row r="184" spans="1:37">
      <c r="A184" s="1" t="s">
        <v>810</v>
      </c>
      <c r="B184" s="1" t="s">
        <v>895</v>
      </c>
      <c r="C184" s="1" t="s">
        <v>39</v>
      </c>
      <c r="D184" s="273">
        <v>5148</v>
      </c>
      <c r="E184" s="270">
        <v>50148</v>
      </c>
      <c r="F184" s="1" t="s">
        <v>135</v>
      </c>
      <c r="G184" s="1" t="s">
        <v>132</v>
      </c>
      <c r="H184" s="5">
        <v>87106</v>
      </c>
      <c r="I184" s="5">
        <v>202</v>
      </c>
      <c r="J184" s="1" t="s">
        <v>9</v>
      </c>
      <c r="K184" s="1" t="s">
        <v>133</v>
      </c>
      <c r="L184" s="5">
        <v>31</v>
      </c>
      <c r="M184" s="5">
        <v>40807</v>
      </c>
      <c r="O184" s="5">
        <v>14725</v>
      </c>
      <c r="Q184" s="5">
        <v>4509</v>
      </c>
      <c r="S184" s="5">
        <v>6958</v>
      </c>
      <c r="U184" s="5">
        <v>789</v>
      </c>
      <c r="V184" s="1"/>
      <c r="W184" s="6">
        <v>67788</v>
      </c>
      <c r="X184" s="1"/>
      <c r="Y184" s="14">
        <v>21.19</v>
      </c>
      <c r="Z184" s="1"/>
      <c r="AA184" s="14">
        <v>8.4700000000000006</v>
      </c>
      <c r="AB184" s="1"/>
      <c r="AC184" s="14">
        <v>2.42</v>
      </c>
      <c r="AD184" s="1"/>
      <c r="AE184" s="14">
        <v>3.09</v>
      </c>
      <c r="AF184" s="1"/>
      <c r="AG184" s="14">
        <v>0.55000000000000004</v>
      </c>
      <c r="AI184" s="24">
        <v>35.72</v>
      </c>
      <c r="AK184" s="1" t="str">
        <f t="shared" si="2"/>
        <v>No</v>
      </c>
    </row>
    <row r="185" spans="1:37">
      <c r="A185" s="1" t="s">
        <v>810</v>
      </c>
      <c r="B185" s="1" t="s">
        <v>895</v>
      </c>
      <c r="C185" s="1" t="s">
        <v>39</v>
      </c>
      <c r="D185" s="273">
        <v>5148</v>
      </c>
      <c r="E185" s="270">
        <v>50148</v>
      </c>
      <c r="F185" s="1" t="s">
        <v>135</v>
      </c>
      <c r="G185" s="1" t="s">
        <v>132</v>
      </c>
      <c r="H185" s="5">
        <v>87106</v>
      </c>
      <c r="I185" s="5">
        <v>202</v>
      </c>
      <c r="J185" s="1" t="s">
        <v>13</v>
      </c>
      <c r="K185" s="1" t="s">
        <v>133</v>
      </c>
      <c r="L185" s="5">
        <v>3</v>
      </c>
      <c r="M185" s="5">
        <v>2812</v>
      </c>
      <c r="O185" s="5">
        <v>1014</v>
      </c>
      <c r="Q185" s="5">
        <v>311</v>
      </c>
      <c r="S185" s="5">
        <v>479</v>
      </c>
      <c r="U185" s="5">
        <v>54</v>
      </c>
      <c r="V185" s="1"/>
      <c r="W185" s="6">
        <v>4670</v>
      </c>
      <c r="X185" s="1"/>
      <c r="Y185" s="14">
        <v>1.5</v>
      </c>
      <c r="Z185" s="1"/>
      <c r="AA185" s="14">
        <v>0.57999999999999996</v>
      </c>
      <c r="AB185" s="1"/>
      <c r="AC185" s="14">
        <v>0.17</v>
      </c>
      <c r="AD185" s="1"/>
      <c r="AE185" s="14">
        <v>0.21</v>
      </c>
      <c r="AF185" s="1"/>
      <c r="AG185" s="14">
        <v>0.04</v>
      </c>
      <c r="AI185" s="24">
        <v>2.5</v>
      </c>
      <c r="AK185" s="1" t="str">
        <f t="shared" si="2"/>
        <v>No</v>
      </c>
    </row>
    <row r="186" spans="1:37">
      <c r="A186" s="1" t="s">
        <v>207</v>
      </c>
      <c r="B186" s="1" t="s">
        <v>896</v>
      </c>
      <c r="C186" s="1" t="s">
        <v>26</v>
      </c>
      <c r="D186" s="273">
        <v>4041</v>
      </c>
      <c r="E186" s="270">
        <v>40041</v>
      </c>
      <c r="F186" s="1" t="s">
        <v>135</v>
      </c>
      <c r="G186" s="1" t="s">
        <v>132</v>
      </c>
      <c r="H186" s="5">
        <v>2441770</v>
      </c>
      <c r="I186" s="5">
        <v>199</v>
      </c>
      <c r="J186" s="1" t="s">
        <v>9</v>
      </c>
      <c r="K186" s="1" t="s">
        <v>133</v>
      </c>
      <c r="L186" s="5">
        <v>45</v>
      </c>
      <c r="M186" s="5">
        <v>217722</v>
      </c>
      <c r="O186" s="5">
        <v>6305</v>
      </c>
      <c r="Q186" s="5">
        <v>14871</v>
      </c>
      <c r="S186" s="5">
        <v>14362</v>
      </c>
      <c r="U186" s="5">
        <v>0</v>
      </c>
      <c r="V186" s="1"/>
      <c r="W186" s="6">
        <v>253260</v>
      </c>
      <c r="X186" s="1"/>
      <c r="Y186" s="14">
        <v>89</v>
      </c>
      <c r="Z186" s="1"/>
      <c r="AA186" s="14">
        <v>4</v>
      </c>
      <c r="AB186" s="1"/>
      <c r="AC186" s="14">
        <v>8</v>
      </c>
      <c r="AD186" s="1"/>
      <c r="AE186" s="14">
        <v>7</v>
      </c>
      <c r="AF186" s="1"/>
      <c r="AG186" s="14">
        <v>0</v>
      </c>
      <c r="AI186" s="24">
        <v>108</v>
      </c>
      <c r="AK186" s="1" t="str">
        <f t="shared" si="2"/>
        <v>No</v>
      </c>
    </row>
    <row r="187" spans="1:37">
      <c r="A187" s="1" t="s">
        <v>207</v>
      </c>
      <c r="B187" s="1" t="s">
        <v>896</v>
      </c>
      <c r="C187" s="1" t="s">
        <v>26</v>
      </c>
      <c r="D187" s="273">
        <v>4041</v>
      </c>
      <c r="E187" s="270">
        <v>40041</v>
      </c>
      <c r="F187" s="1" t="s">
        <v>135</v>
      </c>
      <c r="G187" s="1" t="s">
        <v>132</v>
      </c>
      <c r="H187" s="5">
        <v>2441770</v>
      </c>
      <c r="I187" s="5">
        <v>199</v>
      </c>
      <c r="J187" s="1" t="s">
        <v>10</v>
      </c>
      <c r="K187" s="1" t="s">
        <v>133</v>
      </c>
      <c r="L187" s="5">
        <v>4</v>
      </c>
      <c r="M187" s="5">
        <v>41136</v>
      </c>
      <c r="O187" s="5">
        <v>22945</v>
      </c>
      <c r="Q187" s="5">
        <v>5080</v>
      </c>
      <c r="S187" s="5">
        <v>0</v>
      </c>
      <c r="U187" s="5">
        <v>0</v>
      </c>
      <c r="V187" s="1"/>
      <c r="W187" s="6">
        <v>69161</v>
      </c>
      <c r="X187" s="1"/>
      <c r="Y187" s="14">
        <v>19</v>
      </c>
      <c r="Z187" s="1"/>
      <c r="AA187" s="14">
        <v>9</v>
      </c>
      <c r="AB187" s="1"/>
      <c r="AC187" s="14">
        <v>3</v>
      </c>
      <c r="AD187" s="1"/>
      <c r="AE187" s="14">
        <v>0</v>
      </c>
      <c r="AF187" s="1"/>
      <c r="AG187" s="14">
        <v>0</v>
      </c>
      <c r="AI187" s="24">
        <v>31</v>
      </c>
      <c r="AK187" s="1" t="str">
        <f t="shared" si="2"/>
        <v>No</v>
      </c>
    </row>
    <row r="188" spans="1:37">
      <c r="A188" s="1" t="s">
        <v>207</v>
      </c>
      <c r="B188" s="1" t="s">
        <v>896</v>
      </c>
      <c r="C188" s="1" t="s">
        <v>26</v>
      </c>
      <c r="D188" s="273">
        <v>4041</v>
      </c>
      <c r="E188" s="270">
        <v>40041</v>
      </c>
      <c r="F188" s="1" t="s">
        <v>135</v>
      </c>
      <c r="G188" s="1" t="s">
        <v>132</v>
      </c>
      <c r="H188" s="5">
        <v>2441770</v>
      </c>
      <c r="I188" s="5">
        <v>199</v>
      </c>
      <c r="J188" s="1" t="s">
        <v>6</v>
      </c>
      <c r="K188" s="1" t="s">
        <v>133</v>
      </c>
      <c r="L188" s="5">
        <v>125</v>
      </c>
      <c r="M188" s="5">
        <v>975584</v>
      </c>
      <c r="O188" s="5">
        <v>157974</v>
      </c>
      <c r="Q188" s="5">
        <v>105202</v>
      </c>
      <c r="S188" s="5">
        <v>177843</v>
      </c>
      <c r="U188" s="5">
        <v>22950</v>
      </c>
      <c r="V188" s="1"/>
      <c r="W188" s="6">
        <v>1439553</v>
      </c>
      <c r="X188" s="1"/>
      <c r="Y188" s="14">
        <v>439</v>
      </c>
      <c r="Z188" s="1"/>
      <c r="AA188" s="14">
        <v>74</v>
      </c>
      <c r="AB188" s="1"/>
      <c r="AC188" s="14">
        <v>49</v>
      </c>
      <c r="AD188" s="1"/>
      <c r="AE188" s="14">
        <v>105</v>
      </c>
      <c r="AF188" s="1"/>
      <c r="AG188" s="14">
        <v>14</v>
      </c>
      <c r="AI188" s="24">
        <v>681</v>
      </c>
      <c r="AK188" s="1" t="str">
        <f t="shared" si="2"/>
        <v>No</v>
      </c>
    </row>
    <row r="189" spans="1:37">
      <c r="A189" s="1" t="s">
        <v>284</v>
      </c>
      <c r="B189" s="1" t="s">
        <v>897</v>
      </c>
      <c r="C189" s="1" t="s">
        <v>56</v>
      </c>
      <c r="D189" s="273">
        <v>5022</v>
      </c>
      <c r="E189" s="270">
        <v>50022</v>
      </c>
      <c r="F189" s="1" t="s">
        <v>135</v>
      </c>
      <c r="G189" s="1" t="s">
        <v>132</v>
      </c>
      <c r="H189" s="5">
        <v>507643</v>
      </c>
      <c r="I189" s="5">
        <v>197</v>
      </c>
      <c r="J189" s="1" t="s">
        <v>6</v>
      </c>
      <c r="K189" s="1" t="s">
        <v>133</v>
      </c>
      <c r="L189" s="5">
        <v>99</v>
      </c>
      <c r="M189" s="5">
        <v>224066</v>
      </c>
      <c r="O189" s="5">
        <v>53578</v>
      </c>
      <c r="Q189" s="5">
        <v>9729</v>
      </c>
      <c r="S189" s="5">
        <v>38650</v>
      </c>
      <c r="U189" s="5">
        <v>1504</v>
      </c>
      <c r="V189" s="1"/>
      <c r="W189" s="6">
        <v>327527</v>
      </c>
      <c r="X189" s="1"/>
      <c r="Y189" s="14">
        <v>137</v>
      </c>
      <c r="Z189" s="1"/>
      <c r="AA189" s="14">
        <v>32.9</v>
      </c>
      <c r="AB189" s="1"/>
      <c r="AC189" s="14">
        <v>7.5</v>
      </c>
      <c r="AD189" s="1"/>
      <c r="AE189" s="14">
        <v>24.44</v>
      </c>
      <c r="AF189" s="1"/>
      <c r="AG189" s="14">
        <v>0.79</v>
      </c>
      <c r="AI189" s="24">
        <v>202.63</v>
      </c>
      <c r="AK189" s="1" t="str">
        <f t="shared" si="2"/>
        <v>No</v>
      </c>
    </row>
    <row r="190" spans="1:37">
      <c r="A190" s="1" t="s">
        <v>284</v>
      </c>
      <c r="B190" s="1" t="s">
        <v>897</v>
      </c>
      <c r="C190" s="1" t="s">
        <v>56</v>
      </c>
      <c r="D190" s="273">
        <v>5022</v>
      </c>
      <c r="E190" s="270">
        <v>50022</v>
      </c>
      <c r="F190" s="1" t="s">
        <v>135</v>
      </c>
      <c r="G190" s="1" t="s">
        <v>132</v>
      </c>
      <c r="H190" s="5">
        <v>507643</v>
      </c>
      <c r="I190" s="5">
        <v>197</v>
      </c>
      <c r="J190" s="1" t="s">
        <v>9</v>
      </c>
      <c r="K190" s="1" t="s">
        <v>133</v>
      </c>
      <c r="L190" s="5">
        <v>50</v>
      </c>
      <c r="M190" s="5">
        <v>104262</v>
      </c>
      <c r="O190" s="5">
        <v>9521</v>
      </c>
      <c r="Q190" s="5">
        <v>2845</v>
      </c>
      <c r="S190" s="5">
        <v>26924</v>
      </c>
      <c r="U190" s="5">
        <v>400</v>
      </c>
      <c r="V190" s="1"/>
      <c r="W190" s="6">
        <v>143952</v>
      </c>
      <c r="X190" s="1"/>
      <c r="Y190" s="14">
        <v>57</v>
      </c>
      <c r="Z190" s="1"/>
      <c r="AA190" s="14">
        <v>5.22</v>
      </c>
      <c r="AB190" s="1"/>
      <c r="AC190" s="14">
        <v>2.5</v>
      </c>
      <c r="AD190" s="1"/>
      <c r="AE190" s="14">
        <v>19</v>
      </c>
      <c r="AF190" s="1"/>
      <c r="AG190" s="14">
        <v>0.21</v>
      </c>
      <c r="AI190" s="24">
        <v>83.93</v>
      </c>
      <c r="AK190" s="1" t="str">
        <f t="shared" si="2"/>
        <v>No</v>
      </c>
    </row>
    <row r="191" spans="1:37">
      <c r="A191" s="1" t="s">
        <v>260</v>
      </c>
      <c r="B191" s="1" t="s">
        <v>898</v>
      </c>
      <c r="C191" s="1" t="s">
        <v>12</v>
      </c>
      <c r="D191" s="273">
        <v>9031</v>
      </c>
      <c r="E191" s="270">
        <v>90031</v>
      </c>
      <c r="F191" s="1" t="s">
        <v>135</v>
      </c>
      <c r="G191" s="1" t="s">
        <v>132</v>
      </c>
      <c r="H191" s="5">
        <v>1932666</v>
      </c>
      <c r="I191" s="5">
        <v>196</v>
      </c>
      <c r="J191" s="1" t="s">
        <v>6</v>
      </c>
      <c r="K191" s="1" t="s">
        <v>133</v>
      </c>
      <c r="L191" s="5">
        <v>95</v>
      </c>
      <c r="M191" s="5">
        <v>459115</v>
      </c>
      <c r="O191" s="5">
        <v>97636</v>
      </c>
      <c r="Q191" s="5">
        <v>19390</v>
      </c>
      <c r="S191" s="5">
        <v>66020</v>
      </c>
      <c r="U191" s="5">
        <v>0</v>
      </c>
      <c r="V191" s="1"/>
      <c r="W191" s="6">
        <v>642161</v>
      </c>
      <c r="X191" s="1"/>
      <c r="Y191" s="14">
        <v>263.8</v>
      </c>
      <c r="Z191" s="1"/>
      <c r="AA191" s="14">
        <v>55.1</v>
      </c>
      <c r="AB191" s="1"/>
      <c r="AC191" s="14">
        <v>10.7</v>
      </c>
      <c r="AD191" s="1"/>
      <c r="AE191" s="14">
        <v>51</v>
      </c>
      <c r="AF191" s="1"/>
      <c r="AG191" s="14">
        <v>0</v>
      </c>
      <c r="AI191" s="24">
        <v>380.6</v>
      </c>
      <c r="AK191" s="1" t="str">
        <f t="shared" si="2"/>
        <v>No</v>
      </c>
    </row>
    <row r="192" spans="1:37">
      <c r="A192" s="1" t="s">
        <v>260</v>
      </c>
      <c r="B192" s="1" t="s">
        <v>898</v>
      </c>
      <c r="C192" s="1" t="s">
        <v>12</v>
      </c>
      <c r="D192" s="273">
        <v>9031</v>
      </c>
      <c r="E192" s="270">
        <v>90031</v>
      </c>
      <c r="F192" s="1" t="s">
        <v>135</v>
      </c>
      <c r="G192" s="1" t="s">
        <v>132</v>
      </c>
      <c r="H192" s="5">
        <v>1932666</v>
      </c>
      <c r="I192" s="5">
        <v>196</v>
      </c>
      <c r="J192" s="1" t="s">
        <v>13</v>
      </c>
      <c r="K192" s="1" t="s">
        <v>133</v>
      </c>
      <c r="L192" s="5">
        <v>20</v>
      </c>
      <c r="M192" s="5">
        <v>66514</v>
      </c>
      <c r="O192" s="5">
        <v>19366</v>
      </c>
      <c r="Q192" s="5">
        <v>2297</v>
      </c>
      <c r="S192" s="5">
        <v>7822</v>
      </c>
      <c r="U192" s="5">
        <v>0</v>
      </c>
      <c r="V192" s="1"/>
      <c r="W192" s="6">
        <v>95999</v>
      </c>
      <c r="X192" s="1"/>
      <c r="Y192" s="14">
        <v>38.200000000000003</v>
      </c>
      <c r="Z192" s="1"/>
      <c r="AA192" s="14">
        <v>10.9</v>
      </c>
      <c r="AB192" s="1"/>
      <c r="AC192" s="14">
        <v>1.3</v>
      </c>
      <c r="AD192" s="1"/>
      <c r="AE192" s="14">
        <v>6</v>
      </c>
      <c r="AF192" s="1"/>
      <c r="AG192" s="14">
        <v>0</v>
      </c>
      <c r="AI192" s="24">
        <v>56.4</v>
      </c>
      <c r="AK192" s="1" t="str">
        <f t="shared" si="2"/>
        <v>No</v>
      </c>
    </row>
    <row r="193" spans="1:37">
      <c r="A193" s="1" t="s">
        <v>232</v>
      </c>
      <c r="B193" s="1" t="s">
        <v>899</v>
      </c>
      <c r="C193" s="1" t="s">
        <v>66</v>
      </c>
      <c r="D193" s="273">
        <v>4004</v>
      </c>
      <c r="E193" s="270">
        <v>40004</v>
      </c>
      <c r="F193" s="1" t="s">
        <v>135</v>
      </c>
      <c r="G193" s="1" t="s">
        <v>132</v>
      </c>
      <c r="H193" s="5">
        <v>969587</v>
      </c>
      <c r="I193" s="5">
        <v>193</v>
      </c>
      <c r="J193" s="1" t="s">
        <v>9</v>
      </c>
      <c r="K193" s="1" t="s">
        <v>133</v>
      </c>
      <c r="L193" s="5">
        <v>48</v>
      </c>
      <c r="M193" s="5">
        <v>208496</v>
      </c>
      <c r="O193" s="5">
        <v>30305</v>
      </c>
      <c r="Q193" s="5">
        <v>1056</v>
      </c>
      <c r="S193" s="5">
        <v>11378</v>
      </c>
      <c r="U193" s="5">
        <v>0</v>
      </c>
      <c r="V193" s="1"/>
      <c r="W193" s="6">
        <v>251235</v>
      </c>
      <c r="X193" s="1"/>
      <c r="Y193" s="14">
        <v>137.88</v>
      </c>
      <c r="Z193" s="1"/>
      <c r="AA193" s="14">
        <v>18.02</v>
      </c>
      <c r="AB193" s="1"/>
      <c r="AC193" s="14">
        <v>0.56999999999999995</v>
      </c>
      <c r="AD193" s="1"/>
      <c r="AE193" s="14">
        <v>6.74</v>
      </c>
      <c r="AF193" s="1"/>
      <c r="AG193" s="14">
        <v>0</v>
      </c>
      <c r="AI193" s="24">
        <v>163.21</v>
      </c>
      <c r="AK193" s="1" t="str">
        <f t="shared" si="2"/>
        <v>No</v>
      </c>
    </row>
    <row r="194" spans="1:37">
      <c r="A194" s="1" t="s">
        <v>232</v>
      </c>
      <c r="B194" s="1" t="s">
        <v>899</v>
      </c>
      <c r="C194" s="1" t="s">
        <v>66</v>
      </c>
      <c r="D194" s="273">
        <v>4004</v>
      </c>
      <c r="E194" s="270">
        <v>40004</v>
      </c>
      <c r="F194" s="1" t="s">
        <v>135</v>
      </c>
      <c r="G194" s="1" t="s">
        <v>132</v>
      </c>
      <c r="H194" s="5">
        <v>969587</v>
      </c>
      <c r="I194" s="5">
        <v>193</v>
      </c>
      <c r="J194" s="1" t="s">
        <v>6</v>
      </c>
      <c r="K194" s="1" t="s">
        <v>133</v>
      </c>
      <c r="L194" s="5">
        <v>117</v>
      </c>
      <c r="M194" s="5">
        <v>612275</v>
      </c>
      <c r="O194" s="5">
        <v>168402</v>
      </c>
      <c r="Q194" s="5">
        <v>73463</v>
      </c>
      <c r="S194" s="5">
        <v>79477</v>
      </c>
      <c r="U194" s="5">
        <v>0</v>
      </c>
      <c r="V194" s="1"/>
      <c r="W194" s="6">
        <v>933617</v>
      </c>
      <c r="X194" s="1"/>
      <c r="Y194" s="14">
        <v>395.8</v>
      </c>
      <c r="Z194" s="1"/>
      <c r="AA194" s="14">
        <v>100.4</v>
      </c>
      <c r="AB194" s="1"/>
      <c r="AC194" s="14">
        <v>40.6</v>
      </c>
      <c r="AD194" s="1"/>
      <c r="AE194" s="14">
        <v>48.4</v>
      </c>
      <c r="AF194" s="1"/>
      <c r="AG194" s="14">
        <v>0</v>
      </c>
      <c r="AI194" s="24">
        <v>585.20000000000005</v>
      </c>
      <c r="AK194" s="1" t="str">
        <f t="shared" ref="AK194:AK257" si="3">IF(AJ194&amp;AH194&amp;AF194&amp;AD194&amp;AB194&amp;Z194&amp;X194&amp;V194&amp;T194&amp;R194&amp;P194&amp;N194&lt;&gt;"","Yes","No")</f>
        <v>No</v>
      </c>
    </row>
    <row r="195" spans="1:37">
      <c r="A195" s="1" t="s">
        <v>665</v>
      </c>
      <c r="B195" s="1" t="s">
        <v>323</v>
      </c>
      <c r="C195" s="1" t="s">
        <v>39</v>
      </c>
      <c r="D195" s="273">
        <v>5193</v>
      </c>
      <c r="E195" s="270">
        <v>50193</v>
      </c>
      <c r="F195" s="1" t="s">
        <v>154</v>
      </c>
      <c r="G195" s="1" t="s">
        <v>132</v>
      </c>
      <c r="H195" s="5">
        <v>3734090</v>
      </c>
      <c r="I195" s="5">
        <v>188</v>
      </c>
      <c r="J195" s="1" t="s">
        <v>7</v>
      </c>
      <c r="K195" s="1" t="s">
        <v>133</v>
      </c>
      <c r="L195" s="5">
        <v>188</v>
      </c>
      <c r="M195" s="5">
        <v>0</v>
      </c>
      <c r="O195" s="5">
        <v>0</v>
      </c>
      <c r="Q195" s="5">
        <v>0</v>
      </c>
      <c r="S195" s="5">
        <v>8682</v>
      </c>
      <c r="U195" s="5">
        <v>0</v>
      </c>
      <c r="V195" s="1"/>
      <c r="W195" s="6">
        <v>8682</v>
      </c>
      <c r="X195" s="1"/>
      <c r="Y195" s="14">
        <v>0</v>
      </c>
      <c r="Z195" s="1"/>
      <c r="AA195" s="14">
        <v>0</v>
      </c>
      <c r="AB195" s="1"/>
      <c r="AC195" s="14">
        <v>0</v>
      </c>
      <c r="AD195" s="1"/>
      <c r="AE195" s="14">
        <v>7</v>
      </c>
      <c r="AF195" s="1"/>
      <c r="AG195" s="14">
        <v>0</v>
      </c>
      <c r="AI195" s="24">
        <v>7</v>
      </c>
      <c r="AK195" s="1" t="str">
        <f t="shared" si="3"/>
        <v>No</v>
      </c>
    </row>
    <row r="196" spans="1:37">
      <c r="A196" s="1" t="s">
        <v>811</v>
      </c>
      <c r="B196" s="1" t="s">
        <v>197</v>
      </c>
      <c r="C196" s="1" t="s">
        <v>39</v>
      </c>
      <c r="D196" s="273">
        <v>5033</v>
      </c>
      <c r="E196" s="270">
        <v>50033</v>
      </c>
      <c r="F196" s="1" t="s">
        <v>135</v>
      </c>
      <c r="G196" s="1" t="s">
        <v>132</v>
      </c>
      <c r="H196" s="5">
        <v>569935</v>
      </c>
      <c r="I196" s="5">
        <v>179</v>
      </c>
      <c r="J196" s="1" t="s">
        <v>7</v>
      </c>
      <c r="K196" s="1" t="s">
        <v>133</v>
      </c>
      <c r="L196" s="5">
        <v>6</v>
      </c>
      <c r="M196" s="5">
        <v>0</v>
      </c>
      <c r="O196" s="5">
        <v>0</v>
      </c>
      <c r="Q196" s="5">
        <v>886</v>
      </c>
      <c r="S196" s="5">
        <v>3132</v>
      </c>
      <c r="U196" s="5">
        <v>0</v>
      </c>
      <c r="V196" s="1"/>
      <c r="W196" s="6">
        <v>4018</v>
      </c>
      <c r="X196" s="1"/>
      <c r="Y196" s="14">
        <v>0</v>
      </c>
      <c r="Z196" s="1"/>
      <c r="AA196" s="14">
        <v>0</v>
      </c>
      <c r="AB196" s="1"/>
      <c r="AC196" s="14">
        <v>0.5</v>
      </c>
      <c r="AD196" s="1"/>
      <c r="AE196" s="14">
        <v>1.68</v>
      </c>
      <c r="AF196" s="1"/>
      <c r="AG196" s="14">
        <v>0</v>
      </c>
      <c r="AI196" s="24">
        <v>2.1800000000000002</v>
      </c>
      <c r="AK196" s="1" t="str">
        <f t="shared" si="3"/>
        <v>No</v>
      </c>
    </row>
    <row r="197" spans="1:37">
      <c r="A197" s="1" t="s">
        <v>811</v>
      </c>
      <c r="B197" s="1" t="s">
        <v>197</v>
      </c>
      <c r="C197" s="1" t="s">
        <v>39</v>
      </c>
      <c r="D197" s="273">
        <v>5033</v>
      </c>
      <c r="E197" s="270">
        <v>50033</v>
      </c>
      <c r="F197" s="1" t="s">
        <v>135</v>
      </c>
      <c r="G197" s="1" t="s">
        <v>132</v>
      </c>
      <c r="H197" s="5">
        <v>569935</v>
      </c>
      <c r="I197" s="5">
        <v>179</v>
      </c>
      <c r="J197" s="1" t="s">
        <v>17</v>
      </c>
      <c r="K197" s="1" t="s">
        <v>133</v>
      </c>
      <c r="L197" s="5">
        <v>6</v>
      </c>
      <c r="M197" s="5">
        <v>31210</v>
      </c>
      <c r="O197" s="5">
        <v>4734</v>
      </c>
      <c r="Q197" s="5">
        <v>1064</v>
      </c>
      <c r="S197" s="5">
        <v>3224</v>
      </c>
      <c r="U197" s="5">
        <v>0</v>
      </c>
      <c r="V197" s="1"/>
      <c r="W197" s="6">
        <v>40232</v>
      </c>
      <c r="X197" s="1"/>
      <c r="Y197" s="14">
        <v>14.22</v>
      </c>
      <c r="Z197" s="1"/>
      <c r="AA197" s="14">
        <v>2.64</v>
      </c>
      <c r="AB197" s="1"/>
      <c r="AC197" s="14">
        <v>0.6</v>
      </c>
      <c r="AD197" s="1"/>
      <c r="AE197" s="14">
        <v>1.68</v>
      </c>
      <c r="AF197" s="1"/>
      <c r="AG197" s="14">
        <v>0</v>
      </c>
      <c r="AI197" s="24">
        <v>19.14</v>
      </c>
      <c r="AK197" s="1" t="str">
        <f t="shared" si="3"/>
        <v>No</v>
      </c>
    </row>
    <row r="198" spans="1:37">
      <c r="A198" s="1" t="s">
        <v>811</v>
      </c>
      <c r="B198" s="1" t="s">
        <v>197</v>
      </c>
      <c r="C198" s="1" t="s">
        <v>39</v>
      </c>
      <c r="D198" s="273">
        <v>5033</v>
      </c>
      <c r="E198" s="270">
        <v>50033</v>
      </c>
      <c r="F198" s="1" t="s">
        <v>135</v>
      </c>
      <c r="G198" s="1" t="s">
        <v>132</v>
      </c>
      <c r="H198" s="5">
        <v>569935</v>
      </c>
      <c r="I198" s="5">
        <v>179</v>
      </c>
      <c r="J198" s="1" t="s">
        <v>6</v>
      </c>
      <c r="K198" s="1" t="s">
        <v>133</v>
      </c>
      <c r="L198" s="5">
        <v>105</v>
      </c>
      <c r="M198" s="5">
        <v>491814</v>
      </c>
      <c r="O198" s="5">
        <v>74164</v>
      </c>
      <c r="Q198" s="5">
        <v>15777</v>
      </c>
      <c r="S198" s="5">
        <v>49076</v>
      </c>
      <c r="U198" s="5">
        <v>0</v>
      </c>
      <c r="V198" s="1"/>
      <c r="W198" s="6">
        <v>630831</v>
      </c>
      <c r="X198" s="1"/>
      <c r="Y198" s="14">
        <v>224.22</v>
      </c>
      <c r="Z198" s="1"/>
      <c r="AA198" s="14">
        <v>41.36</v>
      </c>
      <c r="AB198" s="1"/>
      <c r="AC198" s="14">
        <v>8.9</v>
      </c>
      <c r="AD198" s="1"/>
      <c r="AE198" s="14">
        <v>24.62</v>
      </c>
      <c r="AF198" s="1"/>
      <c r="AG198" s="14">
        <v>0</v>
      </c>
      <c r="AI198" s="24">
        <v>299.10000000000002</v>
      </c>
      <c r="AK198" s="1" t="str">
        <f t="shared" si="3"/>
        <v>No</v>
      </c>
    </row>
    <row r="199" spans="1:37">
      <c r="A199" s="1" t="s">
        <v>679</v>
      </c>
      <c r="B199" s="1" t="s">
        <v>900</v>
      </c>
      <c r="C199" s="1" t="s">
        <v>67</v>
      </c>
      <c r="D199" s="273">
        <v>6006</v>
      </c>
      <c r="E199" s="270">
        <v>60006</v>
      </c>
      <c r="F199" s="1" t="s">
        <v>134</v>
      </c>
      <c r="G199" s="1" t="s">
        <v>132</v>
      </c>
      <c r="H199" s="5">
        <v>803086</v>
      </c>
      <c r="I199" s="5">
        <v>177</v>
      </c>
      <c r="J199" s="1" t="s">
        <v>10</v>
      </c>
      <c r="K199" s="1" t="s">
        <v>133</v>
      </c>
      <c r="L199" s="5">
        <v>4</v>
      </c>
      <c r="M199" s="5">
        <v>4945</v>
      </c>
      <c r="O199" s="5">
        <v>12573</v>
      </c>
      <c r="Q199" s="5">
        <v>0</v>
      </c>
      <c r="S199" s="5">
        <v>7496</v>
      </c>
      <c r="U199" s="5">
        <v>0</v>
      </c>
      <c r="V199" s="1"/>
      <c r="W199" s="6">
        <v>25014</v>
      </c>
      <c r="X199" s="1"/>
      <c r="Y199" s="14">
        <v>6</v>
      </c>
      <c r="Z199" s="1"/>
      <c r="AA199" s="14">
        <v>7</v>
      </c>
      <c r="AB199" s="1"/>
      <c r="AC199" s="14">
        <v>0</v>
      </c>
      <c r="AD199" s="1"/>
      <c r="AE199" s="14">
        <v>4</v>
      </c>
      <c r="AF199" s="1"/>
      <c r="AG199" s="14">
        <v>0</v>
      </c>
      <c r="AI199" s="24">
        <v>17</v>
      </c>
      <c r="AK199" s="1" t="str">
        <f t="shared" si="3"/>
        <v>No</v>
      </c>
    </row>
    <row r="200" spans="1:37">
      <c r="A200" s="1" t="s">
        <v>679</v>
      </c>
      <c r="B200" s="1" t="s">
        <v>900</v>
      </c>
      <c r="C200" s="1" t="s">
        <v>67</v>
      </c>
      <c r="D200" s="273">
        <v>6006</v>
      </c>
      <c r="E200" s="270">
        <v>60006</v>
      </c>
      <c r="F200" s="1" t="s">
        <v>134</v>
      </c>
      <c r="G200" s="1" t="s">
        <v>132</v>
      </c>
      <c r="H200" s="5">
        <v>803086</v>
      </c>
      <c r="I200" s="5">
        <v>177</v>
      </c>
      <c r="J200" s="1" t="s">
        <v>6</v>
      </c>
      <c r="K200" s="1" t="s">
        <v>133</v>
      </c>
      <c r="L200" s="5">
        <v>112</v>
      </c>
      <c r="M200" s="5">
        <v>659257</v>
      </c>
      <c r="O200" s="5">
        <v>249844</v>
      </c>
      <c r="Q200" s="5">
        <v>19180</v>
      </c>
      <c r="S200" s="5">
        <v>72706</v>
      </c>
      <c r="U200" s="5">
        <v>0</v>
      </c>
      <c r="V200" s="1"/>
      <c r="W200" s="6">
        <v>1000987</v>
      </c>
      <c r="X200" s="1"/>
      <c r="Y200" s="14">
        <v>374</v>
      </c>
      <c r="Z200" s="1"/>
      <c r="AA200" s="14">
        <v>126</v>
      </c>
      <c r="AB200" s="1"/>
      <c r="AC200" s="14">
        <v>12</v>
      </c>
      <c r="AD200" s="1"/>
      <c r="AE200" s="14">
        <v>52</v>
      </c>
      <c r="AF200" s="1"/>
      <c r="AG200" s="14">
        <v>0</v>
      </c>
      <c r="AI200" s="24">
        <v>564</v>
      </c>
      <c r="AK200" s="1" t="str">
        <f t="shared" si="3"/>
        <v>No</v>
      </c>
    </row>
    <row r="201" spans="1:37">
      <c r="A201" s="1" t="s">
        <v>156</v>
      </c>
      <c r="B201" s="1" t="s">
        <v>901</v>
      </c>
      <c r="C201" s="1" t="s">
        <v>39</v>
      </c>
      <c r="D201" s="273">
        <v>5036</v>
      </c>
      <c r="E201" s="270">
        <v>50036</v>
      </c>
      <c r="F201" s="1" t="s">
        <v>135</v>
      </c>
      <c r="G201" s="1" t="s">
        <v>132</v>
      </c>
      <c r="H201" s="5">
        <v>313532</v>
      </c>
      <c r="I201" s="5">
        <v>172</v>
      </c>
      <c r="J201" s="1" t="s">
        <v>6</v>
      </c>
      <c r="K201" s="1" t="s">
        <v>133</v>
      </c>
      <c r="L201" s="5">
        <v>86</v>
      </c>
      <c r="M201" s="5">
        <v>352067</v>
      </c>
      <c r="O201" s="5">
        <v>58109</v>
      </c>
      <c r="Q201" s="5">
        <v>9913</v>
      </c>
      <c r="S201" s="5">
        <v>59248</v>
      </c>
      <c r="U201" s="5">
        <v>0</v>
      </c>
      <c r="V201" s="1"/>
      <c r="W201" s="6">
        <v>479337</v>
      </c>
      <c r="X201" s="1"/>
      <c r="Y201" s="14">
        <v>192.61</v>
      </c>
      <c r="Z201" s="1"/>
      <c r="AA201" s="14">
        <v>29.42</v>
      </c>
      <c r="AB201" s="1"/>
      <c r="AC201" s="14">
        <v>5.72</v>
      </c>
      <c r="AD201" s="1"/>
      <c r="AE201" s="14">
        <v>27.79</v>
      </c>
      <c r="AF201" s="1"/>
      <c r="AG201" s="14">
        <v>0</v>
      </c>
      <c r="AI201" s="24">
        <v>255.54</v>
      </c>
      <c r="AK201" s="1" t="str">
        <f t="shared" si="3"/>
        <v>No</v>
      </c>
    </row>
    <row r="202" spans="1:37">
      <c r="A202" s="1" t="s">
        <v>156</v>
      </c>
      <c r="B202" s="1" t="s">
        <v>901</v>
      </c>
      <c r="C202" s="1" t="s">
        <v>39</v>
      </c>
      <c r="D202" s="273">
        <v>5036</v>
      </c>
      <c r="E202" s="270">
        <v>50036</v>
      </c>
      <c r="F202" s="1" t="s">
        <v>135</v>
      </c>
      <c r="G202" s="1" t="s">
        <v>132</v>
      </c>
      <c r="H202" s="5">
        <v>313532</v>
      </c>
      <c r="I202" s="5">
        <v>172</v>
      </c>
      <c r="J202" s="1" t="s">
        <v>9</v>
      </c>
      <c r="K202" s="1" t="s">
        <v>133</v>
      </c>
      <c r="L202" s="5">
        <v>29</v>
      </c>
      <c r="M202" s="5">
        <v>81090</v>
      </c>
      <c r="O202" s="5">
        <v>12995</v>
      </c>
      <c r="Q202" s="5">
        <v>2217</v>
      </c>
      <c r="S202" s="5">
        <v>10250</v>
      </c>
      <c r="U202" s="5">
        <v>0</v>
      </c>
      <c r="V202" s="1"/>
      <c r="W202" s="6">
        <v>106552</v>
      </c>
      <c r="X202" s="1"/>
      <c r="Y202" s="14">
        <v>44.69</v>
      </c>
      <c r="Z202" s="1"/>
      <c r="AA202" s="14">
        <v>6.58</v>
      </c>
      <c r="AB202" s="1"/>
      <c r="AC202" s="14">
        <v>1.28</v>
      </c>
      <c r="AD202" s="1"/>
      <c r="AE202" s="14">
        <v>5.21</v>
      </c>
      <c r="AF202" s="1"/>
      <c r="AG202" s="14">
        <v>0</v>
      </c>
      <c r="AI202" s="24">
        <v>57.76</v>
      </c>
      <c r="AK202" s="1" t="str">
        <f t="shared" si="3"/>
        <v>No</v>
      </c>
    </row>
    <row r="203" spans="1:37">
      <c r="A203" s="1" t="s">
        <v>812</v>
      </c>
      <c r="B203" s="1" t="s">
        <v>902</v>
      </c>
      <c r="C203" s="1" t="s">
        <v>35</v>
      </c>
      <c r="D203" s="273">
        <v>6032</v>
      </c>
      <c r="E203" s="270">
        <v>60032</v>
      </c>
      <c r="F203" s="1" t="s">
        <v>135</v>
      </c>
      <c r="G203" s="1" t="s">
        <v>132</v>
      </c>
      <c r="H203" s="5">
        <v>899703</v>
      </c>
      <c r="I203" s="5">
        <v>164</v>
      </c>
      <c r="J203" s="1" t="s">
        <v>6</v>
      </c>
      <c r="K203" s="1" t="s">
        <v>133</v>
      </c>
      <c r="L203" s="5">
        <v>94</v>
      </c>
      <c r="M203" s="5">
        <v>627746</v>
      </c>
      <c r="O203" s="5">
        <v>101431</v>
      </c>
      <c r="Q203" s="5">
        <v>18917</v>
      </c>
      <c r="S203" s="5">
        <v>79637</v>
      </c>
      <c r="U203" s="5">
        <v>13578</v>
      </c>
      <c r="V203" s="1"/>
      <c r="W203" s="6">
        <v>841309</v>
      </c>
      <c r="X203" s="1"/>
      <c r="Y203" s="14">
        <v>320</v>
      </c>
      <c r="Z203" s="1"/>
      <c r="AA203" s="14">
        <v>54</v>
      </c>
      <c r="AB203" s="1"/>
      <c r="AC203" s="14">
        <v>10</v>
      </c>
      <c r="AD203" s="1"/>
      <c r="AE203" s="14">
        <v>47</v>
      </c>
      <c r="AF203" s="1"/>
      <c r="AG203" s="14">
        <v>7</v>
      </c>
      <c r="AI203" s="24">
        <v>438</v>
      </c>
      <c r="AK203" s="1" t="str">
        <f t="shared" si="3"/>
        <v>No</v>
      </c>
    </row>
    <row r="204" spans="1:37">
      <c r="A204" s="1" t="s">
        <v>812</v>
      </c>
      <c r="B204" s="1" t="s">
        <v>902</v>
      </c>
      <c r="C204" s="1" t="s">
        <v>35</v>
      </c>
      <c r="D204" s="273">
        <v>6032</v>
      </c>
      <c r="E204" s="270">
        <v>60032</v>
      </c>
      <c r="F204" s="1" t="s">
        <v>135</v>
      </c>
      <c r="G204" s="1" t="s">
        <v>132</v>
      </c>
      <c r="H204" s="5">
        <v>899703</v>
      </c>
      <c r="I204" s="5">
        <v>164</v>
      </c>
      <c r="J204" s="1" t="s">
        <v>9</v>
      </c>
      <c r="K204" s="1" t="s">
        <v>133</v>
      </c>
      <c r="L204" s="5">
        <v>40</v>
      </c>
      <c r="M204" s="5">
        <v>164088</v>
      </c>
      <c r="O204" s="5">
        <v>35019</v>
      </c>
      <c r="Q204" s="5">
        <v>1887</v>
      </c>
      <c r="S204" s="5">
        <v>20616</v>
      </c>
      <c r="U204" s="5">
        <v>2758</v>
      </c>
      <c r="V204" s="1"/>
      <c r="W204" s="6">
        <v>224368</v>
      </c>
      <c r="X204" s="1"/>
      <c r="Y204" s="14">
        <v>80</v>
      </c>
      <c r="Z204" s="1"/>
      <c r="AA204" s="14">
        <v>20</v>
      </c>
      <c r="AB204" s="1"/>
      <c r="AC204" s="14">
        <v>1</v>
      </c>
      <c r="AD204" s="1"/>
      <c r="AE204" s="14">
        <v>13</v>
      </c>
      <c r="AF204" s="1"/>
      <c r="AG204" s="14">
        <v>1.5</v>
      </c>
      <c r="AI204" s="24">
        <v>115.5</v>
      </c>
      <c r="AK204" s="1" t="str">
        <f t="shared" si="3"/>
        <v>No</v>
      </c>
    </row>
    <row r="205" spans="1:37">
      <c r="A205" s="1" t="s">
        <v>812</v>
      </c>
      <c r="B205" s="1" t="s">
        <v>902</v>
      </c>
      <c r="C205" s="1" t="s">
        <v>35</v>
      </c>
      <c r="D205" s="273">
        <v>6032</v>
      </c>
      <c r="E205" s="270">
        <v>60032</v>
      </c>
      <c r="F205" s="1" t="s">
        <v>135</v>
      </c>
      <c r="G205" s="1" t="s">
        <v>132</v>
      </c>
      <c r="H205" s="5">
        <v>899703</v>
      </c>
      <c r="I205" s="5">
        <v>164</v>
      </c>
      <c r="J205" s="1" t="s">
        <v>10</v>
      </c>
      <c r="K205" s="1" t="s">
        <v>133</v>
      </c>
      <c r="L205" s="5">
        <v>27</v>
      </c>
      <c r="M205" s="5">
        <v>200072</v>
      </c>
      <c r="O205" s="5">
        <v>126804</v>
      </c>
      <c r="Q205" s="5">
        <v>19621</v>
      </c>
      <c r="S205" s="5">
        <v>28619</v>
      </c>
      <c r="U205" s="5">
        <v>4879</v>
      </c>
      <c r="V205" s="1"/>
      <c r="W205" s="6">
        <v>379995</v>
      </c>
      <c r="X205" s="1"/>
      <c r="Y205" s="14">
        <v>96</v>
      </c>
      <c r="Z205" s="1"/>
      <c r="AA205" s="14">
        <v>67</v>
      </c>
      <c r="AB205" s="1"/>
      <c r="AC205" s="14">
        <v>11</v>
      </c>
      <c r="AD205" s="1"/>
      <c r="AE205" s="14">
        <v>17</v>
      </c>
      <c r="AF205" s="1"/>
      <c r="AG205" s="14">
        <v>3</v>
      </c>
      <c r="AI205" s="24">
        <v>194</v>
      </c>
      <c r="AK205" s="1" t="str">
        <f t="shared" si="3"/>
        <v>No</v>
      </c>
    </row>
    <row r="206" spans="1:37">
      <c r="A206" s="1" t="s">
        <v>813</v>
      </c>
      <c r="B206" s="1" t="s">
        <v>903</v>
      </c>
      <c r="C206" s="1" t="s">
        <v>53</v>
      </c>
      <c r="D206" s="273">
        <v>6019</v>
      </c>
      <c r="E206" s="270">
        <v>60019</v>
      </c>
      <c r="F206" s="1" t="s">
        <v>134</v>
      </c>
      <c r="G206" s="1" t="s">
        <v>132</v>
      </c>
      <c r="H206" s="5">
        <v>741318</v>
      </c>
      <c r="I206" s="5">
        <v>163</v>
      </c>
      <c r="J206" s="1" t="s">
        <v>6</v>
      </c>
      <c r="K206" s="1" t="s">
        <v>133</v>
      </c>
      <c r="L206" s="5">
        <v>87</v>
      </c>
      <c r="M206" s="5">
        <v>408644</v>
      </c>
      <c r="O206" s="5">
        <v>105409</v>
      </c>
      <c r="Q206" s="5">
        <v>20926</v>
      </c>
      <c r="S206" s="5">
        <v>58682</v>
      </c>
      <c r="U206" s="5">
        <v>0</v>
      </c>
      <c r="V206" s="1"/>
      <c r="W206" s="6">
        <v>593661</v>
      </c>
      <c r="X206" s="1"/>
      <c r="Y206" s="14">
        <v>194.66</v>
      </c>
      <c r="Z206" s="1"/>
      <c r="AA206" s="14">
        <v>55.18</v>
      </c>
      <c r="AB206" s="1"/>
      <c r="AC206" s="14">
        <v>11.96</v>
      </c>
      <c r="AD206" s="1"/>
      <c r="AE206" s="14">
        <v>31.02</v>
      </c>
      <c r="AF206" s="1"/>
      <c r="AG206" s="14">
        <v>0</v>
      </c>
      <c r="AI206" s="24">
        <v>292.82</v>
      </c>
      <c r="AK206" s="1" t="str">
        <f t="shared" si="3"/>
        <v>No</v>
      </c>
    </row>
    <row r="207" spans="1:37">
      <c r="A207" s="1" t="s">
        <v>813</v>
      </c>
      <c r="B207" s="1" t="s">
        <v>903</v>
      </c>
      <c r="C207" s="1" t="s">
        <v>53</v>
      </c>
      <c r="D207" s="273">
        <v>6019</v>
      </c>
      <c r="E207" s="270">
        <v>60019</v>
      </c>
      <c r="F207" s="1" t="s">
        <v>134</v>
      </c>
      <c r="G207" s="1" t="s">
        <v>132</v>
      </c>
      <c r="H207" s="5">
        <v>741318</v>
      </c>
      <c r="I207" s="5">
        <v>163</v>
      </c>
      <c r="J207" s="1" t="s">
        <v>9</v>
      </c>
      <c r="K207" s="1" t="s">
        <v>133</v>
      </c>
      <c r="L207" s="5">
        <v>62</v>
      </c>
      <c r="M207" s="5">
        <v>155878</v>
      </c>
      <c r="O207" s="5">
        <v>37184</v>
      </c>
      <c r="Q207" s="5">
        <v>3458</v>
      </c>
      <c r="S207" s="5">
        <v>20450</v>
      </c>
      <c r="U207" s="5">
        <v>0</v>
      </c>
      <c r="V207" s="1"/>
      <c r="W207" s="6">
        <v>216970</v>
      </c>
      <c r="X207" s="1"/>
      <c r="Y207" s="14">
        <v>70.73</v>
      </c>
      <c r="Z207" s="1"/>
      <c r="AA207" s="14">
        <v>18.940000000000001</v>
      </c>
      <c r="AB207" s="1"/>
      <c r="AC207" s="14">
        <v>2.0699999999999998</v>
      </c>
      <c r="AD207" s="1"/>
      <c r="AE207" s="14">
        <v>10.81</v>
      </c>
      <c r="AF207" s="1"/>
      <c r="AG207" s="14">
        <v>0</v>
      </c>
      <c r="AI207" s="24">
        <v>102.55</v>
      </c>
      <c r="AK207" s="1" t="str">
        <f t="shared" si="3"/>
        <v>No</v>
      </c>
    </row>
    <row r="208" spans="1:37">
      <c r="A208" s="1" t="s">
        <v>813</v>
      </c>
      <c r="B208" s="1" t="s">
        <v>903</v>
      </c>
      <c r="C208" s="1" t="s">
        <v>53</v>
      </c>
      <c r="D208" s="273">
        <v>6019</v>
      </c>
      <c r="E208" s="270">
        <v>60019</v>
      </c>
      <c r="F208" s="1" t="s">
        <v>134</v>
      </c>
      <c r="G208" s="1" t="s">
        <v>132</v>
      </c>
      <c r="H208" s="5">
        <v>741318</v>
      </c>
      <c r="I208" s="5">
        <v>163</v>
      </c>
      <c r="J208" s="1" t="s">
        <v>17</v>
      </c>
      <c r="K208" s="1" t="s">
        <v>133</v>
      </c>
      <c r="L208" s="5">
        <v>14</v>
      </c>
      <c r="M208" s="5">
        <v>83941</v>
      </c>
      <c r="O208" s="5">
        <v>17553</v>
      </c>
      <c r="Q208" s="5">
        <v>3445</v>
      </c>
      <c r="S208" s="5">
        <v>9780</v>
      </c>
      <c r="U208" s="5">
        <v>0</v>
      </c>
      <c r="V208" s="1"/>
      <c r="W208" s="6">
        <v>114719</v>
      </c>
      <c r="X208" s="1"/>
      <c r="Y208" s="14">
        <v>31.61</v>
      </c>
      <c r="Z208" s="1"/>
      <c r="AA208" s="14">
        <v>8.86</v>
      </c>
      <c r="AB208" s="1"/>
      <c r="AC208" s="14">
        <v>1.97</v>
      </c>
      <c r="AD208" s="1"/>
      <c r="AE208" s="14">
        <v>5.17</v>
      </c>
      <c r="AF208" s="1"/>
      <c r="AG208" s="14">
        <v>0</v>
      </c>
      <c r="AI208" s="24">
        <v>47.61</v>
      </c>
      <c r="AK208" s="1" t="str">
        <f t="shared" si="3"/>
        <v>No</v>
      </c>
    </row>
    <row r="209" spans="1:37">
      <c r="A209" s="1" t="s">
        <v>673</v>
      </c>
      <c r="B209" s="1" t="s">
        <v>899</v>
      </c>
      <c r="C209" s="1" t="s">
        <v>75</v>
      </c>
      <c r="D209" s="273">
        <v>5005</v>
      </c>
      <c r="E209" s="270">
        <v>50005</v>
      </c>
      <c r="F209" s="1" t="s">
        <v>134</v>
      </c>
      <c r="G209" s="1" t="s">
        <v>132</v>
      </c>
      <c r="H209" s="5">
        <v>401661</v>
      </c>
      <c r="I209" s="5">
        <v>162</v>
      </c>
      <c r="J209" s="1" t="s">
        <v>6</v>
      </c>
      <c r="K209" s="1" t="s">
        <v>133</v>
      </c>
      <c r="L209" s="5">
        <v>139</v>
      </c>
      <c r="M209" s="5">
        <v>517208</v>
      </c>
      <c r="O209" s="5">
        <v>126192</v>
      </c>
      <c r="Q209" s="5">
        <v>16633</v>
      </c>
      <c r="S209" s="5">
        <v>60361</v>
      </c>
      <c r="U209" s="5">
        <v>0</v>
      </c>
      <c r="V209" s="1"/>
      <c r="W209" s="6">
        <v>720394</v>
      </c>
      <c r="X209" s="1"/>
      <c r="Y209" s="14">
        <v>306</v>
      </c>
      <c r="Z209" s="1"/>
      <c r="AA209" s="14">
        <v>65</v>
      </c>
      <c r="AB209" s="1"/>
      <c r="AC209" s="14">
        <v>11</v>
      </c>
      <c r="AD209" s="1"/>
      <c r="AE209" s="14">
        <v>32</v>
      </c>
      <c r="AF209" s="1"/>
      <c r="AG209" s="14">
        <v>0</v>
      </c>
      <c r="AI209" s="24">
        <v>414</v>
      </c>
      <c r="AK209" s="1" t="str">
        <f t="shared" si="3"/>
        <v>No</v>
      </c>
    </row>
    <row r="210" spans="1:37">
      <c r="A210" s="1" t="s">
        <v>182</v>
      </c>
      <c r="B210" s="1" t="s">
        <v>814</v>
      </c>
      <c r="C210" s="1" t="s">
        <v>26</v>
      </c>
      <c r="D210" s="273">
        <v>4032</v>
      </c>
      <c r="E210" s="270">
        <v>40032</v>
      </c>
      <c r="F210" s="1" t="s">
        <v>134</v>
      </c>
      <c r="G210" s="1" t="s">
        <v>132</v>
      </c>
      <c r="H210" s="5">
        <v>349064</v>
      </c>
      <c r="I210" s="5">
        <v>157</v>
      </c>
      <c r="J210" s="1" t="s">
        <v>6</v>
      </c>
      <c r="K210" s="1" t="s">
        <v>133</v>
      </c>
      <c r="L210" s="5">
        <v>65</v>
      </c>
      <c r="M210" s="5">
        <v>287750</v>
      </c>
      <c r="O210" s="5">
        <v>70840</v>
      </c>
      <c r="Q210" s="5">
        <v>8735</v>
      </c>
      <c r="S210" s="5">
        <v>42235</v>
      </c>
      <c r="U210" s="5">
        <v>0</v>
      </c>
      <c r="V210" s="1"/>
      <c r="W210" s="6">
        <v>409560</v>
      </c>
      <c r="X210" s="1"/>
      <c r="Y210" s="14">
        <v>149</v>
      </c>
      <c r="Z210" s="1"/>
      <c r="AA210" s="14">
        <v>30</v>
      </c>
      <c r="AB210" s="1"/>
      <c r="AC210" s="14">
        <v>4.5</v>
      </c>
      <c r="AD210" s="1"/>
      <c r="AE210" s="14">
        <v>19</v>
      </c>
      <c r="AF210" s="1"/>
      <c r="AG210" s="14">
        <v>0</v>
      </c>
      <c r="AI210" s="24">
        <v>202.5</v>
      </c>
      <c r="AK210" s="1" t="str">
        <f t="shared" si="3"/>
        <v>No</v>
      </c>
    </row>
    <row r="211" spans="1:37">
      <c r="A211" s="1" t="s">
        <v>182</v>
      </c>
      <c r="B211" s="1" t="s">
        <v>814</v>
      </c>
      <c r="C211" s="1" t="s">
        <v>26</v>
      </c>
      <c r="D211" s="273">
        <v>4032</v>
      </c>
      <c r="E211" s="270">
        <v>40032</v>
      </c>
      <c r="F211" s="1" t="s">
        <v>134</v>
      </c>
      <c r="G211" s="1" t="s">
        <v>132</v>
      </c>
      <c r="H211" s="5">
        <v>349064</v>
      </c>
      <c r="I211" s="5">
        <v>157</v>
      </c>
      <c r="J211" s="1" t="s">
        <v>9</v>
      </c>
      <c r="K211" s="1" t="s">
        <v>133</v>
      </c>
      <c r="L211" s="5">
        <v>56</v>
      </c>
      <c r="M211" s="5">
        <v>151367</v>
      </c>
      <c r="O211" s="5">
        <v>19980</v>
      </c>
      <c r="Q211" s="5">
        <v>8735</v>
      </c>
      <c r="S211" s="5">
        <v>37936</v>
      </c>
      <c r="U211" s="5">
        <v>0</v>
      </c>
      <c r="V211" s="1"/>
      <c r="W211" s="6">
        <v>218018</v>
      </c>
      <c r="X211" s="1"/>
      <c r="Y211" s="14">
        <v>89</v>
      </c>
      <c r="Z211" s="1"/>
      <c r="AA211" s="14">
        <v>9</v>
      </c>
      <c r="AB211" s="1"/>
      <c r="AC211" s="14">
        <v>4.5</v>
      </c>
      <c r="AD211" s="1"/>
      <c r="AE211" s="14">
        <v>24</v>
      </c>
      <c r="AF211" s="1"/>
      <c r="AG211" s="14">
        <v>0</v>
      </c>
      <c r="AI211" s="24">
        <v>126.5</v>
      </c>
      <c r="AK211" s="1" t="str">
        <f t="shared" si="3"/>
        <v>No</v>
      </c>
    </row>
    <row r="212" spans="1:37">
      <c r="A212" s="1" t="s">
        <v>186</v>
      </c>
      <c r="B212" s="1" t="s">
        <v>904</v>
      </c>
      <c r="C212" s="1" t="s">
        <v>29</v>
      </c>
      <c r="D212" s="273">
        <v>7010</v>
      </c>
      <c r="E212" s="270">
        <v>70010</v>
      </c>
      <c r="F212" s="1" t="s">
        <v>135</v>
      </c>
      <c r="G212" s="1" t="s">
        <v>132</v>
      </c>
      <c r="H212" s="5">
        <v>450070</v>
      </c>
      <c r="I212" s="5">
        <v>152</v>
      </c>
      <c r="J212" s="1" t="s">
        <v>6</v>
      </c>
      <c r="K212" s="1" t="s">
        <v>133</v>
      </c>
      <c r="L212" s="5">
        <v>85</v>
      </c>
      <c r="M212" s="5">
        <v>273084</v>
      </c>
      <c r="O212" s="5">
        <v>75071</v>
      </c>
      <c r="Q212" s="5">
        <v>5185</v>
      </c>
      <c r="S212" s="5">
        <v>68781</v>
      </c>
      <c r="U212" s="5">
        <v>0</v>
      </c>
      <c r="V212" s="1"/>
      <c r="W212" s="6">
        <v>422121</v>
      </c>
      <c r="X212" s="1"/>
      <c r="Y212" s="14">
        <v>131.05000000000001</v>
      </c>
      <c r="Z212" s="1"/>
      <c r="AA212" s="14">
        <v>38.4</v>
      </c>
      <c r="AB212" s="1"/>
      <c r="AC212" s="14">
        <v>3.42</v>
      </c>
      <c r="AD212" s="1"/>
      <c r="AE212" s="14">
        <v>37.729999999999997</v>
      </c>
      <c r="AF212" s="1"/>
      <c r="AG212" s="14">
        <v>0</v>
      </c>
      <c r="AI212" s="24">
        <v>210.6</v>
      </c>
      <c r="AK212" s="1" t="str">
        <f t="shared" si="3"/>
        <v>No</v>
      </c>
    </row>
    <row r="213" spans="1:37">
      <c r="A213" s="1" t="s">
        <v>186</v>
      </c>
      <c r="B213" s="1" t="s">
        <v>904</v>
      </c>
      <c r="C213" s="1" t="s">
        <v>29</v>
      </c>
      <c r="D213" s="273">
        <v>7010</v>
      </c>
      <c r="E213" s="270">
        <v>70010</v>
      </c>
      <c r="F213" s="1" t="s">
        <v>135</v>
      </c>
      <c r="G213" s="1" t="s">
        <v>132</v>
      </c>
      <c r="H213" s="5">
        <v>450070</v>
      </c>
      <c r="I213" s="5">
        <v>152</v>
      </c>
      <c r="J213" s="1" t="s">
        <v>7</v>
      </c>
      <c r="K213" s="1" t="s">
        <v>133</v>
      </c>
      <c r="L213" s="5">
        <v>49</v>
      </c>
      <c r="M213" s="5">
        <v>3788</v>
      </c>
      <c r="O213" s="5">
        <v>0</v>
      </c>
      <c r="Q213" s="5">
        <v>130</v>
      </c>
      <c r="S213" s="5">
        <v>3391</v>
      </c>
      <c r="U213" s="5">
        <v>0</v>
      </c>
      <c r="V213" s="1"/>
      <c r="W213" s="6">
        <v>7309</v>
      </c>
      <c r="X213" s="1"/>
      <c r="Y213" s="14">
        <v>2</v>
      </c>
      <c r="Z213" s="1"/>
      <c r="AA213" s="14">
        <v>0</v>
      </c>
      <c r="AB213" s="1"/>
      <c r="AC213" s="14">
        <v>7.0000000000000007E-2</v>
      </c>
      <c r="AD213" s="1"/>
      <c r="AE213" s="14">
        <v>1.77</v>
      </c>
      <c r="AF213" s="1"/>
      <c r="AG213" s="14">
        <v>0</v>
      </c>
      <c r="AI213" s="24">
        <v>3.84</v>
      </c>
      <c r="AK213" s="1" t="str">
        <f t="shared" si="3"/>
        <v>No</v>
      </c>
    </row>
    <row r="214" spans="1:37">
      <c r="A214" s="1" t="s">
        <v>186</v>
      </c>
      <c r="B214" s="1" t="s">
        <v>904</v>
      </c>
      <c r="C214" s="1" t="s">
        <v>29</v>
      </c>
      <c r="D214" s="273">
        <v>7010</v>
      </c>
      <c r="E214" s="270">
        <v>70010</v>
      </c>
      <c r="F214" s="1" t="s">
        <v>135</v>
      </c>
      <c r="G214" s="1" t="s">
        <v>132</v>
      </c>
      <c r="H214" s="5">
        <v>450070</v>
      </c>
      <c r="I214" s="5">
        <v>152</v>
      </c>
      <c r="J214" s="1" t="s">
        <v>9</v>
      </c>
      <c r="K214" s="1" t="s">
        <v>133</v>
      </c>
      <c r="L214" s="5">
        <v>16</v>
      </c>
      <c r="M214" s="5">
        <v>39383</v>
      </c>
      <c r="O214" s="5">
        <v>3128</v>
      </c>
      <c r="Q214" s="5">
        <v>1980</v>
      </c>
      <c r="S214" s="5">
        <v>6296</v>
      </c>
      <c r="U214" s="5">
        <v>0</v>
      </c>
      <c r="V214" s="1"/>
      <c r="W214" s="6">
        <v>50787</v>
      </c>
      <c r="X214" s="1"/>
      <c r="Y214" s="14">
        <v>20.2</v>
      </c>
      <c r="Z214" s="1"/>
      <c r="AA214" s="14">
        <v>1.6</v>
      </c>
      <c r="AB214" s="1"/>
      <c r="AC214" s="14">
        <v>1.26</v>
      </c>
      <c r="AD214" s="1"/>
      <c r="AE214" s="14">
        <v>3.5</v>
      </c>
      <c r="AF214" s="1"/>
      <c r="AG214" s="14">
        <v>0</v>
      </c>
      <c r="AI214" s="24">
        <v>26.56</v>
      </c>
      <c r="AK214" s="1" t="str">
        <f t="shared" si="3"/>
        <v>No</v>
      </c>
    </row>
    <row r="215" spans="1:37">
      <c r="A215" s="1" t="s">
        <v>678</v>
      </c>
      <c r="B215" s="1" t="s">
        <v>905</v>
      </c>
      <c r="C215" s="1" t="s">
        <v>56</v>
      </c>
      <c r="D215" s="273">
        <v>5010</v>
      </c>
      <c r="E215" s="270">
        <v>50010</v>
      </c>
      <c r="F215" s="1" t="s">
        <v>135</v>
      </c>
      <c r="G215" s="1" t="s">
        <v>132</v>
      </c>
      <c r="H215" s="5">
        <v>569499</v>
      </c>
      <c r="I215" s="5">
        <v>151</v>
      </c>
      <c r="J215" s="1" t="s">
        <v>6</v>
      </c>
      <c r="K215" s="1" t="s">
        <v>133</v>
      </c>
      <c r="L215" s="5">
        <v>75</v>
      </c>
      <c r="M215" s="5">
        <v>418177</v>
      </c>
      <c r="O215" s="5">
        <v>113077</v>
      </c>
      <c r="Q215" s="5">
        <v>8383</v>
      </c>
      <c r="S215" s="5">
        <v>47905</v>
      </c>
      <c r="U215" s="5">
        <v>0</v>
      </c>
      <c r="V215" s="1"/>
      <c r="W215" s="6">
        <v>587542</v>
      </c>
      <c r="X215" s="1"/>
      <c r="Y215" s="14">
        <v>217.58</v>
      </c>
      <c r="Z215" s="1"/>
      <c r="AA215" s="14">
        <v>50.82</v>
      </c>
      <c r="AB215" s="1"/>
      <c r="AC215" s="14">
        <v>4.45</v>
      </c>
      <c r="AD215" s="1"/>
      <c r="AE215" s="14">
        <v>27.19</v>
      </c>
      <c r="AF215" s="1"/>
      <c r="AG215" s="14">
        <v>0</v>
      </c>
      <c r="AI215" s="24">
        <v>300.04000000000002</v>
      </c>
      <c r="AK215" s="1" t="str">
        <f t="shared" si="3"/>
        <v>No</v>
      </c>
    </row>
    <row r="216" spans="1:37">
      <c r="A216" s="1" t="s">
        <v>678</v>
      </c>
      <c r="B216" s="1" t="s">
        <v>905</v>
      </c>
      <c r="C216" s="1" t="s">
        <v>56</v>
      </c>
      <c r="D216" s="273">
        <v>5010</v>
      </c>
      <c r="E216" s="270">
        <v>50010</v>
      </c>
      <c r="F216" s="1" t="s">
        <v>135</v>
      </c>
      <c r="G216" s="1" t="s">
        <v>132</v>
      </c>
      <c r="H216" s="5">
        <v>569499</v>
      </c>
      <c r="I216" s="5">
        <v>151</v>
      </c>
      <c r="J216" s="1" t="s">
        <v>9</v>
      </c>
      <c r="K216" s="1" t="s">
        <v>133</v>
      </c>
      <c r="L216" s="5">
        <v>57</v>
      </c>
      <c r="M216" s="5">
        <v>129432</v>
      </c>
      <c r="O216" s="5">
        <v>33776</v>
      </c>
      <c r="Q216" s="5">
        <v>1036</v>
      </c>
      <c r="S216" s="5">
        <v>29177</v>
      </c>
      <c r="U216" s="5">
        <v>0</v>
      </c>
      <c r="V216" s="1"/>
      <c r="W216" s="6">
        <v>193421</v>
      </c>
      <c r="X216" s="1"/>
      <c r="Y216" s="14">
        <v>68.099999999999994</v>
      </c>
      <c r="Z216" s="1"/>
      <c r="AA216" s="14">
        <v>15.18</v>
      </c>
      <c r="AB216" s="1"/>
      <c r="AC216" s="14">
        <v>0.55000000000000004</v>
      </c>
      <c r="AD216" s="1"/>
      <c r="AE216" s="14">
        <v>16.68</v>
      </c>
      <c r="AF216" s="1"/>
      <c r="AG216" s="14">
        <v>0</v>
      </c>
      <c r="AI216" s="24">
        <v>100.51</v>
      </c>
      <c r="AK216" s="1" t="str">
        <f t="shared" si="3"/>
        <v>No</v>
      </c>
    </row>
    <row r="217" spans="1:37">
      <c r="A217" s="1" t="s">
        <v>174</v>
      </c>
      <c r="B217" s="1" t="s">
        <v>906</v>
      </c>
      <c r="C217" s="1" t="s">
        <v>72</v>
      </c>
      <c r="D217" s="273">
        <v>24</v>
      </c>
      <c r="E217" s="270">
        <v>24</v>
      </c>
      <c r="F217" s="1" t="s">
        <v>135</v>
      </c>
      <c r="G217" s="1" t="s">
        <v>132</v>
      </c>
      <c r="H217" s="5">
        <v>1849898</v>
      </c>
      <c r="I217" s="5">
        <v>149</v>
      </c>
      <c r="J217" s="1" t="s">
        <v>6</v>
      </c>
      <c r="K217" s="1" t="s">
        <v>133</v>
      </c>
      <c r="L217" s="5">
        <v>96</v>
      </c>
      <c r="M217" s="5">
        <v>349043</v>
      </c>
      <c r="O217" s="5">
        <v>78330</v>
      </c>
      <c r="Q217" s="5">
        <v>36839</v>
      </c>
      <c r="S217" s="5">
        <v>89151</v>
      </c>
      <c r="U217" s="5">
        <v>0</v>
      </c>
      <c r="V217" s="1"/>
      <c r="W217" s="6">
        <v>553363</v>
      </c>
      <c r="X217" s="1"/>
      <c r="Y217" s="14">
        <v>194.9</v>
      </c>
      <c r="Z217" s="1"/>
      <c r="AA217" s="14">
        <v>43.4</v>
      </c>
      <c r="AB217" s="1"/>
      <c r="AC217" s="14">
        <v>18.3</v>
      </c>
      <c r="AD217" s="1"/>
      <c r="AE217" s="14">
        <v>49.74</v>
      </c>
      <c r="AF217" s="1"/>
      <c r="AG217" s="14">
        <v>0</v>
      </c>
      <c r="AI217" s="24">
        <v>306.33999999999997</v>
      </c>
      <c r="AK217" s="1" t="str">
        <f t="shared" si="3"/>
        <v>No</v>
      </c>
    </row>
    <row r="218" spans="1:37">
      <c r="A218" s="1" t="s">
        <v>174</v>
      </c>
      <c r="B218" s="1" t="s">
        <v>906</v>
      </c>
      <c r="C218" s="1" t="s">
        <v>72</v>
      </c>
      <c r="D218" s="273">
        <v>24</v>
      </c>
      <c r="E218" s="270">
        <v>24</v>
      </c>
      <c r="F218" s="1" t="s">
        <v>135</v>
      </c>
      <c r="G218" s="1" t="s">
        <v>132</v>
      </c>
      <c r="H218" s="5">
        <v>1849898</v>
      </c>
      <c r="I218" s="5">
        <v>149</v>
      </c>
      <c r="J218" s="1" t="s">
        <v>9</v>
      </c>
      <c r="K218" s="1" t="s">
        <v>133</v>
      </c>
      <c r="L218" s="5">
        <v>36</v>
      </c>
      <c r="M218" s="5">
        <v>106166</v>
      </c>
      <c r="O218" s="5">
        <v>9860</v>
      </c>
      <c r="Q218" s="5">
        <v>7153</v>
      </c>
      <c r="S218" s="5">
        <v>17525</v>
      </c>
      <c r="U218" s="5">
        <v>0</v>
      </c>
      <c r="V218" s="1"/>
      <c r="W218" s="6">
        <v>140704</v>
      </c>
      <c r="X218" s="1"/>
      <c r="Y218" s="14">
        <v>62.5</v>
      </c>
      <c r="Z218" s="1"/>
      <c r="AA218" s="14">
        <v>5.5</v>
      </c>
      <c r="AB218" s="1"/>
      <c r="AC218" s="14">
        <v>3.6</v>
      </c>
      <c r="AD218" s="1"/>
      <c r="AE218" s="14">
        <v>9.8000000000000007</v>
      </c>
      <c r="AF218" s="1"/>
      <c r="AG218" s="14">
        <v>0</v>
      </c>
      <c r="AI218" s="24">
        <v>81.400000000000006</v>
      </c>
      <c r="AK218" s="1" t="str">
        <f t="shared" si="3"/>
        <v>No</v>
      </c>
    </row>
    <row r="219" spans="1:37">
      <c r="A219" s="1" t="s">
        <v>174</v>
      </c>
      <c r="B219" s="1" t="s">
        <v>906</v>
      </c>
      <c r="C219" s="1" t="s">
        <v>72</v>
      </c>
      <c r="D219" s="273">
        <v>24</v>
      </c>
      <c r="E219" s="270">
        <v>24</v>
      </c>
      <c r="F219" s="1" t="s">
        <v>135</v>
      </c>
      <c r="G219" s="1" t="s">
        <v>132</v>
      </c>
      <c r="H219" s="5">
        <v>1849898</v>
      </c>
      <c r="I219" s="5">
        <v>149</v>
      </c>
      <c r="J219" s="1" t="s">
        <v>7</v>
      </c>
      <c r="K219" s="1" t="s">
        <v>133</v>
      </c>
      <c r="L219" s="5">
        <v>17</v>
      </c>
      <c r="M219" s="5">
        <v>0</v>
      </c>
      <c r="O219" s="5">
        <v>30</v>
      </c>
      <c r="Q219" s="5">
        <v>150</v>
      </c>
      <c r="S219" s="5">
        <v>1862</v>
      </c>
      <c r="U219" s="5">
        <v>0</v>
      </c>
      <c r="V219" s="1"/>
      <c r="W219" s="6">
        <v>2042</v>
      </c>
      <c r="X219" s="1"/>
      <c r="Y219" s="14">
        <v>0</v>
      </c>
      <c r="Z219" s="1"/>
      <c r="AA219" s="14">
        <v>0.09</v>
      </c>
      <c r="AB219" s="1"/>
      <c r="AC219" s="14">
        <v>0.08</v>
      </c>
      <c r="AD219" s="1"/>
      <c r="AE219" s="14">
        <v>1.1100000000000001</v>
      </c>
      <c r="AF219" s="1"/>
      <c r="AG219" s="14">
        <v>0</v>
      </c>
      <c r="AI219" s="24">
        <v>1.28</v>
      </c>
      <c r="AK219" s="1" t="str">
        <f t="shared" si="3"/>
        <v>No</v>
      </c>
    </row>
    <row r="220" spans="1:37">
      <c r="A220" s="1" t="s">
        <v>680</v>
      </c>
      <c r="B220" s="1" t="s">
        <v>907</v>
      </c>
      <c r="C220" s="1" t="s">
        <v>60</v>
      </c>
      <c r="D220" s="273"/>
      <c r="E220" s="270">
        <v>30202</v>
      </c>
      <c r="F220" s="1" t="s">
        <v>135</v>
      </c>
      <c r="G220" s="1" t="s">
        <v>132</v>
      </c>
      <c r="H220" s="5">
        <v>402004</v>
      </c>
      <c r="I220" s="5">
        <v>148</v>
      </c>
      <c r="J220" s="1" t="s">
        <v>6</v>
      </c>
      <c r="K220" s="1" t="s">
        <v>133</v>
      </c>
      <c r="L220" s="5">
        <v>75</v>
      </c>
      <c r="M220" s="5">
        <v>288548</v>
      </c>
      <c r="O220" s="5">
        <v>50758</v>
      </c>
      <c r="Q220" s="5">
        <v>6671</v>
      </c>
      <c r="S220" s="5">
        <v>17742</v>
      </c>
      <c r="U220" s="5">
        <v>3226</v>
      </c>
      <c r="V220" s="1"/>
      <c r="W220" s="6">
        <v>366945</v>
      </c>
      <c r="X220" s="1"/>
      <c r="Y220" s="14">
        <v>152</v>
      </c>
      <c r="Z220" s="1"/>
      <c r="AA220" s="14">
        <v>27.2</v>
      </c>
      <c r="AB220" s="1"/>
      <c r="AC220" s="14">
        <v>3.6</v>
      </c>
      <c r="AD220" s="1"/>
      <c r="AE220" s="14">
        <v>10.3</v>
      </c>
      <c r="AF220" s="1"/>
      <c r="AG220" s="14">
        <v>1.8</v>
      </c>
      <c r="AI220" s="24">
        <v>194.9</v>
      </c>
      <c r="AK220" s="1" t="str">
        <f t="shared" si="3"/>
        <v>No</v>
      </c>
    </row>
    <row r="221" spans="1:37">
      <c r="A221" s="1" t="s">
        <v>680</v>
      </c>
      <c r="B221" s="1" t="s">
        <v>907</v>
      </c>
      <c r="C221" s="1" t="s">
        <v>60</v>
      </c>
      <c r="D221" s="273"/>
      <c r="E221" s="270">
        <v>30202</v>
      </c>
      <c r="F221" s="1" t="s">
        <v>135</v>
      </c>
      <c r="G221" s="1" t="s">
        <v>132</v>
      </c>
      <c r="H221" s="5">
        <v>402004</v>
      </c>
      <c r="I221" s="5">
        <v>148</v>
      </c>
      <c r="J221" s="1" t="s">
        <v>9</v>
      </c>
      <c r="K221" s="1" t="s">
        <v>133</v>
      </c>
      <c r="L221" s="5">
        <v>29</v>
      </c>
      <c r="M221" s="5">
        <v>54315</v>
      </c>
      <c r="O221" s="5">
        <v>12817</v>
      </c>
      <c r="Q221" s="5">
        <v>1716</v>
      </c>
      <c r="S221" s="5">
        <v>15567</v>
      </c>
      <c r="U221" s="5">
        <v>179</v>
      </c>
      <c r="V221" s="1"/>
      <c r="W221" s="6">
        <v>84594</v>
      </c>
      <c r="X221" s="1"/>
      <c r="Y221" s="14">
        <v>29.3</v>
      </c>
      <c r="Z221" s="1"/>
      <c r="AA221" s="14">
        <v>7</v>
      </c>
      <c r="AB221" s="1"/>
      <c r="AC221" s="14">
        <v>0.9</v>
      </c>
      <c r="AD221" s="1"/>
      <c r="AE221" s="14">
        <v>8.6999999999999993</v>
      </c>
      <c r="AF221" s="1"/>
      <c r="AG221" s="14">
        <v>0.1</v>
      </c>
      <c r="AI221" s="24">
        <v>46</v>
      </c>
      <c r="AK221" s="1" t="str">
        <f t="shared" si="3"/>
        <v>No</v>
      </c>
    </row>
    <row r="222" spans="1:37">
      <c r="A222" s="1" t="s">
        <v>234</v>
      </c>
      <c r="B222" s="1" t="s">
        <v>908</v>
      </c>
      <c r="C222" s="1" t="s">
        <v>56</v>
      </c>
      <c r="D222" s="273">
        <v>5017</v>
      </c>
      <c r="E222" s="270">
        <v>50017</v>
      </c>
      <c r="F222" s="1" t="s">
        <v>135</v>
      </c>
      <c r="G222" s="1" t="s">
        <v>132</v>
      </c>
      <c r="H222" s="5">
        <v>724091</v>
      </c>
      <c r="I222" s="5">
        <v>147</v>
      </c>
      <c r="J222" s="1" t="s">
        <v>6</v>
      </c>
      <c r="K222" s="1" t="s">
        <v>133</v>
      </c>
      <c r="L222" s="5">
        <v>77</v>
      </c>
      <c r="M222" s="5">
        <v>412250</v>
      </c>
      <c r="O222" s="5">
        <v>95370</v>
      </c>
      <c r="Q222" s="5">
        <v>14788</v>
      </c>
      <c r="S222" s="5">
        <v>62413</v>
      </c>
      <c r="U222" s="5">
        <v>2226</v>
      </c>
      <c r="V222" s="1"/>
      <c r="W222" s="6">
        <v>587047</v>
      </c>
      <c r="X222" s="1"/>
      <c r="Y222" s="14">
        <v>199</v>
      </c>
      <c r="Z222" s="1"/>
      <c r="AA222" s="14">
        <v>48.7</v>
      </c>
      <c r="AB222" s="1"/>
      <c r="AC222" s="14">
        <v>8.9</v>
      </c>
      <c r="AD222" s="1"/>
      <c r="AE222" s="14">
        <v>33.200000000000003</v>
      </c>
      <c r="AF222" s="1"/>
      <c r="AG222" s="14">
        <v>1.1000000000000001</v>
      </c>
      <c r="AI222" s="24">
        <v>290.89999999999998</v>
      </c>
      <c r="AK222" s="1" t="str">
        <f t="shared" si="3"/>
        <v>No</v>
      </c>
    </row>
    <row r="223" spans="1:37">
      <c r="A223" s="1" t="s">
        <v>234</v>
      </c>
      <c r="B223" s="1" t="s">
        <v>908</v>
      </c>
      <c r="C223" s="1" t="s">
        <v>56</v>
      </c>
      <c r="D223" s="273">
        <v>5017</v>
      </c>
      <c r="E223" s="270">
        <v>50017</v>
      </c>
      <c r="F223" s="1" t="s">
        <v>135</v>
      </c>
      <c r="G223" s="1" t="s">
        <v>132</v>
      </c>
      <c r="H223" s="5">
        <v>724091</v>
      </c>
      <c r="I223" s="5">
        <v>147</v>
      </c>
      <c r="J223" s="1" t="s">
        <v>9</v>
      </c>
      <c r="K223" s="1" t="s">
        <v>133</v>
      </c>
      <c r="L223" s="5">
        <v>39</v>
      </c>
      <c r="M223" s="5">
        <v>178033</v>
      </c>
      <c r="O223" s="5">
        <v>40166</v>
      </c>
      <c r="Q223" s="5">
        <v>7294</v>
      </c>
      <c r="S223" s="5">
        <v>31612</v>
      </c>
      <c r="U223" s="5">
        <v>1128</v>
      </c>
      <c r="V223" s="1"/>
      <c r="W223" s="6">
        <v>258233</v>
      </c>
      <c r="X223" s="1"/>
      <c r="Y223" s="14">
        <v>81.2</v>
      </c>
      <c r="Z223" s="1"/>
      <c r="AA223" s="14">
        <v>18.399999999999999</v>
      </c>
      <c r="AB223" s="1"/>
      <c r="AC223" s="14">
        <v>4</v>
      </c>
      <c r="AD223" s="1"/>
      <c r="AE223" s="14">
        <v>17.8</v>
      </c>
      <c r="AF223" s="1"/>
      <c r="AG223" s="14">
        <v>0.5</v>
      </c>
      <c r="AI223" s="24">
        <v>121.9</v>
      </c>
      <c r="AK223" s="1" t="str">
        <f t="shared" si="3"/>
        <v>No</v>
      </c>
    </row>
    <row r="224" spans="1:37">
      <c r="A224" s="1" t="s">
        <v>234</v>
      </c>
      <c r="B224" s="1" t="s">
        <v>908</v>
      </c>
      <c r="C224" s="1" t="s">
        <v>56</v>
      </c>
      <c r="D224" s="273">
        <v>5017</v>
      </c>
      <c r="E224" s="270">
        <v>50017</v>
      </c>
      <c r="F224" s="1" t="s">
        <v>135</v>
      </c>
      <c r="G224" s="1" t="s">
        <v>132</v>
      </c>
      <c r="H224" s="5">
        <v>724091</v>
      </c>
      <c r="I224" s="5">
        <v>147</v>
      </c>
      <c r="J224" s="1" t="s">
        <v>20</v>
      </c>
      <c r="K224" s="1" t="s">
        <v>133</v>
      </c>
      <c r="L224" s="5">
        <v>31</v>
      </c>
      <c r="M224" s="5">
        <v>155352</v>
      </c>
      <c r="O224" s="5">
        <v>42635</v>
      </c>
      <c r="Q224" s="5">
        <v>28196</v>
      </c>
      <c r="S224" s="5">
        <v>24318</v>
      </c>
      <c r="U224" s="5">
        <v>7039</v>
      </c>
      <c r="V224" s="1"/>
      <c r="W224" s="6">
        <v>257540</v>
      </c>
      <c r="X224" s="1"/>
      <c r="Y224" s="14">
        <v>59.8</v>
      </c>
      <c r="Z224" s="1"/>
      <c r="AA224" s="14">
        <v>19.899999999999999</v>
      </c>
      <c r="AB224" s="1"/>
      <c r="AC224" s="14">
        <v>14.1</v>
      </c>
      <c r="AD224" s="1"/>
      <c r="AE224" s="14">
        <v>12.9</v>
      </c>
      <c r="AF224" s="1"/>
      <c r="AG224" s="14">
        <v>2.4</v>
      </c>
      <c r="AI224" s="24">
        <v>109.1</v>
      </c>
      <c r="AK224" s="1" t="str">
        <f t="shared" si="3"/>
        <v>No</v>
      </c>
    </row>
    <row r="225" spans="1:37">
      <c r="A225" s="1" t="s">
        <v>685</v>
      </c>
      <c r="B225" s="1" t="s">
        <v>909</v>
      </c>
      <c r="C225" s="1" t="s">
        <v>12</v>
      </c>
      <c r="D225" s="273">
        <v>9027</v>
      </c>
      <c r="E225" s="270">
        <v>90027</v>
      </c>
      <c r="F225" s="1" t="s">
        <v>134</v>
      </c>
      <c r="G225" s="1" t="s">
        <v>132</v>
      </c>
      <c r="H225" s="5">
        <v>654628</v>
      </c>
      <c r="I225" s="5">
        <v>145</v>
      </c>
      <c r="J225" s="1" t="s">
        <v>6</v>
      </c>
      <c r="K225" s="1" t="s">
        <v>133</v>
      </c>
      <c r="L225" s="5">
        <v>102</v>
      </c>
      <c r="M225" s="5">
        <v>551419</v>
      </c>
      <c r="O225" s="5">
        <v>99725</v>
      </c>
      <c r="Q225" s="5">
        <v>27571</v>
      </c>
      <c r="S225" s="5">
        <v>75673</v>
      </c>
      <c r="U225" s="5">
        <v>5848</v>
      </c>
      <c r="V225" s="1"/>
      <c r="W225" s="6">
        <v>760236</v>
      </c>
      <c r="X225" s="1"/>
      <c r="Y225" s="14">
        <v>286.33999999999997</v>
      </c>
      <c r="Z225" s="1"/>
      <c r="AA225" s="14">
        <v>59.92</v>
      </c>
      <c r="AB225" s="1"/>
      <c r="AC225" s="14">
        <v>18.91</v>
      </c>
      <c r="AD225" s="1"/>
      <c r="AE225" s="14">
        <v>37.83</v>
      </c>
      <c r="AF225" s="1"/>
      <c r="AG225" s="14">
        <v>5</v>
      </c>
      <c r="AI225" s="24">
        <v>408</v>
      </c>
      <c r="AK225" s="1" t="str">
        <f t="shared" si="3"/>
        <v>No</v>
      </c>
    </row>
    <row r="226" spans="1:37">
      <c r="A226" s="1" t="s">
        <v>684</v>
      </c>
      <c r="B226" s="1" t="s">
        <v>910</v>
      </c>
      <c r="C226" s="1" t="s">
        <v>26</v>
      </c>
      <c r="D226" s="273">
        <v>4030</v>
      </c>
      <c r="E226" s="270">
        <v>40030</v>
      </c>
      <c r="F226" s="1" t="s">
        <v>134</v>
      </c>
      <c r="G226" s="1" t="s">
        <v>132</v>
      </c>
      <c r="H226" s="5">
        <v>187781</v>
      </c>
      <c r="I226" s="5">
        <v>144</v>
      </c>
      <c r="J226" s="1" t="s">
        <v>6</v>
      </c>
      <c r="K226" s="1" t="s">
        <v>133</v>
      </c>
      <c r="L226" s="5">
        <v>99</v>
      </c>
      <c r="M226" s="5">
        <v>362525</v>
      </c>
      <c r="O226" s="5">
        <v>59188</v>
      </c>
      <c r="Q226" s="5">
        <v>7469</v>
      </c>
      <c r="S226" s="5">
        <v>71650</v>
      </c>
      <c r="U226" s="5">
        <v>0</v>
      </c>
      <c r="V226" s="1"/>
      <c r="W226" s="6">
        <v>500832</v>
      </c>
      <c r="X226" s="1"/>
      <c r="Y226" s="14">
        <v>191</v>
      </c>
      <c r="Z226" s="1"/>
      <c r="AA226" s="14">
        <v>40</v>
      </c>
      <c r="AB226" s="1"/>
      <c r="AC226" s="14">
        <v>5</v>
      </c>
      <c r="AD226" s="1"/>
      <c r="AE226" s="14">
        <v>39</v>
      </c>
      <c r="AF226" s="1"/>
      <c r="AG226" s="14">
        <v>0</v>
      </c>
      <c r="AI226" s="24">
        <v>275</v>
      </c>
      <c r="AK226" s="1" t="str">
        <f t="shared" si="3"/>
        <v>No</v>
      </c>
    </row>
    <row r="227" spans="1:37">
      <c r="A227" s="1" t="s">
        <v>246</v>
      </c>
      <c r="B227" s="1" t="s">
        <v>911</v>
      </c>
      <c r="C227" s="1" t="s">
        <v>12</v>
      </c>
      <c r="D227" s="273">
        <v>9029</v>
      </c>
      <c r="E227" s="270">
        <v>90029</v>
      </c>
      <c r="F227" s="1" t="s">
        <v>135</v>
      </c>
      <c r="G227" s="1" t="s">
        <v>132</v>
      </c>
      <c r="H227" s="5">
        <v>1932666</v>
      </c>
      <c r="I227" s="5">
        <v>143</v>
      </c>
      <c r="J227" s="1" t="s">
        <v>6</v>
      </c>
      <c r="K227" s="1" t="s">
        <v>133</v>
      </c>
      <c r="L227" s="5">
        <v>96</v>
      </c>
      <c r="M227" s="5">
        <v>506291</v>
      </c>
      <c r="O227" s="5">
        <v>131111</v>
      </c>
      <c r="Q227" s="5">
        <v>40498</v>
      </c>
      <c r="S227" s="5">
        <v>136750</v>
      </c>
      <c r="U227" s="5">
        <v>0</v>
      </c>
      <c r="V227" s="1"/>
      <c r="W227" s="6">
        <v>814650</v>
      </c>
      <c r="X227" s="1"/>
      <c r="Y227" s="14">
        <v>300</v>
      </c>
      <c r="Z227" s="1"/>
      <c r="AA227" s="14">
        <v>72</v>
      </c>
      <c r="AB227" s="1"/>
      <c r="AC227" s="14">
        <v>25</v>
      </c>
      <c r="AD227" s="1"/>
      <c r="AE227" s="14">
        <v>81</v>
      </c>
      <c r="AF227" s="1"/>
      <c r="AG227" s="14">
        <v>0</v>
      </c>
      <c r="AI227" s="24">
        <v>478</v>
      </c>
      <c r="AK227" s="1" t="str">
        <f t="shared" si="3"/>
        <v>No</v>
      </c>
    </row>
    <row r="228" spans="1:37">
      <c r="A228" s="1" t="s">
        <v>683</v>
      </c>
      <c r="B228" s="1" t="s">
        <v>912</v>
      </c>
      <c r="C228" s="1" t="s">
        <v>4</v>
      </c>
      <c r="D228" s="273">
        <v>12</v>
      </c>
      <c r="E228" s="270">
        <v>12</v>
      </c>
      <c r="F228" s="1" t="s">
        <v>134</v>
      </c>
      <c r="G228" s="1" t="s">
        <v>132</v>
      </c>
      <c r="H228" s="5">
        <v>251243</v>
      </c>
      <c r="I228" s="5">
        <v>143</v>
      </c>
      <c r="J228" s="1" t="s">
        <v>6</v>
      </c>
      <c r="K228" s="1" t="s">
        <v>133</v>
      </c>
      <c r="L228" s="5">
        <v>47</v>
      </c>
      <c r="M228" s="5">
        <v>225749</v>
      </c>
      <c r="O228" s="5">
        <v>52521</v>
      </c>
      <c r="Q228" s="5">
        <v>28104</v>
      </c>
      <c r="S228" s="5">
        <v>49585</v>
      </c>
      <c r="U228" s="5">
        <v>270</v>
      </c>
      <c r="V228" s="1"/>
      <c r="W228" s="6">
        <v>356229</v>
      </c>
      <c r="X228" s="1"/>
      <c r="Y228" s="14">
        <v>130</v>
      </c>
      <c r="Z228" s="1"/>
      <c r="AA228" s="14">
        <v>33.5</v>
      </c>
      <c r="AB228" s="1"/>
      <c r="AC228" s="14">
        <v>17</v>
      </c>
      <c r="AD228" s="1"/>
      <c r="AE228" s="14">
        <v>33</v>
      </c>
      <c r="AF228" s="1"/>
      <c r="AG228" s="14">
        <v>0.5</v>
      </c>
      <c r="AI228" s="24">
        <v>214</v>
      </c>
      <c r="AK228" s="1" t="str">
        <f t="shared" si="3"/>
        <v>No</v>
      </c>
    </row>
    <row r="229" spans="1:37">
      <c r="A229" s="1" t="s">
        <v>308</v>
      </c>
      <c r="B229" s="1" t="s">
        <v>913</v>
      </c>
      <c r="C229" s="1" t="s">
        <v>67</v>
      </c>
      <c r="D229" s="273">
        <v>6101</v>
      </c>
      <c r="E229" s="270">
        <v>60101</v>
      </c>
      <c r="F229" s="1" t="s">
        <v>135</v>
      </c>
      <c r="G229" s="1" t="s">
        <v>132</v>
      </c>
      <c r="H229" s="5">
        <v>366174</v>
      </c>
      <c r="I229" s="5">
        <v>141</v>
      </c>
      <c r="J229" s="1" t="s">
        <v>9</v>
      </c>
      <c r="K229" s="1" t="s">
        <v>133</v>
      </c>
      <c r="L229" s="5">
        <v>8</v>
      </c>
      <c r="M229" s="5">
        <v>35045</v>
      </c>
      <c r="O229" s="5">
        <v>2041</v>
      </c>
      <c r="Q229" s="5">
        <v>88</v>
      </c>
      <c r="S229" s="5">
        <v>4559</v>
      </c>
      <c r="U229" s="5">
        <v>0</v>
      </c>
      <c r="V229" s="1"/>
      <c r="W229" s="6">
        <v>41733</v>
      </c>
      <c r="X229" s="1"/>
      <c r="Y229" s="14">
        <v>16.059999999999999</v>
      </c>
      <c r="Z229" s="1"/>
      <c r="AA229" s="14">
        <v>1.06</v>
      </c>
      <c r="AB229" s="1"/>
      <c r="AC229" s="14">
        <v>0</v>
      </c>
      <c r="AD229" s="1"/>
      <c r="AE229" s="14">
        <v>2.48</v>
      </c>
      <c r="AF229" s="1"/>
      <c r="AG229" s="14">
        <v>0</v>
      </c>
      <c r="AI229" s="24">
        <v>19.600000000000001</v>
      </c>
      <c r="AK229" s="1" t="str">
        <f t="shared" si="3"/>
        <v>No</v>
      </c>
    </row>
    <row r="230" spans="1:37">
      <c r="A230" s="1" t="s">
        <v>308</v>
      </c>
      <c r="B230" s="1" t="s">
        <v>913</v>
      </c>
      <c r="C230" s="1" t="s">
        <v>67</v>
      </c>
      <c r="D230" s="273">
        <v>6101</v>
      </c>
      <c r="E230" s="270">
        <v>60101</v>
      </c>
      <c r="F230" s="1" t="s">
        <v>135</v>
      </c>
      <c r="G230" s="1" t="s">
        <v>132</v>
      </c>
      <c r="H230" s="5">
        <v>366174</v>
      </c>
      <c r="I230" s="5">
        <v>141</v>
      </c>
      <c r="J230" s="1" t="s">
        <v>6</v>
      </c>
      <c r="K230" s="1" t="s">
        <v>133</v>
      </c>
      <c r="L230" s="5">
        <v>35</v>
      </c>
      <c r="M230" s="5">
        <v>135000</v>
      </c>
      <c r="O230" s="5">
        <v>29486</v>
      </c>
      <c r="Q230" s="5">
        <v>1664</v>
      </c>
      <c r="S230" s="5">
        <v>35093</v>
      </c>
      <c r="U230" s="5">
        <v>0</v>
      </c>
      <c r="V230" s="1"/>
      <c r="W230" s="6">
        <v>201243</v>
      </c>
      <c r="X230" s="1"/>
      <c r="Y230" s="14">
        <v>61.59</v>
      </c>
      <c r="Z230" s="1"/>
      <c r="AA230" s="14">
        <v>13.28</v>
      </c>
      <c r="AB230" s="1"/>
      <c r="AC230" s="14">
        <v>0</v>
      </c>
      <c r="AD230" s="1"/>
      <c r="AE230" s="14">
        <v>19.09</v>
      </c>
      <c r="AF230" s="1"/>
      <c r="AG230" s="14">
        <v>0</v>
      </c>
      <c r="AI230" s="24">
        <v>93.96</v>
      </c>
      <c r="AK230" s="1" t="str">
        <f t="shared" si="3"/>
        <v>No</v>
      </c>
    </row>
    <row r="231" spans="1:37">
      <c r="A231" s="1" t="s">
        <v>704</v>
      </c>
      <c r="B231" s="1" t="s">
        <v>914</v>
      </c>
      <c r="C231" s="1" t="s">
        <v>71</v>
      </c>
      <c r="D231" s="273">
        <v>1066</v>
      </c>
      <c r="E231" s="270">
        <v>10066</v>
      </c>
      <c r="F231" s="1" t="s">
        <v>135</v>
      </c>
      <c r="G231" s="1" t="s">
        <v>132</v>
      </c>
      <c r="H231" s="5">
        <v>108740</v>
      </c>
      <c r="I231" s="5">
        <v>137</v>
      </c>
      <c r="J231" s="1" t="s">
        <v>6</v>
      </c>
      <c r="K231" s="1" t="s">
        <v>133</v>
      </c>
      <c r="L231" s="5">
        <v>52</v>
      </c>
      <c r="M231" s="5">
        <v>160816</v>
      </c>
      <c r="O231" s="5">
        <v>28441</v>
      </c>
      <c r="Q231" s="5">
        <v>437</v>
      </c>
      <c r="S231" s="5">
        <v>19794</v>
      </c>
      <c r="U231" s="5">
        <v>298</v>
      </c>
      <c r="V231" s="1"/>
      <c r="W231" s="6">
        <v>209786</v>
      </c>
      <c r="X231" s="1"/>
      <c r="Y231" s="14">
        <v>90.16</v>
      </c>
      <c r="Z231" s="1"/>
      <c r="AA231" s="14">
        <v>15.5</v>
      </c>
      <c r="AB231" s="1"/>
      <c r="AC231" s="14">
        <v>0.26</v>
      </c>
      <c r="AD231" s="1"/>
      <c r="AE231" s="14">
        <v>11.05</v>
      </c>
      <c r="AF231" s="1"/>
      <c r="AG231" s="14">
        <v>0.16</v>
      </c>
      <c r="AI231" s="24">
        <v>117.13</v>
      </c>
      <c r="AK231" s="1" t="str">
        <f t="shared" si="3"/>
        <v>No</v>
      </c>
    </row>
    <row r="232" spans="1:37">
      <c r="A232" s="1" t="s">
        <v>704</v>
      </c>
      <c r="B232" s="1" t="s">
        <v>914</v>
      </c>
      <c r="C232" s="1" t="s">
        <v>71</v>
      </c>
      <c r="D232" s="273">
        <v>1066</v>
      </c>
      <c r="E232" s="270">
        <v>10066</v>
      </c>
      <c r="F232" s="1" t="s">
        <v>135</v>
      </c>
      <c r="G232" s="1" t="s">
        <v>132</v>
      </c>
      <c r="H232" s="5">
        <v>108740</v>
      </c>
      <c r="I232" s="5">
        <v>137</v>
      </c>
      <c r="J232" s="1" t="s">
        <v>9</v>
      </c>
      <c r="K232" s="1" t="s">
        <v>133</v>
      </c>
      <c r="L232" s="5">
        <v>36</v>
      </c>
      <c r="M232" s="5">
        <v>43908</v>
      </c>
      <c r="O232" s="5">
        <v>2797</v>
      </c>
      <c r="Q232" s="5">
        <v>0</v>
      </c>
      <c r="S232" s="5">
        <v>7653</v>
      </c>
      <c r="U232" s="5">
        <v>324</v>
      </c>
      <c r="V232" s="1"/>
      <c r="W232" s="6">
        <v>54682</v>
      </c>
      <c r="X232" s="1"/>
      <c r="Y232" s="14">
        <v>24.13</v>
      </c>
      <c r="Z232" s="1"/>
      <c r="AA232" s="14">
        <v>1.6</v>
      </c>
      <c r="AB232" s="1"/>
      <c r="AC232" s="14">
        <v>0</v>
      </c>
      <c r="AD232" s="1"/>
      <c r="AE232" s="14">
        <v>4</v>
      </c>
      <c r="AF232" s="1"/>
      <c r="AG232" s="14">
        <v>0.2</v>
      </c>
      <c r="AI232" s="24">
        <v>29.93</v>
      </c>
      <c r="AK232" s="1" t="str">
        <f t="shared" si="3"/>
        <v>No</v>
      </c>
    </row>
    <row r="233" spans="1:37">
      <c r="A233" s="1" t="s">
        <v>704</v>
      </c>
      <c r="B233" s="1" t="s">
        <v>914</v>
      </c>
      <c r="C233" s="1" t="s">
        <v>71</v>
      </c>
      <c r="D233" s="273">
        <v>1066</v>
      </c>
      <c r="E233" s="270">
        <v>10066</v>
      </c>
      <c r="F233" s="1" t="s">
        <v>135</v>
      </c>
      <c r="G233" s="1" t="s">
        <v>132</v>
      </c>
      <c r="H233" s="5">
        <v>108740</v>
      </c>
      <c r="I233" s="5">
        <v>137</v>
      </c>
      <c r="J233" s="1" t="s">
        <v>13</v>
      </c>
      <c r="K233" s="1" t="s">
        <v>133</v>
      </c>
      <c r="L233" s="5">
        <v>17</v>
      </c>
      <c r="M233" s="5">
        <v>23724</v>
      </c>
      <c r="O233" s="5">
        <v>9128</v>
      </c>
      <c r="Q233" s="5">
        <v>103</v>
      </c>
      <c r="S233" s="5">
        <v>2863</v>
      </c>
      <c r="U233" s="5">
        <v>64</v>
      </c>
      <c r="V233" s="1"/>
      <c r="W233" s="6">
        <v>35882</v>
      </c>
      <c r="X233" s="1"/>
      <c r="Y233" s="14">
        <v>13.23</v>
      </c>
      <c r="Z233" s="1"/>
      <c r="AA233" s="14">
        <v>5</v>
      </c>
      <c r="AB233" s="1"/>
      <c r="AC233" s="14">
        <v>0.06</v>
      </c>
      <c r="AD233" s="1"/>
      <c r="AE233" s="14">
        <v>1.6</v>
      </c>
      <c r="AF233" s="1"/>
      <c r="AG233" s="14">
        <v>0.04</v>
      </c>
      <c r="AI233" s="24">
        <v>19.93</v>
      </c>
      <c r="AK233" s="1" t="str">
        <f t="shared" si="3"/>
        <v>No</v>
      </c>
    </row>
    <row r="234" spans="1:37">
      <c r="A234" s="1" t="s">
        <v>49</v>
      </c>
      <c r="B234" s="1" t="s">
        <v>915</v>
      </c>
      <c r="C234" s="1" t="s">
        <v>48</v>
      </c>
      <c r="D234" s="273">
        <v>2122</v>
      </c>
      <c r="E234" s="270">
        <v>20122</v>
      </c>
      <c r="F234" s="1" t="s">
        <v>138</v>
      </c>
      <c r="G234" s="1" t="s">
        <v>132</v>
      </c>
      <c r="H234" s="5">
        <v>18351295</v>
      </c>
      <c r="I234" s="5">
        <v>134</v>
      </c>
      <c r="J234" s="1" t="s">
        <v>13</v>
      </c>
      <c r="K234" s="1" t="s">
        <v>133</v>
      </c>
      <c r="L234" s="5">
        <v>134</v>
      </c>
      <c r="M234" s="5">
        <v>271606</v>
      </c>
      <c r="N234" s="1" t="s">
        <v>99</v>
      </c>
      <c r="O234" s="5">
        <v>33294</v>
      </c>
      <c r="Q234" s="5">
        <v>14976</v>
      </c>
      <c r="S234" s="5">
        <v>33766</v>
      </c>
      <c r="U234" s="5">
        <v>0</v>
      </c>
      <c r="V234" s="1"/>
      <c r="W234" s="6">
        <v>353642</v>
      </c>
      <c r="X234" s="1" t="s">
        <v>99</v>
      </c>
      <c r="Y234" s="14">
        <v>125</v>
      </c>
      <c r="Z234" s="1"/>
      <c r="AA234" s="14">
        <v>15</v>
      </c>
      <c r="AB234" s="1"/>
      <c r="AC234" s="14">
        <v>7</v>
      </c>
      <c r="AD234" s="1"/>
      <c r="AE234" s="14">
        <v>16</v>
      </c>
      <c r="AF234" s="1"/>
      <c r="AG234" s="14">
        <v>0</v>
      </c>
      <c r="AI234" s="24">
        <v>163</v>
      </c>
      <c r="AK234" s="1" t="str">
        <f t="shared" si="3"/>
        <v>Yes</v>
      </c>
    </row>
    <row r="235" spans="1:37">
      <c r="A235" s="1" t="s">
        <v>220</v>
      </c>
      <c r="B235" s="1" t="s">
        <v>916</v>
      </c>
      <c r="C235" s="1" t="s">
        <v>12</v>
      </c>
      <c r="D235" s="273">
        <v>9023</v>
      </c>
      <c r="E235" s="270">
        <v>90023</v>
      </c>
      <c r="F235" s="1" t="s">
        <v>204</v>
      </c>
      <c r="G235" s="1" t="s">
        <v>132</v>
      </c>
      <c r="H235" s="5">
        <v>12150996</v>
      </c>
      <c r="I235" s="5">
        <v>128</v>
      </c>
      <c r="J235" s="1" t="s">
        <v>6</v>
      </c>
      <c r="K235" s="1" t="s">
        <v>133</v>
      </c>
      <c r="L235" s="5">
        <v>118</v>
      </c>
      <c r="M235" s="5">
        <v>727819</v>
      </c>
      <c r="O235" s="5">
        <v>185268</v>
      </c>
      <c r="Q235" s="5">
        <v>58863</v>
      </c>
      <c r="S235" s="5">
        <v>119943</v>
      </c>
      <c r="U235" s="5">
        <v>0</v>
      </c>
      <c r="V235" s="1"/>
      <c r="W235" s="6">
        <v>1091893</v>
      </c>
      <c r="X235" s="1"/>
      <c r="Y235" s="14">
        <v>503</v>
      </c>
      <c r="Z235" s="1"/>
      <c r="AA235" s="14">
        <v>120</v>
      </c>
      <c r="AB235" s="1"/>
      <c r="AC235" s="14">
        <v>33</v>
      </c>
      <c r="AD235" s="1"/>
      <c r="AE235" s="14">
        <v>66</v>
      </c>
      <c r="AF235" s="1"/>
      <c r="AG235" s="14">
        <v>0</v>
      </c>
      <c r="AI235" s="24">
        <v>722</v>
      </c>
      <c r="AK235" s="1" t="str">
        <f t="shared" si="3"/>
        <v>No</v>
      </c>
    </row>
    <row r="236" spans="1:37">
      <c r="A236" s="1" t="s">
        <v>682</v>
      </c>
      <c r="B236" s="1" t="s">
        <v>917</v>
      </c>
      <c r="C236" s="1" t="s">
        <v>12</v>
      </c>
      <c r="D236" s="273">
        <v>9008</v>
      </c>
      <c r="E236" s="270">
        <v>90008</v>
      </c>
      <c r="F236" s="1" t="s">
        <v>134</v>
      </c>
      <c r="G236" s="1" t="s">
        <v>132</v>
      </c>
      <c r="H236" s="5">
        <v>12150996</v>
      </c>
      <c r="I236" s="5">
        <v>128</v>
      </c>
      <c r="J236" s="1" t="s">
        <v>6</v>
      </c>
      <c r="K236" s="1" t="s">
        <v>133</v>
      </c>
      <c r="L236" s="5">
        <v>112</v>
      </c>
      <c r="M236" s="5">
        <v>539127</v>
      </c>
      <c r="O236" s="5">
        <v>126430</v>
      </c>
      <c r="Q236" s="5">
        <v>10090</v>
      </c>
      <c r="S236" s="5">
        <v>30693</v>
      </c>
      <c r="U236" s="5">
        <v>367</v>
      </c>
      <c r="V236" s="1"/>
      <c r="W236" s="6">
        <v>706707</v>
      </c>
      <c r="X236" s="1"/>
      <c r="Y236" s="14">
        <v>332</v>
      </c>
      <c r="Z236" s="1"/>
      <c r="AA236" s="14">
        <v>76</v>
      </c>
      <c r="AB236" s="1"/>
      <c r="AC236" s="14">
        <v>5</v>
      </c>
      <c r="AD236" s="1"/>
      <c r="AE236" s="14">
        <v>18</v>
      </c>
      <c r="AF236" s="1"/>
      <c r="AG236" s="14">
        <v>0.33</v>
      </c>
      <c r="AI236" s="24">
        <v>431.33</v>
      </c>
      <c r="AK236" s="1" t="str">
        <f t="shared" si="3"/>
        <v>No</v>
      </c>
    </row>
    <row r="237" spans="1:37">
      <c r="A237" s="1" t="s">
        <v>287</v>
      </c>
      <c r="B237" s="1" t="s">
        <v>918</v>
      </c>
      <c r="C237" s="1" t="s">
        <v>34</v>
      </c>
      <c r="D237" s="273">
        <v>4019</v>
      </c>
      <c r="E237" s="270">
        <v>40019</v>
      </c>
      <c r="F237" s="1" t="s">
        <v>135</v>
      </c>
      <c r="G237" s="1" t="s">
        <v>132</v>
      </c>
      <c r="H237" s="5">
        <v>1624827</v>
      </c>
      <c r="I237" s="5">
        <v>123</v>
      </c>
      <c r="J237" s="1" t="s">
        <v>6</v>
      </c>
      <c r="K237" s="1" t="s">
        <v>133</v>
      </c>
      <c r="L237" s="5">
        <v>97</v>
      </c>
      <c r="M237" s="5">
        <v>293223</v>
      </c>
      <c r="O237" s="5">
        <v>64135</v>
      </c>
      <c r="Q237" s="5">
        <v>6533</v>
      </c>
      <c r="S237" s="5">
        <v>16944</v>
      </c>
      <c r="U237" s="5">
        <v>0</v>
      </c>
      <c r="V237" s="1"/>
      <c r="W237" s="6">
        <v>380835</v>
      </c>
      <c r="X237" s="1"/>
      <c r="Y237" s="14">
        <v>149</v>
      </c>
      <c r="Z237" s="1"/>
      <c r="AA237" s="14">
        <v>34</v>
      </c>
      <c r="AB237" s="1"/>
      <c r="AC237" s="14">
        <v>2.4</v>
      </c>
      <c r="AD237" s="1"/>
      <c r="AE237" s="14">
        <v>10.3</v>
      </c>
      <c r="AF237" s="1"/>
      <c r="AG237" s="14">
        <v>0</v>
      </c>
      <c r="AI237" s="24">
        <v>195.7</v>
      </c>
      <c r="AK237" s="1" t="str">
        <f t="shared" si="3"/>
        <v>No</v>
      </c>
    </row>
    <row r="238" spans="1:37">
      <c r="A238" s="1" t="s">
        <v>686</v>
      </c>
      <c r="B238" s="1" t="s">
        <v>919</v>
      </c>
      <c r="C238" s="1" t="s">
        <v>66</v>
      </c>
      <c r="D238" s="273">
        <v>4003</v>
      </c>
      <c r="E238" s="270">
        <v>40003</v>
      </c>
      <c r="F238" s="1" t="s">
        <v>134</v>
      </c>
      <c r="G238" s="1" t="s">
        <v>132</v>
      </c>
      <c r="H238" s="5">
        <v>1060061</v>
      </c>
      <c r="I238" s="5">
        <v>123</v>
      </c>
      <c r="J238" s="1" t="s">
        <v>6</v>
      </c>
      <c r="K238" s="1" t="s">
        <v>133</v>
      </c>
      <c r="L238" s="5">
        <v>79</v>
      </c>
      <c r="M238" s="5">
        <v>388132</v>
      </c>
      <c r="O238" s="5">
        <v>118245</v>
      </c>
      <c r="Q238" s="5">
        <v>13840</v>
      </c>
      <c r="S238" s="5">
        <v>120557</v>
      </c>
      <c r="U238" s="5">
        <v>0</v>
      </c>
      <c r="V238" s="1"/>
      <c r="W238" s="6">
        <v>640774</v>
      </c>
      <c r="X238" s="1"/>
      <c r="Y238" s="14">
        <v>237.5</v>
      </c>
      <c r="Z238" s="1"/>
      <c r="AA238" s="14">
        <v>75</v>
      </c>
      <c r="AB238" s="1"/>
      <c r="AC238" s="14">
        <v>7.96</v>
      </c>
      <c r="AD238" s="1"/>
      <c r="AE238" s="14">
        <v>64</v>
      </c>
      <c r="AF238" s="1"/>
      <c r="AG238" s="14">
        <v>0</v>
      </c>
      <c r="AI238" s="24">
        <v>384.46</v>
      </c>
      <c r="AK238" s="1" t="str">
        <f t="shared" si="3"/>
        <v>No</v>
      </c>
    </row>
    <row r="239" spans="1:37">
      <c r="A239" s="1" t="s">
        <v>686</v>
      </c>
      <c r="B239" s="1" t="s">
        <v>919</v>
      </c>
      <c r="C239" s="1" t="s">
        <v>66</v>
      </c>
      <c r="D239" s="273">
        <v>4003</v>
      </c>
      <c r="E239" s="270">
        <v>40003</v>
      </c>
      <c r="F239" s="1" t="s">
        <v>134</v>
      </c>
      <c r="G239" s="1" t="s">
        <v>132</v>
      </c>
      <c r="H239" s="5">
        <v>1060061</v>
      </c>
      <c r="I239" s="5">
        <v>123</v>
      </c>
      <c r="J239" s="1" t="s">
        <v>9</v>
      </c>
      <c r="K239" s="1" t="s">
        <v>133</v>
      </c>
      <c r="L239" s="5">
        <v>40</v>
      </c>
      <c r="M239" s="5">
        <v>136117</v>
      </c>
      <c r="O239" s="5">
        <v>18137</v>
      </c>
      <c r="Q239" s="5">
        <v>68</v>
      </c>
      <c r="S239" s="5">
        <v>3032</v>
      </c>
      <c r="U239" s="5">
        <v>0</v>
      </c>
      <c r="V239" s="1"/>
      <c r="W239" s="6">
        <v>157354</v>
      </c>
      <c r="X239" s="1"/>
      <c r="Y239" s="14">
        <v>82</v>
      </c>
      <c r="Z239" s="1"/>
      <c r="AA239" s="14">
        <v>9</v>
      </c>
      <c r="AB239" s="1"/>
      <c r="AC239" s="14">
        <v>0.04</v>
      </c>
      <c r="AD239" s="1"/>
      <c r="AE239" s="14">
        <v>1.5</v>
      </c>
      <c r="AF239" s="1"/>
      <c r="AG239" s="14">
        <v>0</v>
      </c>
      <c r="AI239" s="24">
        <v>92.54</v>
      </c>
      <c r="AK239" s="1" t="str">
        <f t="shared" si="3"/>
        <v>No</v>
      </c>
    </row>
    <row r="240" spans="1:37">
      <c r="A240" s="1" t="s">
        <v>686</v>
      </c>
      <c r="B240" s="1" t="s">
        <v>919</v>
      </c>
      <c r="C240" s="1" t="s">
        <v>66</v>
      </c>
      <c r="D240" s="273">
        <v>4003</v>
      </c>
      <c r="E240" s="270">
        <v>40003</v>
      </c>
      <c r="F240" s="1" t="s">
        <v>134</v>
      </c>
      <c r="G240" s="1" t="s">
        <v>132</v>
      </c>
      <c r="H240" s="5">
        <v>1060061</v>
      </c>
      <c r="I240" s="5">
        <v>123</v>
      </c>
      <c r="J240" s="1" t="s">
        <v>10</v>
      </c>
      <c r="K240" s="1" t="s">
        <v>133</v>
      </c>
      <c r="L240" s="5">
        <v>4</v>
      </c>
      <c r="M240" s="5">
        <v>28760</v>
      </c>
      <c r="O240" s="5">
        <v>37207</v>
      </c>
      <c r="Q240" s="5">
        <v>1413</v>
      </c>
      <c r="S240" s="5">
        <v>8851</v>
      </c>
      <c r="U240" s="5">
        <v>0</v>
      </c>
      <c r="V240" s="1"/>
      <c r="W240" s="6">
        <v>76231</v>
      </c>
      <c r="X240" s="1"/>
      <c r="Y240" s="14">
        <v>26</v>
      </c>
      <c r="Z240" s="1"/>
      <c r="AA240" s="14">
        <v>17</v>
      </c>
      <c r="AB240" s="1"/>
      <c r="AC240" s="14">
        <v>0.75</v>
      </c>
      <c r="AD240" s="1"/>
      <c r="AE240" s="14">
        <v>5.25</v>
      </c>
      <c r="AF240" s="1"/>
      <c r="AG240" s="14">
        <v>0</v>
      </c>
      <c r="AI240" s="24">
        <v>49</v>
      </c>
      <c r="AK240" s="1" t="str">
        <f t="shared" si="3"/>
        <v>No</v>
      </c>
    </row>
    <row r="241" spans="1:37">
      <c r="A241" s="1" t="s">
        <v>287</v>
      </c>
      <c r="B241" s="1" t="s">
        <v>918</v>
      </c>
      <c r="C241" s="1" t="s">
        <v>34</v>
      </c>
      <c r="D241" s="273">
        <v>4019</v>
      </c>
      <c r="E241" s="270">
        <v>40019</v>
      </c>
      <c r="F241" s="1" t="s">
        <v>135</v>
      </c>
      <c r="G241" s="1" t="s">
        <v>132</v>
      </c>
      <c r="H241" s="5">
        <v>1624827</v>
      </c>
      <c r="I241" s="5">
        <v>123</v>
      </c>
      <c r="J241" s="1" t="s">
        <v>9</v>
      </c>
      <c r="K241" s="1" t="s">
        <v>133</v>
      </c>
      <c r="L241" s="5">
        <v>26</v>
      </c>
      <c r="M241" s="5">
        <v>63455</v>
      </c>
      <c r="O241" s="5">
        <v>1968</v>
      </c>
      <c r="Q241" s="5">
        <v>1752</v>
      </c>
      <c r="S241" s="5">
        <v>4541</v>
      </c>
      <c r="U241" s="5">
        <v>0</v>
      </c>
      <c r="V241" s="1"/>
      <c r="W241" s="6">
        <v>71716</v>
      </c>
      <c r="X241" s="1"/>
      <c r="Y241" s="14">
        <v>33</v>
      </c>
      <c r="Z241" s="1"/>
      <c r="AA241" s="14">
        <v>1</v>
      </c>
      <c r="AB241" s="1"/>
      <c r="AC241" s="14">
        <v>0.6</v>
      </c>
      <c r="AD241" s="1"/>
      <c r="AE241" s="14">
        <v>2.7</v>
      </c>
      <c r="AF241" s="1"/>
      <c r="AG241" s="14">
        <v>0</v>
      </c>
      <c r="AI241" s="24">
        <v>37.299999999999997</v>
      </c>
      <c r="AK241" s="1" t="str">
        <f t="shared" si="3"/>
        <v>No</v>
      </c>
    </row>
    <row r="242" spans="1:37">
      <c r="A242" s="1" t="s">
        <v>219</v>
      </c>
      <c r="B242" s="1" t="s">
        <v>920</v>
      </c>
      <c r="C242" s="1" t="s">
        <v>60</v>
      </c>
      <c r="D242" s="273">
        <v>3010</v>
      </c>
      <c r="E242" s="270">
        <v>30010</v>
      </c>
      <c r="F242" s="1" t="s">
        <v>135</v>
      </c>
      <c r="G242" s="1" t="s">
        <v>132</v>
      </c>
      <c r="H242" s="5">
        <v>664651</v>
      </c>
      <c r="I242" s="5">
        <v>117</v>
      </c>
      <c r="J242" s="1" t="s">
        <v>6</v>
      </c>
      <c r="K242" s="1" t="s">
        <v>133</v>
      </c>
      <c r="L242" s="5">
        <v>65</v>
      </c>
      <c r="M242" s="5">
        <v>392525</v>
      </c>
      <c r="O242" s="5">
        <v>56974</v>
      </c>
      <c r="Q242" s="5">
        <v>9625</v>
      </c>
      <c r="S242" s="5">
        <v>12933</v>
      </c>
      <c r="U242" s="5">
        <v>0</v>
      </c>
      <c r="V242" s="1"/>
      <c r="W242" s="6">
        <v>472057</v>
      </c>
      <c r="X242" s="1"/>
      <c r="Y242" s="14">
        <v>190</v>
      </c>
      <c r="Z242" s="1"/>
      <c r="AA242" s="14">
        <v>62</v>
      </c>
      <c r="AB242" s="1"/>
      <c r="AC242" s="14">
        <v>5</v>
      </c>
      <c r="AD242" s="1"/>
      <c r="AE242" s="14">
        <v>10</v>
      </c>
      <c r="AF242" s="1"/>
      <c r="AG242" s="14">
        <v>0</v>
      </c>
      <c r="AI242" s="24">
        <v>267</v>
      </c>
      <c r="AK242" s="1" t="str">
        <f t="shared" si="3"/>
        <v>No</v>
      </c>
    </row>
    <row r="243" spans="1:37">
      <c r="A243" s="1" t="s">
        <v>815</v>
      </c>
      <c r="B243" s="1" t="s">
        <v>921</v>
      </c>
      <c r="C243" s="1" t="s">
        <v>59</v>
      </c>
      <c r="D243" s="273">
        <v>25</v>
      </c>
      <c r="E243" s="270">
        <v>25</v>
      </c>
      <c r="F243" s="1" t="s">
        <v>135</v>
      </c>
      <c r="G243" s="1" t="s">
        <v>132</v>
      </c>
      <c r="H243" s="5">
        <v>236632</v>
      </c>
      <c r="I243" s="5">
        <v>116</v>
      </c>
      <c r="J243" s="1" t="s">
        <v>6</v>
      </c>
      <c r="K243" s="1" t="s">
        <v>133</v>
      </c>
      <c r="L243" s="5">
        <v>53</v>
      </c>
      <c r="M243" s="5">
        <v>266510</v>
      </c>
      <c r="O243" s="5">
        <v>54745</v>
      </c>
      <c r="Q243" s="5">
        <v>21006</v>
      </c>
      <c r="S243" s="5">
        <v>64564</v>
      </c>
      <c r="U243" s="5">
        <v>31</v>
      </c>
      <c r="V243" s="1"/>
      <c r="W243" s="6">
        <v>406856</v>
      </c>
      <c r="X243" s="1"/>
      <c r="Y243" s="14">
        <v>148.32</v>
      </c>
      <c r="Z243" s="1"/>
      <c r="AA243" s="14">
        <v>31.06</v>
      </c>
      <c r="AB243" s="1"/>
      <c r="AC243" s="14">
        <v>13</v>
      </c>
      <c r="AD243" s="1"/>
      <c r="AE243" s="14">
        <v>35.049999999999997</v>
      </c>
      <c r="AF243" s="1"/>
      <c r="AG243" s="14">
        <v>0.01</v>
      </c>
      <c r="AI243" s="24">
        <v>227.44</v>
      </c>
      <c r="AK243" s="1" t="str">
        <f t="shared" si="3"/>
        <v>No</v>
      </c>
    </row>
    <row r="244" spans="1:37">
      <c r="A244" s="1" t="s">
        <v>218</v>
      </c>
      <c r="B244" s="1" t="s">
        <v>922</v>
      </c>
      <c r="C244" s="1" t="s">
        <v>59</v>
      </c>
      <c r="D244" s="273">
        <v>7</v>
      </c>
      <c r="E244" s="270">
        <v>7</v>
      </c>
      <c r="F244" s="1" t="s">
        <v>135</v>
      </c>
      <c r="G244" s="1" t="s">
        <v>132</v>
      </c>
      <c r="H244" s="5">
        <v>247421</v>
      </c>
      <c r="I244" s="5">
        <v>115</v>
      </c>
      <c r="J244" s="1" t="s">
        <v>6</v>
      </c>
      <c r="K244" s="1" t="s">
        <v>133</v>
      </c>
      <c r="L244" s="5">
        <v>45</v>
      </c>
      <c r="M244" s="5">
        <v>208551</v>
      </c>
      <c r="O244" s="5">
        <v>41531</v>
      </c>
      <c r="Q244" s="5">
        <v>11173</v>
      </c>
      <c r="S244" s="5">
        <v>50950</v>
      </c>
      <c r="U244" s="5">
        <v>3224</v>
      </c>
      <c r="V244" s="1"/>
      <c r="W244" s="6">
        <v>315429</v>
      </c>
      <c r="X244" s="1"/>
      <c r="Y244" s="14">
        <v>135.72999999999999</v>
      </c>
      <c r="Z244" s="1"/>
      <c r="AA244" s="14">
        <v>25.37</v>
      </c>
      <c r="AB244" s="1"/>
      <c r="AC244" s="14">
        <v>6.51</v>
      </c>
      <c r="AD244" s="1"/>
      <c r="AE244" s="14">
        <v>28.13</v>
      </c>
      <c r="AF244" s="1"/>
      <c r="AG244" s="14">
        <v>1.77</v>
      </c>
      <c r="AI244" s="24">
        <v>197.51</v>
      </c>
      <c r="AK244" s="1" t="str">
        <f t="shared" si="3"/>
        <v>No</v>
      </c>
    </row>
    <row r="245" spans="1:37">
      <c r="A245" s="1" t="s">
        <v>218</v>
      </c>
      <c r="B245" s="1" t="s">
        <v>922</v>
      </c>
      <c r="C245" s="1" t="s">
        <v>59</v>
      </c>
      <c r="D245" s="273">
        <v>7</v>
      </c>
      <c r="E245" s="270">
        <v>7</v>
      </c>
      <c r="F245" s="1" t="s">
        <v>135</v>
      </c>
      <c r="G245" s="1" t="s">
        <v>132</v>
      </c>
      <c r="H245" s="5">
        <v>247421</v>
      </c>
      <c r="I245" s="5">
        <v>115</v>
      </c>
      <c r="J245" s="1" t="s">
        <v>17</v>
      </c>
      <c r="K245" s="1" t="s">
        <v>133</v>
      </c>
      <c r="L245" s="5">
        <v>13</v>
      </c>
      <c r="M245" s="5">
        <v>95687</v>
      </c>
      <c r="O245" s="5">
        <v>27379</v>
      </c>
      <c r="Q245" s="5">
        <v>5126</v>
      </c>
      <c r="S245" s="5">
        <v>23377</v>
      </c>
      <c r="U245" s="5">
        <v>1479</v>
      </c>
      <c r="V245" s="1"/>
      <c r="W245" s="6">
        <v>153048</v>
      </c>
      <c r="X245" s="1"/>
      <c r="Y245" s="14">
        <v>62.27</v>
      </c>
      <c r="Z245" s="1"/>
      <c r="AA245" s="14">
        <v>15.5</v>
      </c>
      <c r="AB245" s="1"/>
      <c r="AC245" s="14">
        <v>2.99</v>
      </c>
      <c r="AD245" s="1"/>
      <c r="AE245" s="14">
        <v>12.91</v>
      </c>
      <c r="AF245" s="1"/>
      <c r="AG245" s="14">
        <v>0.81</v>
      </c>
      <c r="AI245" s="24">
        <v>94.48</v>
      </c>
      <c r="AK245" s="1" t="str">
        <f t="shared" si="3"/>
        <v>No</v>
      </c>
    </row>
    <row r="246" spans="1:37">
      <c r="A246" s="1" t="s">
        <v>162</v>
      </c>
      <c r="B246" s="1" t="s">
        <v>923</v>
      </c>
      <c r="C246" s="1" t="s">
        <v>60</v>
      </c>
      <c r="D246" s="273">
        <v>3054</v>
      </c>
      <c r="E246" s="270">
        <v>30054</v>
      </c>
      <c r="F246" s="1" t="s">
        <v>135</v>
      </c>
      <c r="G246" s="1" t="s">
        <v>132</v>
      </c>
      <c r="H246" s="5">
        <v>87454</v>
      </c>
      <c r="I246" s="5">
        <v>114</v>
      </c>
      <c r="J246" s="1" t="s">
        <v>6</v>
      </c>
      <c r="K246" s="1" t="s">
        <v>133</v>
      </c>
      <c r="L246" s="5">
        <v>72</v>
      </c>
      <c r="M246" s="5">
        <v>131678</v>
      </c>
      <c r="O246" s="5">
        <v>37412</v>
      </c>
      <c r="Q246" s="5">
        <v>8640</v>
      </c>
      <c r="S246" s="5">
        <v>34833</v>
      </c>
      <c r="U246" s="5">
        <v>0</v>
      </c>
      <c r="V246" s="1"/>
      <c r="W246" s="6">
        <v>212563</v>
      </c>
      <c r="X246" s="1"/>
      <c r="Y246" s="14">
        <v>135</v>
      </c>
      <c r="Z246" s="1"/>
      <c r="AA246" s="14">
        <v>28</v>
      </c>
      <c r="AB246" s="1"/>
      <c r="AC246" s="14">
        <v>4.6399999999999997</v>
      </c>
      <c r="AD246" s="1"/>
      <c r="AE246" s="14">
        <v>19.29</v>
      </c>
      <c r="AF246" s="1"/>
      <c r="AG246" s="14">
        <v>0</v>
      </c>
      <c r="AI246" s="24">
        <v>186.93</v>
      </c>
      <c r="AK246" s="1" t="str">
        <f t="shared" si="3"/>
        <v>No</v>
      </c>
    </row>
    <row r="247" spans="1:37">
      <c r="A247" s="1" t="s">
        <v>162</v>
      </c>
      <c r="B247" s="1" t="s">
        <v>923</v>
      </c>
      <c r="C247" s="1" t="s">
        <v>60</v>
      </c>
      <c r="D247" s="273">
        <v>3054</v>
      </c>
      <c r="E247" s="270">
        <v>30054</v>
      </c>
      <c r="F247" s="1" t="s">
        <v>135</v>
      </c>
      <c r="G247" s="1" t="s">
        <v>132</v>
      </c>
      <c r="H247" s="5">
        <v>87454</v>
      </c>
      <c r="I247" s="5">
        <v>114</v>
      </c>
      <c r="J247" s="1" t="s">
        <v>9</v>
      </c>
      <c r="K247" s="1" t="s">
        <v>133</v>
      </c>
      <c r="L247" s="5">
        <v>7</v>
      </c>
      <c r="M247" s="5">
        <v>1456</v>
      </c>
      <c r="O247" s="5">
        <v>1554</v>
      </c>
      <c r="Q247" s="5">
        <v>217</v>
      </c>
      <c r="S247" s="5">
        <v>1033</v>
      </c>
      <c r="U247" s="5">
        <v>0</v>
      </c>
      <c r="V247" s="1"/>
      <c r="W247" s="6">
        <v>4260</v>
      </c>
      <c r="X247" s="1"/>
      <c r="Y247" s="14">
        <v>1.2</v>
      </c>
      <c r="Z247" s="1"/>
      <c r="AA247" s="14">
        <v>1</v>
      </c>
      <c r="AB247" s="1"/>
      <c r="AC247" s="14">
        <v>0.1</v>
      </c>
      <c r="AD247" s="1"/>
      <c r="AE247" s="14">
        <v>0.56999999999999995</v>
      </c>
      <c r="AF247" s="1"/>
      <c r="AG247" s="14">
        <v>0</v>
      </c>
      <c r="AI247" s="24">
        <v>2.87</v>
      </c>
      <c r="AK247" s="1" t="str">
        <f t="shared" si="3"/>
        <v>No</v>
      </c>
    </row>
    <row r="248" spans="1:37">
      <c r="A248" s="1" t="s">
        <v>690</v>
      </c>
      <c r="B248" s="1" t="s">
        <v>924</v>
      </c>
      <c r="C248" s="1" t="s">
        <v>60</v>
      </c>
      <c r="D248" s="273">
        <v>3014</v>
      </c>
      <c r="E248" s="270">
        <v>30014</v>
      </c>
      <c r="F248" s="1" t="s">
        <v>135</v>
      </c>
      <c r="G248" s="1" t="s">
        <v>132</v>
      </c>
      <c r="H248" s="5">
        <v>444474</v>
      </c>
      <c r="I248" s="5">
        <v>114</v>
      </c>
      <c r="J248" s="1" t="s">
        <v>6</v>
      </c>
      <c r="K248" s="1" t="s">
        <v>133</v>
      </c>
      <c r="L248" s="5">
        <v>62</v>
      </c>
      <c r="M248" s="5">
        <v>235168</v>
      </c>
      <c r="O248" s="5">
        <v>50290</v>
      </c>
      <c r="Q248" s="5">
        <v>4928</v>
      </c>
      <c r="S248" s="5">
        <v>14647</v>
      </c>
      <c r="U248" s="5">
        <v>0</v>
      </c>
      <c r="V248" s="1"/>
      <c r="W248" s="6">
        <v>305033</v>
      </c>
      <c r="X248" s="1"/>
      <c r="Y248" s="14">
        <v>101.46</v>
      </c>
      <c r="Z248" s="1"/>
      <c r="AA248" s="14">
        <v>20.13</v>
      </c>
      <c r="AB248" s="1"/>
      <c r="AC248" s="14">
        <v>2.36</v>
      </c>
      <c r="AD248" s="1"/>
      <c r="AE248" s="14">
        <v>7.58</v>
      </c>
      <c r="AF248" s="1"/>
      <c r="AG248" s="14">
        <v>0</v>
      </c>
      <c r="AI248" s="24">
        <v>131.53</v>
      </c>
      <c r="AK248" s="1" t="str">
        <f t="shared" si="3"/>
        <v>No</v>
      </c>
    </row>
    <row r="249" spans="1:37">
      <c r="A249" s="1" t="s">
        <v>816</v>
      </c>
      <c r="B249" s="1" t="s">
        <v>925</v>
      </c>
      <c r="C249" s="1" t="s">
        <v>67</v>
      </c>
      <c r="D249" s="273">
        <v>6051</v>
      </c>
      <c r="E249" s="270">
        <v>60051</v>
      </c>
      <c r="F249" s="1" t="s">
        <v>135</v>
      </c>
      <c r="G249" s="1" t="s">
        <v>132</v>
      </c>
      <c r="H249" s="5">
        <v>320069</v>
      </c>
      <c r="I249" s="5">
        <v>114</v>
      </c>
      <c r="J249" s="1" t="s">
        <v>6</v>
      </c>
      <c r="K249" s="1" t="s">
        <v>133</v>
      </c>
      <c r="L249" s="5">
        <v>42</v>
      </c>
      <c r="M249" s="5">
        <v>228194</v>
      </c>
      <c r="O249" s="5">
        <v>110109</v>
      </c>
      <c r="Q249" s="5">
        <v>36834</v>
      </c>
      <c r="S249" s="5">
        <v>49375</v>
      </c>
      <c r="U249" s="5">
        <v>0</v>
      </c>
      <c r="V249" s="1"/>
      <c r="W249" s="6">
        <v>424512</v>
      </c>
      <c r="X249" s="1"/>
      <c r="Y249" s="14">
        <v>118.68</v>
      </c>
      <c r="Z249" s="1"/>
      <c r="AA249" s="14">
        <v>40.159999999999997</v>
      </c>
      <c r="AB249" s="1"/>
      <c r="AC249" s="14">
        <v>18.510000000000002</v>
      </c>
      <c r="AD249" s="1"/>
      <c r="AE249" s="14">
        <v>28.26</v>
      </c>
      <c r="AF249" s="1"/>
      <c r="AG249" s="14">
        <v>0</v>
      </c>
      <c r="AI249" s="24">
        <v>205.61</v>
      </c>
      <c r="AK249" s="1" t="str">
        <f t="shared" si="3"/>
        <v>No</v>
      </c>
    </row>
    <row r="250" spans="1:37">
      <c r="A250" s="1" t="s">
        <v>690</v>
      </c>
      <c r="B250" s="1" t="s">
        <v>924</v>
      </c>
      <c r="C250" s="1" t="s">
        <v>60</v>
      </c>
      <c r="D250" s="273">
        <v>3014</v>
      </c>
      <c r="E250" s="270">
        <v>30014</v>
      </c>
      <c r="F250" s="1" t="s">
        <v>135</v>
      </c>
      <c r="G250" s="1" t="s">
        <v>132</v>
      </c>
      <c r="H250" s="5">
        <v>444474</v>
      </c>
      <c r="I250" s="5">
        <v>114</v>
      </c>
      <c r="J250" s="1" t="s">
        <v>9</v>
      </c>
      <c r="K250" s="1" t="s">
        <v>133</v>
      </c>
      <c r="L250" s="5">
        <v>32</v>
      </c>
      <c r="M250" s="5">
        <v>55769</v>
      </c>
      <c r="O250" s="5">
        <v>9776</v>
      </c>
      <c r="Q250" s="5">
        <v>665</v>
      </c>
      <c r="S250" s="5">
        <v>3189</v>
      </c>
      <c r="U250" s="5">
        <v>0</v>
      </c>
      <c r="V250" s="1"/>
      <c r="W250" s="6">
        <v>69399</v>
      </c>
      <c r="X250" s="1"/>
      <c r="Y250" s="14">
        <v>26.54</v>
      </c>
      <c r="Z250" s="1"/>
      <c r="AA250" s="14">
        <v>3.94</v>
      </c>
      <c r="AB250" s="1"/>
      <c r="AC250" s="14">
        <v>0.34</v>
      </c>
      <c r="AD250" s="1"/>
      <c r="AE250" s="14">
        <v>1.65</v>
      </c>
      <c r="AF250" s="1"/>
      <c r="AG250" s="14">
        <v>0</v>
      </c>
      <c r="AI250" s="24">
        <v>32.47</v>
      </c>
      <c r="AK250" s="1" t="str">
        <f t="shared" si="3"/>
        <v>No</v>
      </c>
    </row>
    <row r="251" spans="1:37">
      <c r="A251" s="1" t="s">
        <v>162</v>
      </c>
      <c r="B251" s="1" t="s">
        <v>923</v>
      </c>
      <c r="C251" s="1" t="s">
        <v>60</v>
      </c>
      <c r="D251" s="273">
        <v>3054</v>
      </c>
      <c r="E251" s="270">
        <v>30054</v>
      </c>
      <c r="F251" s="1" t="s">
        <v>135</v>
      </c>
      <c r="G251" s="1" t="s">
        <v>132</v>
      </c>
      <c r="H251" s="5">
        <v>87454</v>
      </c>
      <c r="I251" s="5">
        <v>114</v>
      </c>
      <c r="J251" s="1" t="s">
        <v>7</v>
      </c>
      <c r="K251" s="1" t="s">
        <v>133</v>
      </c>
      <c r="L251" s="5">
        <v>27</v>
      </c>
      <c r="M251" s="5">
        <v>380</v>
      </c>
      <c r="O251" s="5">
        <v>1220</v>
      </c>
      <c r="Q251" s="5">
        <v>296</v>
      </c>
      <c r="S251" s="5">
        <v>352</v>
      </c>
      <c r="U251" s="5">
        <v>0</v>
      </c>
      <c r="V251" s="1"/>
      <c r="W251" s="6">
        <v>2248</v>
      </c>
      <c r="X251" s="1"/>
      <c r="Y251" s="14">
        <v>0.2</v>
      </c>
      <c r="Z251" s="1"/>
      <c r="AA251" s="14">
        <v>1</v>
      </c>
      <c r="AB251" s="1"/>
      <c r="AC251" s="14">
        <v>0.16</v>
      </c>
      <c r="AD251" s="1"/>
      <c r="AE251" s="14">
        <v>0.3</v>
      </c>
      <c r="AF251" s="1"/>
      <c r="AG251" s="14">
        <v>0</v>
      </c>
      <c r="AI251" s="24">
        <v>1.66</v>
      </c>
      <c r="AK251" s="1" t="str">
        <f t="shared" si="3"/>
        <v>No</v>
      </c>
    </row>
    <row r="252" spans="1:37">
      <c r="A252" s="1" t="s">
        <v>224</v>
      </c>
      <c r="B252" s="1" t="s">
        <v>926</v>
      </c>
      <c r="C252" s="1" t="s">
        <v>30</v>
      </c>
      <c r="D252" s="273">
        <v>5146</v>
      </c>
      <c r="E252" s="270">
        <v>50146</v>
      </c>
      <c r="F252" s="1" t="s">
        <v>135</v>
      </c>
      <c r="G252" s="1" t="s">
        <v>132</v>
      </c>
      <c r="H252" s="5">
        <v>2150706</v>
      </c>
      <c r="I252" s="5">
        <v>113</v>
      </c>
      <c r="J252" s="1" t="s">
        <v>7</v>
      </c>
      <c r="K252" s="1" t="s">
        <v>133</v>
      </c>
      <c r="L252" s="5">
        <v>27</v>
      </c>
      <c r="M252" s="5">
        <v>0</v>
      </c>
      <c r="O252" s="5">
        <v>1899</v>
      </c>
      <c r="Q252" s="5">
        <v>0</v>
      </c>
      <c r="S252" s="5">
        <v>7159</v>
      </c>
      <c r="U252" s="5">
        <v>0</v>
      </c>
      <c r="V252" s="1"/>
      <c r="W252" s="6">
        <v>9058</v>
      </c>
      <c r="X252" s="1"/>
      <c r="Y252" s="14">
        <v>0</v>
      </c>
      <c r="Z252" s="1"/>
      <c r="AA252" s="14">
        <v>1</v>
      </c>
      <c r="AB252" s="1"/>
      <c r="AC252" s="14">
        <v>0</v>
      </c>
      <c r="AD252" s="1"/>
      <c r="AE252" s="14">
        <v>4</v>
      </c>
      <c r="AF252" s="1"/>
      <c r="AG252" s="14">
        <v>0</v>
      </c>
      <c r="AI252" s="24">
        <v>5</v>
      </c>
      <c r="AK252" s="1" t="str">
        <f t="shared" si="3"/>
        <v>No</v>
      </c>
    </row>
    <row r="253" spans="1:37">
      <c r="A253" s="1" t="s">
        <v>231</v>
      </c>
      <c r="B253" s="1" t="s">
        <v>927</v>
      </c>
      <c r="C253" s="1" t="s">
        <v>62</v>
      </c>
      <c r="D253" s="273">
        <v>4086</v>
      </c>
      <c r="E253" s="270">
        <v>40086</v>
      </c>
      <c r="F253" s="1" t="s">
        <v>135</v>
      </c>
      <c r="G253" s="1" t="s">
        <v>132</v>
      </c>
      <c r="H253" s="5">
        <v>2148346</v>
      </c>
      <c r="I253" s="5">
        <v>111</v>
      </c>
      <c r="J253" s="1" t="s">
        <v>6</v>
      </c>
      <c r="K253" s="1" t="s">
        <v>133</v>
      </c>
      <c r="L253" s="5">
        <v>81</v>
      </c>
      <c r="M253" s="5">
        <v>484533</v>
      </c>
      <c r="O253" s="5">
        <v>212012</v>
      </c>
      <c r="Q253" s="5">
        <v>68888</v>
      </c>
      <c r="S253" s="5">
        <v>165767</v>
      </c>
      <c r="U253" s="5">
        <v>0</v>
      </c>
      <c r="V253" s="1"/>
      <c r="W253" s="6">
        <v>931200</v>
      </c>
      <c r="X253" s="1"/>
      <c r="Y253" s="14">
        <v>239</v>
      </c>
      <c r="Z253" s="1"/>
      <c r="AA253" s="14">
        <v>101</v>
      </c>
      <c r="AB253" s="1"/>
      <c r="AC253" s="14">
        <v>35</v>
      </c>
      <c r="AD253" s="1"/>
      <c r="AE253" s="14">
        <v>101</v>
      </c>
      <c r="AF253" s="1"/>
      <c r="AG253" s="14">
        <v>0</v>
      </c>
      <c r="AI253" s="24">
        <v>476</v>
      </c>
      <c r="AK253" s="1" t="str">
        <f t="shared" si="3"/>
        <v>No</v>
      </c>
    </row>
    <row r="254" spans="1:37">
      <c r="A254" s="1" t="s">
        <v>231</v>
      </c>
      <c r="B254" s="1" t="s">
        <v>927</v>
      </c>
      <c r="C254" s="1" t="s">
        <v>62</v>
      </c>
      <c r="D254" s="273">
        <v>4086</v>
      </c>
      <c r="E254" s="270">
        <v>40086</v>
      </c>
      <c r="F254" s="1" t="s">
        <v>135</v>
      </c>
      <c r="G254" s="1" t="s">
        <v>132</v>
      </c>
      <c r="H254" s="5">
        <v>2148346</v>
      </c>
      <c r="I254" s="5">
        <v>111</v>
      </c>
      <c r="J254" s="1" t="s">
        <v>9</v>
      </c>
      <c r="K254" s="1" t="s">
        <v>133</v>
      </c>
      <c r="L254" s="5">
        <v>30</v>
      </c>
      <c r="M254" s="5">
        <v>154369</v>
      </c>
      <c r="O254" s="5">
        <v>12204</v>
      </c>
      <c r="Q254" s="5">
        <v>5621</v>
      </c>
      <c r="S254" s="5">
        <v>8631</v>
      </c>
      <c r="U254" s="5">
        <v>0</v>
      </c>
      <c r="V254" s="1"/>
      <c r="W254" s="6">
        <v>180825</v>
      </c>
      <c r="X254" s="1"/>
      <c r="Y254" s="14">
        <v>75</v>
      </c>
      <c r="Z254" s="1"/>
      <c r="AA254" s="14">
        <v>9</v>
      </c>
      <c r="AB254" s="1"/>
      <c r="AC254" s="14">
        <v>3</v>
      </c>
      <c r="AD254" s="1"/>
      <c r="AE254" s="14">
        <v>4</v>
      </c>
      <c r="AF254" s="1"/>
      <c r="AG254" s="14">
        <v>0</v>
      </c>
      <c r="AI254" s="24">
        <v>91</v>
      </c>
      <c r="AK254" s="1" t="str">
        <f t="shared" si="3"/>
        <v>No</v>
      </c>
    </row>
    <row r="255" spans="1:37">
      <c r="A255" s="1" t="s">
        <v>195</v>
      </c>
      <c r="B255" s="1" t="s">
        <v>860</v>
      </c>
      <c r="C255" s="1" t="s">
        <v>12</v>
      </c>
      <c r="D255" s="273">
        <v>9016</v>
      </c>
      <c r="E255" s="270">
        <v>90016</v>
      </c>
      <c r="F255" s="1" t="s">
        <v>135</v>
      </c>
      <c r="G255" s="1" t="s">
        <v>132</v>
      </c>
      <c r="H255" s="5">
        <v>3281212</v>
      </c>
      <c r="I255" s="5">
        <v>107</v>
      </c>
      <c r="J255" s="1" t="s">
        <v>6</v>
      </c>
      <c r="K255" s="1" t="s">
        <v>133</v>
      </c>
      <c r="L255" s="5">
        <v>94</v>
      </c>
      <c r="M255" s="5">
        <v>477759</v>
      </c>
      <c r="O255" s="5">
        <v>124209</v>
      </c>
      <c r="Q255" s="5">
        <v>4320</v>
      </c>
      <c r="S255" s="5">
        <v>126009</v>
      </c>
      <c r="U255" s="5">
        <v>0</v>
      </c>
      <c r="V255" s="1"/>
      <c r="W255" s="6">
        <v>732297</v>
      </c>
      <c r="X255" s="1"/>
      <c r="Y255" s="14">
        <v>262</v>
      </c>
      <c r="Z255" s="1"/>
      <c r="AA255" s="14">
        <v>77</v>
      </c>
      <c r="AB255" s="1"/>
      <c r="AC255" s="14">
        <v>2</v>
      </c>
      <c r="AD255" s="1"/>
      <c r="AE255" s="14">
        <v>74</v>
      </c>
      <c r="AF255" s="1"/>
      <c r="AG255" s="14">
        <v>0</v>
      </c>
      <c r="AI255" s="24">
        <v>415</v>
      </c>
      <c r="AK255" s="1" t="str">
        <f t="shared" si="3"/>
        <v>No</v>
      </c>
    </row>
    <row r="256" spans="1:37">
      <c r="A256" s="1" t="s">
        <v>702</v>
      </c>
      <c r="B256" s="1" t="s">
        <v>928</v>
      </c>
      <c r="C256" s="1" t="s">
        <v>26</v>
      </c>
      <c r="D256" s="273">
        <v>4036</v>
      </c>
      <c r="E256" s="270">
        <v>40036</v>
      </c>
      <c r="F256" s="1" t="s">
        <v>134</v>
      </c>
      <c r="G256" s="1" t="s">
        <v>132</v>
      </c>
      <c r="H256" s="5">
        <v>240223</v>
      </c>
      <c r="I256" s="5">
        <v>107</v>
      </c>
      <c r="J256" s="1" t="s">
        <v>6</v>
      </c>
      <c r="K256" s="1" t="s">
        <v>133</v>
      </c>
      <c r="L256" s="5">
        <v>55</v>
      </c>
      <c r="M256" s="5">
        <v>157120</v>
      </c>
      <c r="N256" s="1" t="s">
        <v>99</v>
      </c>
      <c r="O256" s="5">
        <v>23963</v>
      </c>
      <c r="Q256" s="5">
        <v>14115</v>
      </c>
      <c r="S256" s="5">
        <v>26853</v>
      </c>
      <c r="U256" s="5">
        <v>0</v>
      </c>
      <c r="V256" s="1"/>
      <c r="W256" s="6">
        <v>222051</v>
      </c>
      <c r="X256" s="1" t="s">
        <v>99</v>
      </c>
      <c r="Y256" s="14">
        <v>77.760000000000005</v>
      </c>
      <c r="Z256" s="1"/>
      <c r="AA256" s="14">
        <v>13.58</v>
      </c>
      <c r="AB256" s="1"/>
      <c r="AC256" s="14">
        <v>8.8800000000000008</v>
      </c>
      <c r="AD256" s="1"/>
      <c r="AE256" s="14">
        <v>15.82</v>
      </c>
      <c r="AF256" s="1"/>
      <c r="AG256" s="14">
        <v>0</v>
      </c>
      <c r="AI256" s="24">
        <v>116.04</v>
      </c>
      <c r="AK256" s="1" t="str">
        <f t="shared" si="3"/>
        <v>Yes</v>
      </c>
    </row>
    <row r="257" spans="1:37">
      <c r="A257" s="1" t="s">
        <v>195</v>
      </c>
      <c r="B257" s="1" t="s">
        <v>860</v>
      </c>
      <c r="C257" s="1" t="s">
        <v>12</v>
      </c>
      <c r="D257" s="273">
        <v>9016</v>
      </c>
      <c r="E257" s="270">
        <v>90016</v>
      </c>
      <c r="F257" s="1" t="s">
        <v>135</v>
      </c>
      <c r="G257" s="1" t="s">
        <v>132</v>
      </c>
      <c r="H257" s="5">
        <v>3281212</v>
      </c>
      <c r="I257" s="5">
        <v>107</v>
      </c>
      <c r="J257" s="1" t="s">
        <v>14</v>
      </c>
      <c r="K257" s="1" t="s">
        <v>133</v>
      </c>
      <c r="L257" s="5">
        <v>3</v>
      </c>
      <c r="M257" s="5">
        <v>59293</v>
      </c>
      <c r="O257" s="5">
        <v>18051</v>
      </c>
      <c r="Q257" s="5">
        <v>7736</v>
      </c>
      <c r="S257" s="5">
        <v>54074</v>
      </c>
      <c r="U257" s="5">
        <v>0</v>
      </c>
      <c r="V257" s="1"/>
      <c r="W257" s="6">
        <v>139154</v>
      </c>
      <c r="X257" s="1"/>
      <c r="Y257" s="14">
        <v>75</v>
      </c>
      <c r="Z257" s="1"/>
      <c r="AA257" s="14">
        <v>10</v>
      </c>
      <c r="AB257" s="1"/>
      <c r="AC257" s="14">
        <v>5</v>
      </c>
      <c r="AD257" s="1"/>
      <c r="AE257" s="14">
        <v>32</v>
      </c>
      <c r="AF257" s="1"/>
      <c r="AG257" s="14">
        <v>0</v>
      </c>
      <c r="AI257" s="24">
        <v>122</v>
      </c>
      <c r="AK257" s="1" t="str">
        <f t="shared" si="3"/>
        <v>No</v>
      </c>
    </row>
    <row r="258" spans="1:37">
      <c r="A258" s="1" t="s">
        <v>702</v>
      </c>
      <c r="B258" s="1" t="s">
        <v>928</v>
      </c>
      <c r="C258" s="1" t="s">
        <v>26</v>
      </c>
      <c r="D258" s="273">
        <v>4036</v>
      </c>
      <c r="E258" s="270">
        <v>40036</v>
      </c>
      <c r="F258" s="1" t="s">
        <v>134</v>
      </c>
      <c r="G258" s="1" t="s">
        <v>132</v>
      </c>
      <c r="H258" s="5">
        <v>240223</v>
      </c>
      <c r="I258" s="5">
        <v>107</v>
      </c>
      <c r="J258" s="1" t="s">
        <v>9</v>
      </c>
      <c r="K258" s="1" t="s">
        <v>133</v>
      </c>
      <c r="L258" s="5">
        <v>15</v>
      </c>
      <c r="M258" s="5">
        <v>49617</v>
      </c>
      <c r="N258" s="1" t="s">
        <v>99</v>
      </c>
      <c r="O258" s="5">
        <v>7567</v>
      </c>
      <c r="Q258" s="5">
        <v>4457</v>
      </c>
      <c r="R258" s="1" t="s">
        <v>99</v>
      </c>
      <c r="S258" s="5">
        <v>8480</v>
      </c>
      <c r="T258" s="1" t="s">
        <v>99</v>
      </c>
      <c r="U258" s="5">
        <v>0</v>
      </c>
      <c r="V258" s="1"/>
      <c r="W258" s="6">
        <v>70121</v>
      </c>
      <c r="X258" s="1" t="s">
        <v>99</v>
      </c>
      <c r="Y258" s="14">
        <v>29.01</v>
      </c>
      <c r="Z258" s="1"/>
      <c r="AA258" s="14">
        <v>3.92</v>
      </c>
      <c r="AB258" s="1"/>
      <c r="AC258" s="14">
        <v>3.12</v>
      </c>
      <c r="AD258" s="1"/>
      <c r="AE258" s="14">
        <v>4.68</v>
      </c>
      <c r="AF258" s="1"/>
      <c r="AG258" s="14">
        <v>0</v>
      </c>
      <c r="AI258" s="24">
        <v>40.729999999999997</v>
      </c>
      <c r="AK258" s="1" t="str">
        <f t="shared" ref="AK258:AK321" si="4">IF(AJ258&amp;AH258&amp;AF258&amp;AD258&amp;AB258&amp;Z258&amp;X258&amp;V258&amp;T258&amp;R258&amp;P258&amp;N258&lt;&gt;"","Yes","No")</f>
        <v>Yes</v>
      </c>
    </row>
    <row r="259" spans="1:37">
      <c r="A259" s="1" t="s">
        <v>332</v>
      </c>
      <c r="B259" s="1" t="s">
        <v>924</v>
      </c>
      <c r="C259" s="1" t="s">
        <v>30</v>
      </c>
      <c r="D259" s="273">
        <v>5211</v>
      </c>
      <c r="E259" s="270">
        <v>50211</v>
      </c>
      <c r="F259" s="1" t="s">
        <v>135</v>
      </c>
      <c r="G259" s="1" t="s">
        <v>132</v>
      </c>
      <c r="H259" s="5">
        <v>67821</v>
      </c>
      <c r="I259" s="5">
        <v>107</v>
      </c>
      <c r="J259" s="1" t="s">
        <v>6</v>
      </c>
      <c r="K259" s="1" t="s">
        <v>133</v>
      </c>
      <c r="L259" s="5">
        <v>107</v>
      </c>
      <c r="M259" s="5">
        <v>266263</v>
      </c>
      <c r="O259" s="5">
        <v>35541</v>
      </c>
      <c r="Q259" s="5">
        <v>0</v>
      </c>
      <c r="S259" s="5">
        <v>62892</v>
      </c>
      <c r="U259" s="5">
        <v>0</v>
      </c>
      <c r="V259" s="1"/>
      <c r="W259" s="6">
        <v>364696</v>
      </c>
      <c r="X259" s="1"/>
      <c r="Y259" s="14">
        <v>150</v>
      </c>
      <c r="Z259" s="1"/>
      <c r="AA259" s="14">
        <v>21</v>
      </c>
      <c r="AB259" s="1"/>
      <c r="AC259" s="14">
        <v>0</v>
      </c>
      <c r="AD259" s="1"/>
      <c r="AE259" s="14">
        <v>37</v>
      </c>
      <c r="AF259" s="1"/>
      <c r="AG259" s="14">
        <v>0</v>
      </c>
      <c r="AI259" s="24">
        <v>208</v>
      </c>
      <c r="AK259" s="1" t="str">
        <f t="shared" si="4"/>
        <v>No</v>
      </c>
    </row>
    <row r="260" spans="1:37">
      <c r="A260" s="1" t="s">
        <v>163</v>
      </c>
      <c r="B260" s="1" t="s">
        <v>929</v>
      </c>
      <c r="C260" s="1" t="s">
        <v>30</v>
      </c>
      <c r="D260" s="273">
        <v>5060</v>
      </c>
      <c r="E260" s="270">
        <v>50060</v>
      </c>
      <c r="F260" s="1" t="s">
        <v>135</v>
      </c>
      <c r="G260" s="1" t="s">
        <v>132</v>
      </c>
      <c r="H260" s="5">
        <v>145361</v>
      </c>
      <c r="I260" s="5">
        <v>106</v>
      </c>
      <c r="J260" s="1" t="s">
        <v>6</v>
      </c>
      <c r="K260" s="1" t="s">
        <v>133</v>
      </c>
      <c r="L260" s="5">
        <v>90</v>
      </c>
      <c r="M260" s="5">
        <v>257663</v>
      </c>
      <c r="O260" s="5">
        <v>79953</v>
      </c>
      <c r="Q260" s="5">
        <v>8055</v>
      </c>
      <c r="S260" s="5">
        <v>53699</v>
      </c>
      <c r="U260" s="5">
        <v>0</v>
      </c>
      <c r="V260" s="1"/>
      <c r="W260" s="6">
        <v>399370</v>
      </c>
      <c r="X260" s="1"/>
      <c r="Y260" s="14">
        <v>139.19999999999999</v>
      </c>
      <c r="Z260" s="1"/>
      <c r="AA260" s="14">
        <v>45</v>
      </c>
      <c r="AB260" s="1"/>
      <c r="AC260" s="14">
        <v>4.7</v>
      </c>
      <c r="AD260" s="1"/>
      <c r="AE260" s="14">
        <v>28.2</v>
      </c>
      <c r="AF260" s="1"/>
      <c r="AG260" s="14">
        <v>0</v>
      </c>
      <c r="AI260" s="24">
        <v>217.1</v>
      </c>
      <c r="AK260" s="1" t="str">
        <f t="shared" si="4"/>
        <v>No</v>
      </c>
    </row>
    <row r="261" spans="1:37">
      <c r="A261" s="1" t="s">
        <v>163</v>
      </c>
      <c r="B261" s="1" t="s">
        <v>929</v>
      </c>
      <c r="C261" s="1" t="s">
        <v>30</v>
      </c>
      <c r="D261" s="273">
        <v>5060</v>
      </c>
      <c r="E261" s="270">
        <v>50060</v>
      </c>
      <c r="F261" s="1" t="s">
        <v>135</v>
      </c>
      <c r="G261" s="1" t="s">
        <v>132</v>
      </c>
      <c r="H261" s="5">
        <v>145361</v>
      </c>
      <c r="I261" s="5">
        <v>106</v>
      </c>
      <c r="J261" s="1" t="s">
        <v>9</v>
      </c>
      <c r="K261" s="1" t="s">
        <v>133</v>
      </c>
      <c r="L261" s="5">
        <v>9</v>
      </c>
      <c r="M261" s="5">
        <v>14810</v>
      </c>
      <c r="O261" s="5">
        <v>1551</v>
      </c>
      <c r="Q261" s="5">
        <v>471</v>
      </c>
      <c r="S261" s="5">
        <v>1198</v>
      </c>
      <c r="U261" s="5">
        <v>0</v>
      </c>
      <c r="V261" s="1"/>
      <c r="W261" s="6">
        <v>18030</v>
      </c>
      <c r="X261" s="1"/>
      <c r="Y261" s="14">
        <v>8.3000000000000007</v>
      </c>
      <c r="Z261" s="1"/>
      <c r="AA261" s="14">
        <v>0.8</v>
      </c>
      <c r="AB261" s="1"/>
      <c r="AC261" s="14">
        <v>0.3</v>
      </c>
      <c r="AD261" s="1"/>
      <c r="AE261" s="14">
        <v>0.8</v>
      </c>
      <c r="AF261" s="1"/>
      <c r="AG261" s="14">
        <v>0</v>
      </c>
      <c r="AI261" s="24">
        <v>10.199999999999999</v>
      </c>
      <c r="AK261" s="1" t="str">
        <f t="shared" si="4"/>
        <v>No</v>
      </c>
    </row>
    <row r="262" spans="1:37">
      <c r="A262" s="1" t="s">
        <v>288</v>
      </c>
      <c r="B262" s="1" t="s">
        <v>930</v>
      </c>
      <c r="C262" s="1" t="s">
        <v>46</v>
      </c>
      <c r="D262" s="273">
        <v>7002</v>
      </c>
      <c r="E262" s="270">
        <v>70002</v>
      </c>
      <c r="F262" s="1" t="s">
        <v>135</v>
      </c>
      <c r="G262" s="1" t="s">
        <v>132</v>
      </c>
      <c r="H262" s="5">
        <v>725008</v>
      </c>
      <c r="I262" s="5">
        <v>106</v>
      </c>
      <c r="J262" s="1" t="s">
        <v>6</v>
      </c>
      <c r="K262" s="1" t="s">
        <v>133</v>
      </c>
      <c r="L262" s="5">
        <v>81</v>
      </c>
      <c r="M262" s="5">
        <v>313444</v>
      </c>
      <c r="O262" s="5">
        <v>49914</v>
      </c>
      <c r="Q262" s="5">
        <v>26691</v>
      </c>
      <c r="S262" s="5">
        <v>42017</v>
      </c>
      <c r="U262" s="5">
        <v>0</v>
      </c>
      <c r="V262" s="1"/>
      <c r="W262" s="6">
        <v>432066</v>
      </c>
      <c r="X262" s="1"/>
      <c r="Y262" s="14">
        <v>147</v>
      </c>
      <c r="Z262" s="1"/>
      <c r="AA262" s="14">
        <v>29</v>
      </c>
      <c r="AB262" s="1"/>
      <c r="AC262" s="14">
        <v>15</v>
      </c>
      <c r="AD262" s="1"/>
      <c r="AE262" s="14">
        <v>22</v>
      </c>
      <c r="AF262" s="1"/>
      <c r="AG262" s="14">
        <v>0</v>
      </c>
      <c r="AI262" s="24">
        <v>213</v>
      </c>
      <c r="AK262" s="1" t="str">
        <f t="shared" si="4"/>
        <v>No</v>
      </c>
    </row>
    <row r="263" spans="1:37">
      <c r="A263" s="1" t="s">
        <v>288</v>
      </c>
      <c r="B263" s="1" t="s">
        <v>930</v>
      </c>
      <c r="C263" s="1" t="s">
        <v>46</v>
      </c>
      <c r="D263" s="273">
        <v>7002</v>
      </c>
      <c r="E263" s="270">
        <v>70002</v>
      </c>
      <c r="F263" s="1" t="s">
        <v>135</v>
      </c>
      <c r="G263" s="1" t="s">
        <v>132</v>
      </c>
      <c r="H263" s="5">
        <v>725008</v>
      </c>
      <c r="I263" s="5">
        <v>106</v>
      </c>
      <c r="J263" s="1" t="s">
        <v>9</v>
      </c>
      <c r="K263" s="1" t="s">
        <v>133</v>
      </c>
      <c r="L263" s="5">
        <v>25</v>
      </c>
      <c r="M263" s="5">
        <v>56486</v>
      </c>
      <c r="O263" s="5">
        <v>3994</v>
      </c>
      <c r="Q263" s="5">
        <v>0</v>
      </c>
      <c r="S263" s="5">
        <v>3829</v>
      </c>
      <c r="U263" s="5">
        <v>0</v>
      </c>
      <c r="V263" s="1"/>
      <c r="W263" s="6">
        <v>64309</v>
      </c>
      <c r="X263" s="1"/>
      <c r="Y263" s="14">
        <v>29</v>
      </c>
      <c r="Z263" s="1"/>
      <c r="AA263" s="14">
        <v>2</v>
      </c>
      <c r="AB263" s="1"/>
      <c r="AC263" s="14">
        <v>0</v>
      </c>
      <c r="AD263" s="1"/>
      <c r="AE263" s="14">
        <v>2</v>
      </c>
      <c r="AF263" s="1"/>
      <c r="AG263" s="14">
        <v>0</v>
      </c>
      <c r="AI263" s="24">
        <v>33</v>
      </c>
      <c r="AK263" s="1" t="str">
        <f t="shared" si="4"/>
        <v>No</v>
      </c>
    </row>
    <row r="264" spans="1:37">
      <c r="A264" s="1" t="s">
        <v>817</v>
      </c>
      <c r="B264" s="1" t="s">
        <v>931</v>
      </c>
      <c r="C264" s="1" t="s">
        <v>26</v>
      </c>
      <c r="D264" s="273">
        <v>4028</v>
      </c>
      <c r="E264" s="270">
        <v>40028</v>
      </c>
      <c r="F264" s="1" t="s">
        <v>134</v>
      </c>
      <c r="G264" s="1" t="s">
        <v>132</v>
      </c>
      <c r="H264" s="5">
        <v>530290</v>
      </c>
      <c r="I264" s="5">
        <v>100</v>
      </c>
      <c r="J264" s="1" t="s">
        <v>6</v>
      </c>
      <c r="K264" s="1" t="s">
        <v>133</v>
      </c>
      <c r="L264" s="5">
        <v>49</v>
      </c>
      <c r="M264" s="5">
        <v>266213</v>
      </c>
      <c r="O264" s="5">
        <v>34939</v>
      </c>
      <c r="Q264" s="5">
        <v>9900</v>
      </c>
      <c r="S264" s="5">
        <v>29061</v>
      </c>
      <c r="U264" s="5">
        <v>0</v>
      </c>
      <c r="V264" s="1"/>
      <c r="W264" s="6">
        <v>340113</v>
      </c>
      <c r="X264" s="1"/>
      <c r="Y264" s="14">
        <v>178</v>
      </c>
      <c r="Z264" s="1"/>
      <c r="AA264" s="14">
        <v>21.56</v>
      </c>
      <c r="AB264" s="1"/>
      <c r="AC264" s="14">
        <v>6.4</v>
      </c>
      <c r="AD264" s="1"/>
      <c r="AE264" s="14">
        <v>16.7</v>
      </c>
      <c r="AF264" s="1"/>
      <c r="AG264" s="14">
        <v>0</v>
      </c>
      <c r="AI264" s="24">
        <v>222.66</v>
      </c>
      <c r="AK264" s="1" t="str">
        <f t="shared" si="4"/>
        <v>No</v>
      </c>
    </row>
    <row r="265" spans="1:37">
      <c r="A265" s="1" t="s">
        <v>817</v>
      </c>
      <c r="B265" s="1" t="s">
        <v>931</v>
      </c>
      <c r="C265" s="1" t="s">
        <v>26</v>
      </c>
      <c r="D265" s="273">
        <v>4028</v>
      </c>
      <c r="E265" s="270">
        <v>40028</v>
      </c>
      <c r="F265" s="1" t="s">
        <v>134</v>
      </c>
      <c r="G265" s="1" t="s">
        <v>132</v>
      </c>
      <c r="H265" s="5">
        <v>530290</v>
      </c>
      <c r="I265" s="5">
        <v>100</v>
      </c>
      <c r="J265" s="1" t="s">
        <v>9</v>
      </c>
      <c r="K265" s="1" t="s">
        <v>133</v>
      </c>
      <c r="L265" s="5">
        <v>41</v>
      </c>
      <c r="M265" s="5">
        <v>120621</v>
      </c>
      <c r="O265" s="5">
        <v>14974</v>
      </c>
      <c r="Q265" s="5">
        <v>823</v>
      </c>
      <c r="S265" s="5">
        <v>12454</v>
      </c>
      <c r="U265" s="5">
        <v>0</v>
      </c>
      <c r="V265" s="1"/>
      <c r="W265" s="6">
        <v>148872</v>
      </c>
      <c r="X265" s="1"/>
      <c r="Y265" s="14">
        <v>67</v>
      </c>
      <c r="Z265" s="1"/>
      <c r="AA265" s="14">
        <v>9.24</v>
      </c>
      <c r="AB265" s="1"/>
      <c r="AC265" s="14">
        <v>0.6</v>
      </c>
      <c r="AD265" s="1"/>
      <c r="AE265" s="14">
        <v>7.3</v>
      </c>
      <c r="AF265" s="1"/>
      <c r="AG265" s="14">
        <v>0</v>
      </c>
      <c r="AI265" s="24">
        <v>84.14</v>
      </c>
      <c r="AK265" s="1" t="str">
        <f t="shared" si="4"/>
        <v>No</v>
      </c>
    </row>
    <row r="266" spans="1:37">
      <c r="A266" s="1" t="s">
        <v>179</v>
      </c>
      <c r="B266" s="1" t="s">
        <v>178</v>
      </c>
      <c r="C266" s="1" t="s">
        <v>22</v>
      </c>
      <c r="D266" s="273">
        <v>1055</v>
      </c>
      <c r="E266" s="270">
        <v>10055</v>
      </c>
      <c r="F266" s="1" t="s">
        <v>131</v>
      </c>
      <c r="G266" s="1" t="s">
        <v>132</v>
      </c>
      <c r="H266" s="5">
        <v>562839</v>
      </c>
      <c r="I266" s="5">
        <v>99</v>
      </c>
      <c r="J266" s="1" t="s">
        <v>6</v>
      </c>
      <c r="K266" s="1" t="s">
        <v>133</v>
      </c>
      <c r="L266" s="5">
        <v>99</v>
      </c>
      <c r="M266" s="5">
        <v>517623</v>
      </c>
      <c r="O266" s="5">
        <v>115152</v>
      </c>
      <c r="Q266" s="5">
        <v>18583</v>
      </c>
      <c r="S266" s="5">
        <v>51942</v>
      </c>
      <c r="U266" s="5">
        <v>0</v>
      </c>
      <c r="V266" s="1"/>
      <c r="W266" s="6">
        <v>703300</v>
      </c>
      <c r="X266" s="1"/>
      <c r="Y266" s="14">
        <v>234</v>
      </c>
      <c r="Z266" s="1"/>
      <c r="AA266" s="14">
        <v>53</v>
      </c>
      <c r="AB266" s="1"/>
      <c r="AC266" s="14">
        <v>10</v>
      </c>
      <c r="AD266" s="1"/>
      <c r="AE266" s="14">
        <v>24</v>
      </c>
      <c r="AF266" s="1"/>
      <c r="AG266" s="14">
        <v>0</v>
      </c>
      <c r="AI266" s="24">
        <v>321</v>
      </c>
      <c r="AK266" s="1" t="str">
        <f t="shared" si="4"/>
        <v>No</v>
      </c>
    </row>
    <row r="267" spans="1:37">
      <c r="A267" s="1" t="s">
        <v>818</v>
      </c>
      <c r="B267" s="1" t="s">
        <v>932</v>
      </c>
      <c r="C267" s="1" t="s">
        <v>34</v>
      </c>
      <c r="D267" s="273">
        <v>4017</v>
      </c>
      <c r="E267" s="270">
        <v>40017</v>
      </c>
      <c r="F267" s="1" t="s">
        <v>135</v>
      </c>
      <c r="G267" s="1" t="s">
        <v>132</v>
      </c>
      <c r="H267" s="5">
        <v>290263</v>
      </c>
      <c r="I267" s="5">
        <v>99</v>
      </c>
      <c r="J267" s="1" t="s">
        <v>6</v>
      </c>
      <c r="K267" s="1" t="s">
        <v>133</v>
      </c>
      <c r="L267" s="5">
        <v>51</v>
      </c>
      <c r="M267" s="5">
        <v>257860</v>
      </c>
      <c r="O267" s="5">
        <v>68768</v>
      </c>
      <c r="Q267" s="5">
        <v>12324</v>
      </c>
      <c r="S267" s="5">
        <v>24372</v>
      </c>
      <c r="U267" s="5">
        <v>0</v>
      </c>
      <c r="V267" s="1"/>
      <c r="W267" s="6">
        <v>363324</v>
      </c>
      <c r="X267" s="1"/>
      <c r="Y267" s="14">
        <v>139</v>
      </c>
      <c r="Z267" s="1"/>
      <c r="AA267" s="14">
        <v>38</v>
      </c>
      <c r="AB267" s="1"/>
      <c r="AC267" s="14">
        <v>7</v>
      </c>
      <c r="AD267" s="1"/>
      <c r="AE267" s="14">
        <v>13</v>
      </c>
      <c r="AF267" s="1"/>
      <c r="AG267" s="14">
        <v>0</v>
      </c>
      <c r="AI267" s="24">
        <v>197</v>
      </c>
      <c r="AK267" s="1" t="str">
        <f t="shared" si="4"/>
        <v>No</v>
      </c>
    </row>
    <row r="268" spans="1:37">
      <c r="A268" s="1" t="s">
        <v>687</v>
      </c>
      <c r="B268" s="1" t="s">
        <v>933</v>
      </c>
      <c r="C268" s="1" t="s">
        <v>12</v>
      </c>
      <c r="D268" s="273">
        <v>9078</v>
      </c>
      <c r="E268" s="270">
        <v>90078</v>
      </c>
      <c r="F268" s="1" t="s">
        <v>135</v>
      </c>
      <c r="G268" s="1" t="s">
        <v>132</v>
      </c>
      <c r="H268" s="5">
        <v>615968</v>
      </c>
      <c r="I268" s="5">
        <v>97</v>
      </c>
      <c r="J268" s="1" t="s">
        <v>6</v>
      </c>
      <c r="K268" s="1" t="s">
        <v>133</v>
      </c>
      <c r="L268" s="5">
        <v>64</v>
      </c>
      <c r="M268" s="5">
        <v>267515</v>
      </c>
      <c r="O268" s="5">
        <v>48435</v>
      </c>
      <c r="Q268" s="5">
        <v>11475</v>
      </c>
      <c r="S268" s="5">
        <v>56675</v>
      </c>
      <c r="U268" s="5">
        <v>0</v>
      </c>
      <c r="V268" s="1"/>
      <c r="W268" s="6">
        <v>384100</v>
      </c>
      <c r="X268" s="1"/>
      <c r="Y268" s="14">
        <v>157</v>
      </c>
      <c r="Z268" s="1"/>
      <c r="AA268" s="14">
        <v>28</v>
      </c>
      <c r="AB268" s="1"/>
      <c r="AC268" s="14">
        <v>7</v>
      </c>
      <c r="AD268" s="1"/>
      <c r="AE268" s="14">
        <v>30</v>
      </c>
      <c r="AF268" s="1"/>
      <c r="AG268" s="14">
        <v>0</v>
      </c>
      <c r="AI268" s="24">
        <v>222</v>
      </c>
      <c r="AK268" s="1" t="str">
        <f t="shared" si="4"/>
        <v>No</v>
      </c>
    </row>
    <row r="269" spans="1:37">
      <c r="A269" s="1" t="s">
        <v>149</v>
      </c>
      <c r="B269" s="1" t="s">
        <v>934</v>
      </c>
      <c r="C269" s="1" t="s">
        <v>8</v>
      </c>
      <c r="D269" s="273">
        <v>4042</v>
      </c>
      <c r="E269" s="270">
        <v>40042</v>
      </c>
      <c r="F269" s="1" t="s">
        <v>135</v>
      </c>
      <c r="G269" s="1" t="s">
        <v>132</v>
      </c>
      <c r="H269" s="5">
        <v>749495</v>
      </c>
      <c r="I269" s="5">
        <v>95</v>
      </c>
      <c r="J269" s="1" t="s">
        <v>6</v>
      </c>
      <c r="K269" s="1" t="s">
        <v>133</v>
      </c>
      <c r="L269" s="5">
        <v>70</v>
      </c>
      <c r="M269" s="5">
        <v>194144</v>
      </c>
      <c r="O269" s="5">
        <v>75668</v>
      </c>
      <c r="Q269" s="5">
        <v>12303</v>
      </c>
      <c r="S269" s="5">
        <v>75746</v>
      </c>
      <c r="U269" s="5">
        <v>0</v>
      </c>
      <c r="V269" s="1"/>
      <c r="W269" s="6">
        <v>357861</v>
      </c>
      <c r="X269" s="1"/>
      <c r="Y269" s="14">
        <v>96.4</v>
      </c>
      <c r="Z269" s="1"/>
      <c r="AA269" s="14">
        <v>37.6</v>
      </c>
      <c r="AB269" s="1"/>
      <c r="AC269" s="14">
        <v>6.4</v>
      </c>
      <c r="AD269" s="1"/>
      <c r="AE269" s="14">
        <v>40</v>
      </c>
      <c r="AF269" s="1"/>
      <c r="AG269" s="14">
        <v>0</v>
      </c>
      <c r="AI269" s="24">
        <v>180.4</v>
      </c>
      <c r="AK269" s="1" t="str">
        <f t="shared" si="4"/>
        <v>No</v>
      </c>
    </row>
    <row r="270" spans="1:37">
      <c r="A270" s="1" t="s">
        <v>149</v>
      </c>
      <c r="B270" s="1" t="s">
        <v>934</v>
      </c>
      <c r="C270" s="1" t="s">
        <v>8</v>
      </c>
      <c r="D270" s="273">
        <v>4042</v>
      </c>
      <c r="E270" s="270">
        <v>40042</v>
      </c>
      <c r="F270" s="1" t="s">
        <v>135</v>
      </c>
      <c r="G270" s="1" t="s">
        <v>132</v>
      </c>
      <c r="H270" s="5">
        <v>749495</v>
      </c>
      <c r="I270" s="5">
        <v>95</v>
      </c>
      <c r="J270" s="1" t="s">
        <v>9</v>
      </c>
      <c r="K270" s="1" t="s">
        <v>133</v>
      </c>
      <c r="L270" s="5">
        <v>25</v>
      </c>
      <c r="M270" s="5">
        <v>75182</v>
      </c>
      <c r="O270" s="5">
        <v>18917</v>
      </c>
      <c r="Q270" s="5">
        <v>3076</v>
      </c>
      <c r="S270" s="5">
        <v>18937</v>
      </c>
      <c r="U270" s="5">
        <v>0</v>
      </c>
      <c r="V270" s="1"/>
      <c r="W270" s="6">
        <v>116112</v>
      </c>
      <c r="X270" s="1"/>
      <c r="Y270" s="14">
        <v>37.6</v>
      </c>
      <c r="Z270" s="1"/>
      <c r="AA270" s="14">
        <v>9.4</v>
      </c>
      <c r="AB270" s="1"/>
      <c r="AC270" s="14">
        <v>1.6</v>
      </c>
      <c r="AD270" s="1"/>
      <c r="AE270" s="14">
        <v>10</v>
      </c>
      <c r="AF270" s="1"/>
      <c r="AG270" s="14">
        <v>0</v>
      </c>
      <c r="AI270" s="24">
        <v>58.6</v>
      </c>
      <c r="AK270" s="1" t="str">
        <f t="shared" si="4"/>
        <v>No</v>
      </c>
    </row>
    <row r="271" spans="1:37">
      <c r="A271" s="1" t="s">
        <v>745</v>
      </c>
      <c r="B271" s="1" t="s">
        <v>935</v>
      </c>
      <c r="C271" s="1" t="s">
        <v>67</v>
      </c>
      <c r="D271" s="273">
        <v>6041</v>
      </c>
      <c r="E271" s="270">
        <v>60041</v>
      </c>
      <c r="F271" s="1" t="s">
        <v>134</v>
      </c>
      <c r="G271" s="1" t="s">
        <v>132</v>
      </c>
      <c r="H271" s="5">
        <v>5121892</v>
      </c>
      <c r="I271" s="5">
        <v>95</v>
      </c>
      <c r="J271" s="1" t="s">
        <v>9</v>
      </c>
      <c r="K271" s="1" t="s">
        <v>133</v>
      </c>
      <c r="L271" s="5">
        <v>12</v>
      </c>
      <c r="M271" s="5">
        <v>37468</v>
      </c>
      <c r="O271" s="5">
        <v>3600</v>
      </c>
      <c r="Q271" s="5">
        <v>0</v>
      </c>
      <c r="S271" s="5">
        <v>4085</v>
      </c>
      <c r="U271" s="5">
        <v>0</v>
      </c>
      <c r="V271" s="1"/>
      <c r="W271" s="6">
        <v>45153</v>
      </c>
      <c r="X271" s="1"/>
      <c r="Y271" s="14">
        <v>19</v>
      </c>
      <c r="Z271" s="1"/>
      <c r="AA271" s="14">
        <v>2</v>
      </c>
      <c r="AB271" s="1"/>
      <c r="AC271" s="14">
        <v>0</v>
      </c>
      <c r="AD271" s="1"/>
      <c r="AE271" s="14">
        <v>2</v>
      </c>
      <c r="AF271" s="1"/>
      <c r="AG271" s="14">
        <v>0</v>
      </c>
      <c r="AI271" s="24">
        <v>23</v>
      </c>
      <c r="AK271" s="1" t="str">
        <f t="shared" si="4"/>
        <v>No</v>
      </c>
    </row>
    <row r="272" spans="1:37">
      <c r="A272" s="1" t="s">
        <v>300</v>
      </c>
      <c r="B272" s="1" t="s">
        <v>936</v>
      </c>
      <c r="C272" s="1" t="s">
        <v>72</v>
      </c>
      <c r="D272" s="273">
        <v>21</v>
      </c>
      <c r="E272" s="270">
        <v>21</v>
      </c>
      <c r="F272" s="1" t="s">
        <v>135</v>
      </c>
      <c r="G272" s="1" t="s">
        <v>132</v>
      </c>
      <c r="H272" s="5">
        <v>114473</v>
      </c>
      <c r="I272" s="5">
        <v>94</v>
      </c>
      <c r="J272" s="1" t="s">
        <v>7</v>
      </c>
      <c r="K272" s="1" t="s">
        <v>133</v>
      </c>
      <c r="L272" s="5">
        <v>8</v>
      </c>
      <c r="M272" s="5">
        <v>370</v>
      </c>
      <c r="O272" s="5">
        <v>376</v>
      </c>
      <c r="Q272" s="5">
        <v>60</v>
      </c>
      <c r="S272" s="5">
        <v>195</v>
      </c>
      <c r="U272" s="5">
        <v>0</v>
      </c>
      <c r="V272" s="1"/>
      <c r="W272" s="6">
        <v>1001</v>
      </c>
      <c r="X272" s="1"/>
      <c r="Y272" s="14">
        <v>0.2</v>
      </c>
      <c r="Z272" s="1"/>
      <c r="AA272" s="14">
        <v>0.23</v>
      </c>
      <c r="AB272" s="1"/>
      <c r="AC272" s="14">
        <v>0.04</v>
      </c>
      <c r="AD272" s="1"/>
      <c r="AE272" s="14">
        <v>0.11</v>
      </c>
      <c r="AF272" s="1"/>
      <c r="AG272" s="14">
        <v>0</v>
      </c>
      <c r="AI272" s="24">
        <v>0.57999999999999996</v>
      </c>
      <c r="AK272" s="1" t="str">
        <f t="shared" si="4"/>
        <v>No</v>
      </c>
    </row>
    <row r="273" spans="1:37">
      <c r="A273" s="1" t="s">
        <v>57</v>
      </c>
      <c r="B273" s="1" t="s">
        <v>937</v>
      </c>
      <c r="C273" s="1" t="s">
        <v>56</v>
      </c>
      <c r="D273" s="273">
        <v>5117</v>
      </c>
      <c r="E273" s="270">
        <v>50117</v>
      </c>
      <c r="F273" s="1" t="s">
        <v>135</v>
      </c>
      <c r="G273" s="1" t="s">
        <v>132</v>
      </c>
      <c r="H273" s="5">
        <v>1780673</v>
      </c>
      <c r="I273" s="5">
        <v>94</v>
      </c>
      <c r="J273" s="1" t="s">
        <v>9</v>
      </c>
      <c r="K273" s="1" t="s">
        <v>133</v>
      </c>
      <c r="L273" s="5">
        <v>64</v>
      </c>
      <c r="M273" s="5">
        <v>124442</v>
      </c>
      <c r="O273" s="5">
        <v>17262</v>
      </c>
      <c r="Q273" s="5">
        <v>1937</v>
      </c>
      <c r="S273" s="5">
        <v>14918</v>
      </c>
      <c r="U273" s="5">
        <v>0</v>
      </c>
      <c r="V273" s="1"/>
      <c r="W273" s="6">
        <v>158559</v>
      </c>
      <c r="X273" s="1"/>
      <c r="Y273" s="14">
        <v>71</v>
      </c>
      <c r="Z273" s="1"/>
      <c r="AA273" s="14">
        <v>12</v>
      </c>
      <c r="AB273" s="1"/>
      <c r="AC273" s="14">
        <v>1</v>
      </c>
      <c r="AD273" s="1"/>
      <c r="AE273" s="14">
        <v>8</v>
      </c>
      <c r="AF273" s="1"/>
      <c r="AG273" s="14">
        <v>0</v>
      </c>
      <c r="AI273" s="24">
        <v>92</v>
      </c>
      <c r="AK273" s="1" t="str">
        <f t="shared" si="4"/>
        <v>No</v>
      </c>
    </row>
    <row r="274" spans="1:37">
      <c r="A274" s="1" t="s">
        <v>300</v>
      </c>
      <c r="B274" s="1" t="s">
        <v>936</v>
      </c>
      <c r="C274" s="1" t="s">
        <v>72</v>
      </c>
      <c r="D274" s="273">
        <v>21</v>
      </c>
      <c r="E274" s="270">
        <v>21</v>
      </c>
      <c r="F274" s="1" t="s">
        <v>135</v>
      </c>
      <c r="G274" s="1" t="s">
        <v>132</v>
      </c>
      <c r="H274" s="5">
        <v>114473</v>
      </c>
      <c r="I274" s="5">
        <v>94</v>
      </c>
      <c r="J274" s="1" t="s">
        <v>6</v>
      </c>
      <c r="K274" s="1" t="s">
        <v>133</v>
      </c>
      <c r="L274" s="5">
        <v>46</v>
      </c>
      <c r="M274" s="5">
        <v>232270</v>
      </c>
      <c r="O274" s="5">
        <v>34473</v>
      </c>
      <c r="Q274" s="5">
        <v>9590</v>
      </c>
      <c r="S274" s="5">
        <v>34651</v>
      </c>
      <c r="U274" s="5">
        <v>0</v>
      </c>
      <c r="V274" s="1"/>
      <c r="W274" s="6">
        <v>310984</v>
      </c>
      <c r="X274" s="1"/>
      <c r="Y274" s="14">
        <v>146.83000000000001</v>
      </c>
      <c r="Z274" s="1"/>
      <c r="AA274" s="14">
        <v>21.18</v>
      </c>
      <c r="AB274" s="1"/>
      <c r="AC274" s="14">
        <v>5.5</v>
      </c>
      <c r="AD274" s="1"/>
      <c r="AE274" s="14">
        <v>19.93</v>
      </c>
      <c r="AF274" s="1"/>
      <c r="AG274" s="14">
        <v>0</v>
      </c>
      <c r="AI274" s="24">
        <v>193.44</v>
      </c>
      <c r="AK274" s="1" t="str">
        <f t="shared" si="4"/>
        <v>No</v>
      </c>
    </row>
    <row r="275" spans="1:37">
      <c r="A275" s="1" t="s">
        <v>301</v>
      </c>
      <c r="B275" s="1" t="s">
        <v>938</v>
      </c>
      <c r="C275" s="1" t="s">
        <v>36</v>
      </c>
      <c r="D275" s="273">
        <v>1014</v>
      </c>
      <c r="E275" s="270">
        <v>10014</v>
      </c>
      <c r="F275" s="1" t="s">
        <v>135</v>
      </c>
      <c r="G275" s="1" t="s">
        <v>132</v>
      </c>
      <c r="H275" s="5">
        <v>486514</v>
      </c>
      <c r="I275" s="5">
        <v>94</v>
      </c>
      <c r="J275" s="1" t="s">
        <v>6</v>
      </c>
      <c r="K275" s="1" t="s">
        <v>133</v>
      </c>
      <c r="L275" s="5">
        <v>42</v>
      </c>
      <c r="M275" s="5">
        <v>193198</v>
      </c>
      <c r="O275" s="5">
        <v>57077</v>
      </c>
      <c r="Q275" s="5">
        <v>6038</v>
      </c>
      <c r="S275" s="5">
        <v>23446</v>
      </c>
      <c r="U275" s="5">
        <v>0</v>
      </c>
      <c r="V275" s="1"/>
      <c r="W275" s="6">
        <v>279759</v>
      </c>
      <c r="X275" s="1"/>
      <c r="Y275" s="14">
        <v>100.9</v>
      </c>
      <c r="Z275" s="1"/>
      <c r="AA275" s="14">
        <v>30.5</v>
      </c>
      <c r="AB275" s="1"/>
      <c r="AC275" s="14">
        <v>3.8</v>
      </c>
      <c r="AD275" s="1"/>
      <c r="AE275" s="14">
        <v>12.6</v>
      </c>
      <c r="AF275" s="1"/>
      <c r="AG275" s="14">
        <v>0</v>
      </c>
      <c r="AI275" s="24">
        <v>147.80000000000001</v>
      </c>
      <c r="AK275" s="1" t="str">
        <f t="shared" si="4"/>
        <v>No</v>
      </c>
    </row>
    <row r="276" spans="1:37">
      <c r="A276" s="1" t="s">
        <v>300</v>
      </c>
      <c r="B276" s="1" t="s">
        <v>936</v>
      </c>
      <c r="C276" s="1" t="s">
        <v>72</v>
      </c>
      <c r="D276" s="273">
        <v>21</v>
      </c>
      <c r="E276" s="270">
        <v>21</v>
      </c>
      <c r="F276" s="1" t="s">
        <v>135</v>
      </c>
      <c r="G276" s="1" t="s">
        <v>132</v>
      </c>
      <c r="H276" s="5">
        <v>114473</v>
      </c>
      <c r="I276" s="5">
        <v>94</v>
      </c>
      <c r="J276" s="1" t="s">
        <v>9</v>
      </c>
      <c r="K276" s="1" t="s">
        <v>133</v>
      </c>
      <c r="L276" s="5">
        <v>40</v>
      </c>
      <c r="M276" s="5">
        <v>126899</v>
      </c>
      <c r="O276" s="5">
        <v>11078</v>
      </c>
      <c r="Q276" s="5">
        <v>1333</v>
      </c>
      <c r="S276" s="5">
        <v>17243</v>
      </c>
      <c r="U276" s="5">
        <v>0</v>
      </c>
      <c r="V276" s="1"/>
      <c r="W276" s="6">
        <v>156553</v>
      </c>
      <c r="X276" s="1"/>
      <c r="Y276" s="14">
        <v>78.97</v>
      </c>
      <c r="Z276" s="1"/>
      <c r="AA276" s="14">
        <v>7.1</v>
      </c>
      <c r="AB276" s="1"/>
      <c r="AC276" s="14">
        <v>0.95</v>
      </c>
      <c r="AD276" s="1"/>
      <c r="AE276" s="14">
        <v>9.9600000000000009</v>
      </c>
      <c r="AF276" s="1"/>
      <c r="AG276" s="14">
        <v>0</v>
      </c>
      <c r="AI276" s="24">
        <v>96.98</v>
      </c>
      <c r="AK276" s="1" t="str">
        <f t="shared" si="4"/>
        <v>No</v>
      </c>
    </row>
    <row r="277" spans="1:37">
      <c r="A277" s="1" t="s">
        <v>57</v>
      </c>
      <c r="B277" s="1" t="s">
        <v>937</v>
      </c>
      <c r="C277" s="1" t="s">
        <v>56</v>
      </c>
      <c r="D277" s="273">
        <v>5117</v>
      </c>
      <c r="E277" s="270">
        <v>50117</v>
      </c>
      <c r="F277" s="1" t="s">
        <v>135</v>
      </c>
      <c r="G277" s="1" t="s">
        <v>132</v>
      </c>
      <c r="H277" s="5">
        <v>1780673</v>
      </c>
      <c r="I277" s="5">
        <v>94</v>
      </c>
      <c r="J277" s="1" t="s">
        <v>6</v>
      </c>
      <c r="K277" s="1" t="s">
        <v>133</v>
      </c>
      <c r="L277" s="5">
        <v>17</v>
      </c>
      <c r="M277" s="5">
        <v>74503</v>
      </c>
      <c r="O277" s="5">
        <v>9078</v>
      </c>
      <c r="Q277" s="5">
        <v>969</v>
      </c>
      <c r="S277" s="5">
        <v>7219</v>
      </c>
      <c r="U277" s="5">
        <v>0</v>
      </c>
      <c r="V277" s="1"/>
      <c r="W277" s="6">
        <v>91769</v>
      </c>
      <c r="X277" s="1"/>
      <c r="Y277" s="14">
        <v>34</v>
      </c>
      <c r="Z277" s="1"/>
      <c r="AA277" s="14">
        <v>5.5</v>
      </c>
      <c r="AB277" s="1"/>
      <c r="AC277" s="14">
        <v>0.5</v>
      </c>
      <c r="AD277" s="1"/>
      <c r="AE277" s="14">
        <v>4</v>
      </c>
      <c r="AF277" s="1"/>
      <c r="AG277" s="14">
        <v>0</v>
      </c>
      <c r="AI277" s="24">
        <v>44</v>
      </c>
      <c r="AK277" s="1" t="str">
        <f t="shared" si="4"/>
        <v>No</v>
      </c>
    </row>
    <row r="278" spans="1:37">
      <c r="A278" s="1" t="s">
        <v>57</v>
      </c>
      <c r="B278" s="1" t="s">
        <v>937</v>
      </c>
      <c r="C278" s="1" t="s">
        <v>56</v>
      </c>
      <c r="D278" s="273">
        <v>5117</v>
      </c>
      <c r="E278" s="270">
        <v>50117</v>
      </c>
      <c r="F278" s="1" t="s">
        <v>135</v>
      </c>
      <c r="G278" s="1" t="s">
        <v>132</v>
      </c>
      <c r="H278" s="5">
        <v>1780673</v>
      </c>
      <c r="I278" s="5">
        <v>94</v>
      </c>
      <c r="J278" s="1" t="s">
        <v>13</v>
      </c>
      <c r="K278" s="1" t="s">
        <v>133</v>
      </c>
      <c r="L278" s="5">
        <v>13</v>
      </c>
      <c r="M278" s="5">
        <v>25880</v>
      </c>
      <c r="O278" s="5">
        <v>2421</v>
      </c>
      <c r="Q278" s="5">
        <v>968</v>
      </c>
      <c r="S278" s="5">
        <v>1925</v>
      </c>
      <c r="U278" s="5">
        <v>0</v>
      </c>
      <c r="V278" s="1"/>
      <c r="W278" s="6">
        <v>31194</v>
      </c>
      <c r="X278" s="1"/>
      <c r="Y278" s="14">
        <v>13</v>
      </c>
      <c r="Z278" s="1"/>
      <c r="AA278" s="14">
        <v>1.5</v>
      </c>
      <c r="AB278" s="1"/>
      <c r="AC278" s="14">
        <v>0.5</v>
      </c>
      <c r="AD278" s="1"/>
      <c r="AE278" s="14">
        <v>1</v>
      </c>
      <c r="AF278" s="1"/>
      <c r="AG278" s="14">
        <v>0</v>
      </c>
      <c r="AI278" s="24">
        <v>16</v>
      </c>
      <c r="AK278" s="1" t="str">
        <f t="shared" si="4"/>
        <v>No</v>
      </c>
    </row>
    <row r="279" spans="1:37">
      <c r="A279" s="1" t="s">
        <v>301</v>
      </c>
      <c r="B279" s="1" t="s">
        <v>938</v>
      </c>
      <c r="C279" s="1" t="s">
        <v>36</v>
      </c>
      <c r="D279" s="273">
        <v>1014</v>
      </c>
      <c r="E279" s="270">
        <v>10014</v>
      </c>
      <c r="F279" s="1" t="s">
        <v>135</v>
      </c>
      <c r="G279" s="1" t="s">
        <v>132</v>
      </c>
      <c r="H279" s="5">
        <v>486514</v>
      </c>
      <c r="I279" s="5">
        <v>94</v>
      </c>
      <c r="J279" s="1" t="s">
        <v>9</v>
      </c>
      <c r="K279" s="1" t="s">
        <v>133</v>
      </c>
      <c r="L279" s="5">
        <v>10</v>
      </c>
      <c r="M279" s="5">
        <v>25983</v>
      </c>
      <c r="O279" s="5">
        <v>4214</v>
      </c>
      <c r="Q279" s="5">
        <v>377</v>
      </c>
      <c r="S279" s="5">
        <v>2801</v>
      </c>
      <c r="U279" s="5">
        <v>0</v>
      </c>
      <c r="V279" s="1"/>
      <c r="W279" s="6">
        <v>33375</v>
      </c>
      <c r="X279" s="1"/>
      <c r="Y279" s="14">
        <v>12.6</v>
      </c>
      <c r="Z279" s="1"/>
      <c r="AA279" s="14">
        <v>2.1</v>
      </c>
      <c r="AB279" s="1"/>
      <c r="AC279" s="14">
        <v>0.2</v>
      </c>
      <c r="AD279" s="1"/>
      <c r="AE279" s="14">
        <v>2.7</v>
      </c>
      <c r="AF279" s="1"/>
      <c r="AG279" s="14">
        <v>0</v>
      </c>
      <c r="AI279" s="24">
        <v>17.600000000000001</v>
      </c>
      <c r="AK279" s="1" t="str">
        <f t="shared" si="4"/>
        <v>No</v>
      </c>
    </row>
    <row r="280" spans="1:37">
      <c r="A280" s="1" t="s">
        <v>691</v>
      </c>
      <c r="B280" s="1" t="s">
        <v>939</v>
      </c>
      <c r="C280" s="1" t="s">
        <v>37</v>
      </c>
      <c r="D280" s="273">
        <v>3085</v>
      </c>
      <c r="E280" s="270">
        <v>30085</v>
      </c>
      <c r="F280" s="1" t="s">
        <v>134</v>
      </c>
      <c r="G280" s="1" t="s">
        <v>132</v>
      </c>
      <c r="H280" s="5">
        <v>4586770</v>
      </c>
      <c r="I280" s="5">
        <v>93</v>
      </c>
      <c r="J280" s="1" t="s">
        <v>9</v>
      </c>
      <c r="K280" s="1" t="s">
        <v>133</v>
      </c>
      <c r="L280" s="5">
        <v>28</v>
      </c>
      <c r="M280" s="5">
        <v>83794</v>
      </c>
      <c r="O280" s="5">
        <v>1899</v>
      </c>
      <c r="Q280" s="5">
        <v>962</v>
      </c>
      <c r="S280" s="5">
        <v>24867</v>
      </c>
      <c r="U280" s="5">
        <v>0</v>
      </c>
      <c r="V280" s="1"/>
      <c r="W280" s="6">
        <v>111522</v>
      </c>
      <c r="X280" s="1"/>
      <c r="Y280" s="14">
        <v>43</v>
      </c>
      <c r="Z280" s="1"/>
      <c r="AA280" s="14">
        <v>1</v>
      </c>
      <c r="AB280" s="1"/>
      <c r="AC280" s="14">
        <v>0.5</v>
      </c>
      <c r="AD280" s="1"/>
      <c r="AE280" s="14">
        <v>13.15</v>
      </c>
      <c r="AF280" s="1"/>
      <c r="AG280" s="14">
        <v>0</v>
      </c>
      <c r="AI280" s="24">
        <v>57.65</v>
      </c>
      <c r="AK280" s="1" t="str">
        <f t="shared" si="4"/>
        <v>No</v>
      </c>
    </row>
    <row r="281" spans="1:37">
      <c r="A281" s="1" t="s">
        <v>697</v>
      </c>
      <c r="B281" s="1" t="s">
        <v>940</v>
      </c>
      <c r="C281" s="1" t="s">
        <v>26</v>
      </c>
      <c r="D281" s="273">
        <v>4046</v>
      </c>
      <c r="E281" s="270">
        <v>40046</v>
      </c>
      <c r="F281" s="1" t="s">
        <v>134</v>
      </c>
      <c r="G281" s="1" t="s">
        <v>132</v>
      </c>
      <c r="H281" s="5">
        <v>643260</v>
      </c>
      <c r="I281" s="5">
        <v>92</v>
      </c>
      <c r="J281" s="1" t="s">
        <v>6</v>
      </c>
      <c r="K281" s="1" t="s">
        <v>133</v>
      </c>
      <c r="L281" s="5">
        <v>36</v>
      </c>
      <c r="M281" s="5">
        <v>224661</v>
      </c>
      <c r="O281" s="5">
        <v>39804</v>
      </c>
      <c r="Q281" s="5">
        <v>5899</v>
      </c>
      <c r="S281" s="5">
        <v>22614</v>
      </c>
      <c r="U281" s="5">
        <v>0</v>
      </c>
      <c r="V281" s="1"/>
      <c r="W281" s="6">
        <v>292978</v>
      </c>
      <c r="X281" s="1"/>
      <c r="Y281" s="14">
        <v>109</v>
      </c>
      <c r="Z281" s="1"/>
      <c r="AA281" s="14">
        <v>20</v>
      </c>
      <c r="AB281" s="1"/>
      <c r="AC281" s="14">
        <v>3</v>
      </c>
      <c r="AD281" s="1"/>
      <c r="AE281" s="14">
        <v>15</v>
      </c>
      <c r="AF281" s="1"/>
      <c r="AG281" s="14">
        <v>0</v>
      </c>
      <c r="AI281" s="24">
        <v>147</v>
      </c>
      <c r="AK281" s="1" t="str">
        <f t="shared" si="4"/>
        <v>No</v>
      </c>
    </row>
    <row r="282" spans="1:37">
      <c r="A282" s="1" t="s">
        <v>681</v>
      </c>
      <c r="B282" s="1" t="s">
        <v>941</v>
      </c>
      <c r="C282" s="1" t="s">
        <v>21</v>
      </c>
      <c r="D282" s="273">
        <v>8005</v>
      </c>
      <c r="E282" s="270">
        <v>80005</v>
      </c>
      <c r="F282" s="1" t="s">
        <v>134</v>
      </c>
      <c r="G282" s="1" t="s">
        <v>132</v>
      </c>
      <c r="H282" s="5">
        <v>559409</v>
      </c>
      <c r="I282" s="5">
        <v>91</v>
      </c>
      <c r="J282" s="1" t="s">
        <v>7</v>
      </c>
      <c r="K282" s="1" t="s">
        <v>133</v>
      </c>
      <c r="L282" s="5">
        <v>8</v>
      </c>
      <c r="M282" s="5">
        <v>0</v>
      </c>
      <c r="O282" s="5">
        <v>679</v>
      </c>
      <c r="Q282" s="5">
        <v>0</v>
      </c>
      <c r="S282" s="5">
        <v>1951</v>
      </c>
      <c r="U282" s="5">
        <v>0</v>
      </c>
      <c r="V282" s="1"/>
      <c r="W282" s="6">
        <v>2630</v>
      </c>
      <c r="X282" s="1"/>
      <c r="Y282" s="14">
        <v>0</v>
      </c>
      <c r="Z282" s="1"/>
      <c r="AA282" s="14">
        <v>0.41</v>
      </c>
      <c r="AB282" s="1"/>
      <c r="AC282" s="14">
        <v>0</v>
      </c>
      <c r="AD282" s="1"/>
      <c r="AE282" s="14">
        <v>1.1499999999999999</v>
      </c>
      <c r="AF282" s="1"/>
      <c r="AG282" s="14">
        <v>0</v>
      </c>
      <c r="AI282" s="24">
        <v>1.56</v>
      </c>
      <c r="AK282" s="1" t="str">
        <f t="shared" si="4"/>
        <v>No</v>
      </c>
    </row>
    <row r="283" spans="1:37">
      <c r="A283" s="1" t="s">
        <v>194</v>
      </c>
      <c r="B283" s="1" t="s">
        <v>942</v>
      </c>
      <c r="C283" s="1" t="s">
        <v>12</v>
      </c>
      <c r="D283" s="273">
        <v>9004</v>
      </c>
      <c r="E283" s="270">
        <v>90004</v>
      </c>
      <c r="F283" s="1" t="s">
        <v>135</v>
      </c>
      <c r="G283" s="1" t="s">
        <v>132</v>
      </c>
      <c r="H283" s="5">
        <v>523994</v>
      </c>
      <c r="I283" s="5">
        <v>91</v>
      </c>
      <c r="J283" s="1" t="s">
        <v>6</v>
      </c>
      <c r="K283" s="1" t="s">
        <v>133</v>
      </c>
      <c r="L283" s="5">
        <v>61</v>
      </c>
      <c r="M283" s="5">
        <v>169323</v>
      </c>
      <c r="O283" s="5">
        <v>79657</v>
      </c>
      <c r="Q283" s="5">
        <v>16524</v>
      </c>
      <c r="S283" s="5">
        <v>40187</v>
      </c>
      <c r="U283" s="5">
        <v>0</v>
      </c>
      <c r="V283" s="1"/>
      <c r="W283" s="6">
        <v>305691</v>
      </c>
      <c r="X283" s="1"/>
      <c r="Y283" s="14">
        <v>94.46</v>
      </c>
      <c r="Z283" s="1"/>
      <c r="AA283" s="14">
        <v>40</v>
      </c>
      <c r="AB283" s="1"/>
      <c r="AC283" s="14">
        <v>9</v>
      </c>
      <c r="AD283" s="1"/>
      <c r="AE283" s="14">
        <v>21.15</v>
      </c>
      <c r="AF283" s="1"/>
      <c r="AG283" s="14">
        <v>0</v>
      </c>
      <c r="AI283" s="24">
        <v>164.61</v>
      </c>
      <c r="AK283" s="1" t="str">
        <f t="shared" si="4"/>
        <v>No</v>
      </c>
    </row>
    <row r="284" spans="1:37">
      <c r="A284" s="1" t="s">
        <v>688</v>
      </c>
      <c r="B284" s="1" t="s">
        <v>943</v>
      </c>
      <c r="C284" s="1" t="s">
        <v>44</v>
      </c>
      <c r="D284" s="273">
        <v>4108</v>
      </c>
      <c r="E284" s="270">
        <v>40108</v>
      </c>
      <c r="F284" s="1" t="s">
        <v>135</v>
      </c>
      <c r="G284" s="1" t="s">
        <v>132</v>
      </c>
      <c r="H284" s="5">
        <v>347602</v>
      </c>
      <c r="I284" s="5">
        <v>91</v>
      </c>
      <c r="J284" s="1" t="s">
        <v>6</v>
      </c>
      <c r="K284" s="1" t="s">
        <v>133</v>
      </c>
      <c r="L284" s="5">
        <v>51</v>
      </c>
      <c r="M284" s="5">
        <v>200880</v>
      </c>
      <c r="O284" s="5">
        <v>45931</v>
      </c>
      <c r="Q284" s="5">
        <v>0</v>
      </c>
      <c r="S284" s="5">
        <v>52304</v>
      </c>
      <c r="U284" s="5">
        <v>0</v>
      </c>
      <c r="V284" s="1"/>
      <c r="W284" s="6">
        <v>299115</v>
      </c>
      <c r="X284" s="1"/>
      <c r="Y284" s="14">
        <v>121</v>
      </c>
      <c r="Z284" s="1"/>
      <c r="AA284" s="14">
        <v>24</v>
      </c>
      <c r="AB284" s="1"/>
      <c r="AC284" s="14">
        <v>0</v>
      </c>
      <c r="AD284" s="1"/>
      <c r="AE284" s="14">
        <v>27</v>
      </c>
      <c r="AF284" s="1"/>
      <c r="AG284" s="14">
        <v>0</v>
      </c>
      <c r="AI284" s="24">
        <v>172</v>
      </c>
      <c r="AK284" s="1" t="str">
        <f t="shared" si="4"/>
        <v>No</v>
      </c>
    </row>
    <row r="285" spans="1:37">
      <c r="A285" s="1" t="s">
        <v>194</v>
      </c>
      <c r="B285" s="1" t="s">
        <v>942</v>
      </c>
      <c r="C285" s="1" t="s">
        <v>12</v>
      </c>
      <c r="D285" s="273">
        <v>9004</v>
      </c>
      <c r="E285" s="270">
        <v>90004</v>
      </c>
      <c r="F285" s="1" t="s">
        <v>135</v>
      </c>
      <c r="G285" s="1" t="s">
        <v>132</v>
      </c>
      <c r="H285" s="5">
        <v>523994</v>
      </c>
      <c r="I285" s="5">
        <v>91</v>
      </c>
      <c r="J285" s="1" t="s">
        <v>9</v>
      </c>
      <c r="K285" s="1" t="s">
        <v>133</v>
      </c>
      <c r="L285" s="5">
        <v>30</v>
      </c>
      <c r="M285" s="5">
        <v>42734</v>
      </c>
      <c r="O285" s="5">
        <v>3414</v>
      </c>
      <c r="Q285" s="5">
        <v>400</v>
      </c>
      <c r="S285" s="5">
        <v>9053</v>
      </c>
      <c r="U285" s="5">
        <v>0</v>
      </c>
      <c r="V285" s="1"/>
      <c r="W285" s="6">
        <v>55601</v>
      </c>
      <c r="X285" s="1"/>
      <c r="Y285" s="14">
        <v>23.54</v>
      </c>
      <c r="Z285" s="1"/>
      <c r="AA285" s="14">
        <v>2</v>
      </c>
      <c r="AB285" s="1"/>
      <c r="AC285" s="14">
        <v>0.25</v>
      </c>
      <c r="AD285" s="1"/>
      <c r="AE285" s="14">
        <v>4.8499999999999996</v>
      </c>
      <c r="AF285" s="1"/>
      <c r="AG285" s="14">
        <v>0</v>
      </c>
      <c r="AI285" s="24">
        <v>30.64</v>
      </c>
      <c r="AK285" s="1" t="str">
        <f t="shared" si="4"/>
        <v>No</v>
      </c>
    </row>
    <row r="286" spans="1:37">
      <c r="A286" s="1" t="s">
        <v>688</v>
      </c>
      <c r="B286" s="1" t="s">
        <v>943</v>
      </c>
      <c r="C286" s="1" t="s">
        <v>44</v>
      </c>
      <c r="D286" s="273">
        <v>4108</v>
      </c>
      <c r="E286" s="270">
        <v>40108</v>
      </c>
      <c r="F286" s="1" t="s">
        <v>135</v>
      </c>
      <c r="G286" s="1" t="s">
        <v>132</v>
      </c>
      <c r="H286" s="5">
        <v>347602</v>
      </c>
      <c r="I286" s="5">
        <v>91</v>
      </c>
      <c r="J286" s="1" t="s">
        <v>9</v>
      </c>
      <c r="K286" s="1" t="s">
        <v>133</v>
      </c>
      <c r="L286" s="5">
        <v>12</v>
      </c>
      <c r="M286" s="5">
        <v>39078</v>
      </c>
      <c r="O286" s="5">
        <v>15400</v>
      </c>
      <c r="Q286" s="5">
        <v>0</v>
      </c>
      <c r="S286" s="5">
        <v>20923</v>
      </c>
      <c r="U286" s="5">
        <v>0</v>
      </c>
      <c r="V286" s="1"/>
      <c r="W286" s="6">
        <v>75401</v>
      </c>
      <c r="X286" s="1"/>
      <c r="Y286" s="14">
        <v>24</v>
      </c>
      <c r="Z286" s="1"/>
      <c r="AA286" s="14">
        <v>10</v>
      </c>
      <c r="AB286" s="1"/>
      <c r="AC286" s="14">
        <v>0</v>
      </c>
      <c r="AD286" s="1"/>
      <c r="AE286" s="14">
        <v>14</v>
      </c>
      <c r="AF286" s="1"/>
      <c r="AG286" s="14">
        <v>0</v>
      </c>
      <c r="AI286" s="24">
        <v>48</v>
      </c>
      <c r="AK286" s="1" t="str">
        <f t="shared" si="4"/>
        <v>No</v>
      </c>
    </row>
    <row r="287" spans="1:37">
      <c r="A287" s="1" t="s">
        <v>233</v>
      </c>
      <c r="B287" s="1" t="s">
        <v>944</v>
      </c>
      <c r="C287" s="1" t="s">
        <v>58</v>
      </c>
      <c r="D287" s="273">
        <v>6018</v>
      </c>
      <c r="E287" s="270">
        <v>60018</v>
      </c>
      <c r="F287" s="1" t="s">
        <v>134</v>
      </c>
      <c r="G287" s="1" t="s">
        <v>132</v>
      </c>
      <c r="H287" s="5">
        <v>655479</v>
      </c>
      <c r="I287" s="5">
        <v>88</v>
      </c>
      <c r="J287" s="1" t="s">
        <v>6</v>
      </c>
      <c r="K287" s="1" t="s">
        <v>133</v>
      </c>
      <c r="L287" s="5">
        <v>51</v>
      </c>
      <c r="M287" s="5">
        <v>266484</v>
      </c>
      <c r="O287" s="5">
        <v>55178</v>
      </c>
      <c r="Q287" s="5">
        <v>10258</v>
      </c>
      <c r="S287" s="5">
        <v>62858</v>
      </c>
      <c r="U287" s="5">
        <v>0</v>
      </c>
      <c r="V287" s="1"/>
      <c r="W287" s="6">
        <v>394778</v>
      </c>
      <c r="X287" s="1"/>
      <c r="Y287" s="14">
        <v>123</v>
      </c>
      <c r="Z287" s="1"/>
      <c r="AA287" s="14">
        <v>27</v>
      </c>
      <c r="AB287" s="1"/>
      <c r="AC287" s="14">
        <v>6</v>
      </c>
      <c r="AD287" s="1"/>
      <c r="AE287" s="14">
        <v>34</v>
      </c>
      <c r="AF287" s="1"/>
      <c r="AG287" s="14">
        <v>0</v>
      </c>
      <c r="AI287" s="24">
        <v>190</v>
      </c>
      <c r="AK287" s="1" t="str">
        <f t="shared" si="4"/>
        <v>No</v>
      </c>
    </row>
    <row r="288" spans="1:37">
      <c r="A288" s="1" t="s">
        <v>281</v>
      </c>
      <c r="B288" s="1" t="s">
        <v>945</v>
      </c>
      <c r="C288" s="1" t="s">
        <v>12</v>
      </c>
      <c r="D288" s="273">
        <v>9079</v>
      </c>
      <c r="E288" s="270">
        <v>90079</v>
      </c>
      <c r="F288" s="1" t="s">
        <v>135</v>
      </c>
      <c r="G288" s="1" t="s">
        <v>132</v>
      </c>
      <c r="H288" s="5">
        <v>345580</v>
      </c>
      <c r="I288" s="5">
        <v>87</v>
      </c>
      <c r="J288" s="1" t="s">
        <v>6</v>
      </c>
      <c r="K288" s="1" t="s">
        <v>133</v>
      </c>
      <c r="L288" s="5">
        <v>52</v>
      </c>
      <c r="M288" s="5">
        <v>284270</v>
      </c>
      <c r="O288" s="5">
        <v>58633</v>
      </c>
      <c r="Q288" s="5">
        <v>21996</v>
      </c>
      <c r="S288" s="5">
        <v>122571</v>
      </c>
      <c r="U288" s="5">
        <v>0</v>
      </c>
      <c r="V288" s="1"/>
      <c r="W288" s="6">
        <v>487470</v>
      </c>
      <c r="X288" s="1"/>
      <c r="Y288" s="14">
        <v>165.41</v>
      </c>
      <c r="Z288" s="1"/>
      <c r="AA288" s="14">
        <v>33.299999999999997</v>
      </c>
      <c r="AB288" s="1"/>
      <c r="AC288" s="14">
        <v>11.35</v>
      </c>
      <c r="AD288" s="1"/>
      <c r="AE288" s="14">
        <v>63.37</v>
      </c>
      <c r="AF288" s="1"/>
      <c r="AG288" s="14">
        <v>0</v>
      </c>
      <c r="AI288" s="24">
        <v>273.43</v>
      </c>
      <c r="AK288" s="1" t="str">
        <f t="shared" si="4"/>
        <v>No</v>
      </c>
    </row>
    <row r="289" spans="1:37">
      <c r="A289" s="1" t="s">
        <v>281</v>
      </c>
      <c r="B289" s="1" t="s">
        <v>945</v>
      </c>
      <c r="C289" s="1" t="s">
        <v>12</v>
      </c>
      <c r="D289" s="273">
        <v>9079</v>
      </c>
      <c r="E289" s="270">
        <v>90079</v>
      </c>
      <c r="F289" s="1" t="s">
        <v>135</v>
      </c>
      <c r="G289" s="1" t="s">
        <v>132</v>
      </c>
      <c r="H289" s="5">
        <v>345580</v>
      </c>
      <c r="I289" s="5">
        <v>87</v>
      </c>
      <c r="J289" s="1" t="s">
        <v>9</v>
      </c>
      <c r="K289" s="1" t="s">
        <v>133</v>
      </c>
      <c r="L289" s="5">
        <v>29</v>
      </c>
      <c r="M289" s="5">
        <v>100837</v>
      </c>
      <c r="O289" s="5">
        <v>16246</v>
      </c>
      <c r="Q289" s="5">
        <v>3577</v>
      </c>
      <c r="S289" s="5">
        <v>5123</v>
      </c>
      <c r="U289" s="5">
        <v>0</v>
      </c>
      <c r="V289" s="1"/>
      <c r="W289" s="6">
        <v>125783</v>
      </c>
      <c r="X289" s="1"/>
      <c r="Y289" s="14">
        <v>52.59</v>
      </c>
      <c r="Z289" s="1"/>
      <c r="AA289" s="14">
        <v>8.6999999999999993</v>
      </c>
      <c r="AB289" s="1"/>
      <c r="AC289" s="14">
        <v>1.65</v>
      </c>
      <c r="AD289" s="1"/>
      <c r="AE289" s="14">
        <v>2.59</v>
      </c>
      <c r="AF289" s="1"/>
      <c r="AG289" s="14">
        <v>0</v>
      </c>
      <c r="AI289" s="24">
        <v>65.53</v>
      </c>
      <c r="AK289" s="1" t="str">
        <f t="shared" si="4"/>
        <v>No</v>
      </c>
    </row>
    <row r="290" spans="1:37">
      <c r="A290" s="1" t="s">
        <v>694</v>
      </c>
      <c r="B290" s="1" t="s">
        <v>164</v>
      </c>
      <c r="C290" s="1" t="s">
        <v>44</v>
      </c>
      <c r="D290" s="273">
        <v>4228</v>
      </c>
      <c r="E290" s="270">
        <v>40228</v>
      </c>
      <c r="F290" s="1" t="s">
        <v>134</v>
      </c>
      <c r="G290" s="1" t="s">
        <v>132</v>
      </c>
      <c r="H290" s="5">
        <v>1249442</v>
      </c>
      <c r="I290" s="5">
        <v>86</v>
      </c>
      <c r="J290" s="1" t="s">
        <v>9</v>
      </c>
      <c r="K290" s="1" t="s">
        <v>133</v>
      </c>
      <c r="L290" s="5">
        <v>20</v>
      </c>
      <c r="M290" s="5">
        <v>42105</v>
      </c>
      <c r="O290" s="5">
        <v>0</v>
      </c>
      <c r="Q290" s="5">
        <v>0</v>
      </c>
      <c r="S290" s="5">
        <v>40571</v>
      </c>
      <c r="U290" s="5">
        <v>0</v>
      </c>
      <c r="V290" s="1"/>
      <c r="W290" s="6">
        <v>82676</v>
      </c>
      <c r="X290" s="1"/>
      <c r="Y290" s="14">
        <v>27</v>
      </c>
      <c r="Z290" s="1"/>
      <c r="AA290" s="14">
        <v>0</v>
      </c>
      <c r="AB290" s="1"/>
      <c r="AC290" s="14">
        <v>0</v>
      </c>
      <c r="AD290" s="1"/>
      <c r="AE290" s="14">
        <v>26</v>
      </c>
      <c r="AF290" s="1"/>
      <c r="AG290" s="14">
        <v>0</v>
      </c>
      <c r="AI290" s="24">
        <v>53</v>
      </c>
      <c r="AK290" s="1" t="str">
        <f t="shared" si="4"/>
        <v>No</v>
      </c>
    </row>
    <row r="291" spans="1:37">
      <c r="A291" s="1" t="s">
        <v>201</v>
      </c>
      <c r="B291" s="1" t="s">
        <v>946</v>
      </c>
      <c r="C291" s="1" t="s">
        <v>30</v>
      </c>
      <c r="D291" s="273">
        <v>5056</v>
      </c>
      <c r="E291" s="270">
        <v>50056</v>
      </c>
      <c r="F291" s="1" t="s">
        <v>135</v>
      </c>
      <c r="G291" s="1" t="s">
        <v>132</v>
      </c>
      <c r="H291" s="5">
        <v>266921</v>
      </c>
      <c r="I291" s="5">
        <v>85</v>
      </c>
      <c r="J291" s="1" t="s">
        <v>6</v>
      </c>
      <c r="K291" s="1" t="s">
        <v>133</v>
      </c>
      <c r="L291" s="5">
        <v>45</v>
      </c>
      <c r="M291" s="5">
        <v>195849</v>
      </c>
      <c r="O291" s="5">
        <v>77077</v>
      </c>
      <c r="Q291" s="5">
        <v>6894</v>
      </c>
      <c r="S291" s="5">
        <v>21045</v>
      </c>
      <c r="U291" s="5">
        <v>0</v>
      </c>
      <c r="V291" s="1"/>
      <c r="W291" s="6">
        <v>300865</v>
      </c>
      <c r="X291" s="1"/>
      <c r="Y291" s="14">
        <v>102</v>
      </c>
      <c r="Z291" s="1"/>
      <c r="AA291" s="14">
        <v>40</v>
      </c>
      <c r="AB291" s="1"/>
      <c r="AC291" s="14">
        <v>4</v>
      </c>
      <c r="AD291" s="1"/>
      <c r="AE291" s="14">
        <v>10</v>
      </c>
      <c r="AF291" s="1"/>
      <c r="AG291" s="14">
        <v>0</v>
      </c>
      <c r="AI291" s="24">
        <v>156</v>
      </c>
      <c r="AK291" s="1" t="str">
        <f t="shared" si="4"/>
        <v>No</v>
      </c>
    </row>
    <row r="292" spans="1:37">
      <c r="A292" s="1" t="s">
        <v>700</v>
      </c>
      <c r="B292" s="1" t="s">
        <v>947</v>
      </c>
      <c r="C292" s="1" t="s">
        <v>12</v>
      </c>
      <c r="D292" s="273">
        <v>9010</v>
      </c>
      <c r="E292" s="270">
        <v>90010</v>
      </c>
      <c r="F292" s="1" t="s">
        <v>134</v>
      </c>
      <c r="G292" s="1" t="s">
        <v>132</v>
      </c>
      <c r="H292" s="5">
        <v>12150996</v>
      </c>
      <c r="I292" s="5">
        <v>84</v>
      </c>
      <c r="J292" s="1" t="s">
        <v>6</v>
      </c>
      <c r="K292" s="1" t="s">
        <v>133</v>
      </c>
      <c r="L292" s="5">
        <v>48</v>
      </c>
      <c r="M292" s="5">
        <v>283944</v>
      </c>
      <c r="O292" s="5">
        <v>67523</v>
      </c>
      <c r="Q292" s="5">
        <v>0</v>
      </c>
      <c r="S292" s="5">
        <v>26683</v>
      </c>
      <c r="U292" s="5">
        <v>0</v>
      </c>
      <c r="V292" s="1"/>
      <c r="W292" s="6">
        <v>378150</v>
      </c>
      <c r="X292" s="1"/>
      <c r="Y292" s="14">
        <v>137</v>
      </c>
      <c r="Z292" s="1"/>
      <c r="AA292" s="14">
        <v>33</v>
      </c>
      <c r="AB292" s="1"/>
      <c r="AC292" s="14">
        <v>0</v>
      </c>
      <c r="AD292" s="1"/>
      <c r="AE292" s="14">
        <v>13</v>
      </c>
      <c r="AF292" s="1"/>
      <c r="AG292" s="14">
        <v>0</v>
      </c>
      <c r="AI292" s="24">
        <v>183</v>
      </c>
      <c r="AK292" s="1" t="str">
        <f t="shared" si="4"/>
        <v>No</v>
      </c>
    </row>
    <row r="293" spans="1:37">
      <c r="A293" s="1" t="s">
        <v>237</v>
      </c>
      <c r="B293" s="1" t="s">
        <v>948</v>
      </c>
      <c r="C293" s="1" t="s">
        <v>12</v>
      </c>
      <c r="D293" s="273">
        <v>9062</v>
      </c>
      <c r="E293" s="270">
        <v>90062</v>
      </c>
      <c r="F293" s="1" t="s">
        <v>135</v>
      </c>
      <c r="G293" s="1" t="s">
        <v>132</v>
      </c>
      <c r="H293" s="5">
        <v>114237</v>
      </c>
      <c r="I293" s="5">
        <v>84</v>
      </c>
      <c r="J293" s="1" t="s">
        <v>6</v>
      </c>
      <c r="K293" s="1" t="s">
        <v>133</v>
      </c>
      <c r="L293" s="5">
        <v>38</v>
      </c>
      <c r="M293" s="5">
        <v>249242</v>
      </c>
      <c r="O293" s="5">
        <v>66110</v>
      </c>
      <c r="Q293" s="5">
        <v>17188</v>
      </c>
      <c r="S293" s="5">
        <v>69944</v>
      </c>
      <c r="U293" s="5">
        <v>0</v>
      </c>
      <c r="V293" s="1"/>
      <c r="W293" s="6">
        <v>402484</v>
      </c>
      <c r="X293" s="1"/>
      <c r="Y293" s="14">
        <v>146</v>
      </c>
      <c r="Z293" s="1"/>
      <c r="AA293" s="14">
        <v>36</v>
      </c>
      <c r="AB293" s="1"/>
      <c r="AC293" s="14">
        <v>8</v>
      </c>
      <c r="AD293" s="1"/>
      <c r="AE293" s="14">
        <v>41</v>
      </c>
      <c r="AF293" s="1"/>
      <c r="AG293" s="14">
        <v>0</v>
      </c>
      <c r="AI293" s="24">
        <v>231</v>
      </c>
      <c r="AK293" s="1" t="str">
        <f t="shared" si="4"/>
        <v>No</v>
      </c>
    </row>
    <row r="294" spans="1:37">
      <c r="A294" s="1" t="s">
        <v>689</v>
      </c>
      <c r="B294" s="1" t="s">
        <v>949</v>
      </c>
      <c r="C294" s="1" t="s">
        <v>26</v>
      </c>
      <c r="D294" s="273">
        <v>4063</v>
      </c>
      <c r="E294" s="270">
        <v>40063</v>
      </c>
      <c r="F294" s="1" t="s">
        <v>134</v>
      </c>
      <c r="G294" s="1" t="s">
        <v>132</v>
      </c>
      <c r="H294" s="5">
        <v>452791</v>
      </c>
      <c r="I294" s="5">
        <v>84</v>
      </c>
      <c r="J294" s="1" t="s">
        <v>6</v>
      </c>
      <c r="K294" s="1" t="s">
        <v>133</v>
      </c>
      <c r="L294" s="5">
        <v>35</v>
      </c>
      <c r="M294" s="5">
        <v>138524</v>
      </c>
      <c r="O294" s="5">
        <v>0</v>
      </c>
      <c r="Q294" s="5">
        <v>0</v>
      </c>
      <c r="S294" s="5">
        <v>11163</v>
      </c>
      <c r="U294" s="5">
        <v>0</v>
      </c>
      <c r="V294" s="1"/>
      <c r="W294" s="6">
        <v>149687</v>
      </c>
      <c r="X294" s="1"/>
      <c r="Y294" s="14">
        <v>90</v>
      </c>
      <c r="Z294" s="1"/>
      <c r="AA294" s="14">
        <v>0</v>
      </c>
      <c r="AB294" s="1"/>
      <c r="AC294" s="14">
        <v>0</v>
      </c>
      <c r="AD294" s="1"/>
      <c r="AE294" s="14">
        <v>5</v>
      </c>
      <c r="AF294" s="1"/>
      <c r="AG294" s="14">
        <v>0</v>
      </c>
      <c r="AI294" s="24">
        <v>95</v>
      </c>
      <c r="AK294" s="1" t="str">
        <f t="shared" si="4"/>
        <v>No</v>
      </c>
    </row>
    <row r="295" spans="1:37">
      <c r="A295" s="1" t="s">
        <v>689</v>
      </c>
      <c r="B295" s="1" t="s">
        <v>949</v>
      </c>
      <c r="C295" s="1" t="s">
        <v>26</v>
      </c>
      <c r="D295" s="273">
        <v>4063</v>
      </c>
      <c r="E295" s="270">
        <v>40063</v>
      </c>
      <c r="F295" s="1" t="s">
        <v>134</v>
      </c>
      <c r="G295" s="1" t="s">
        <v>132</v>
      </c>
      <c r="H295" s="5">
        <v>452791</v>
      </c>
      <c r="I295" s="5">
        <v>84</v>
      </c>
      <c r="J295" s="1" t="s">
        <v>9</v>
      </c>
      <c r="K295" s="1" t="s">
        <v>133</v>
      </c>
      <c r="L295" s="5">
        <v>32</v>
      </c>
      <c r="M295" s="5">
        <v>73575</v>
      </c>
      <c r="O295" s="5">
        <v>0</v>
      </c>
      <c r="Q295" s="5">
        <v>0</v>
      </c>
      <c r="S295" s="5">
        <v>11163</v>
      </c>
      <c r="U295" s="5">
        <v>0</v>
      </c>
      <c r="V295" s="1"/>
      <c r="W295" s="6">
        <v>84738</v>
      </c>
      <c r="X295" s="1"/>
      <c r="Y295" s="14">
        <v>34</v>
      </c>
      <c r="Z295" s="1"/>
      <c r="AA295" s="14">
        <v>0</v>
      </c>
      <c r="AB295" s="1"/>
      <c r="AC295" s="14">
        <v>0</v>
      </c>
      <c r="AD295" s="1"/>
      <c r="AE295" s="14">
        <v>5</v>
      </c>
      <c r="AF295" s="1"/>
      <c r="AG295" s="14">
        <v>0</v>
      </c>
      <c r="AI295" s="24">
        <v>39</v>
      </c>
      <c r="AK295" s="1" t="str">
        <f t="shared" si="4"/>
        <v>No</v>
      </c>
    </row>
    <row r="296" spans="1:37">
      <c r="A296" s="1" t="s">
        <v>701</v>
      </c>
      <c r="B296" s="1" t="s">
        <v>950</v>
      </c>
      <c r="C296" s="1" t="s">
        <v>1</v>
      </c>
      <c r="D296" s="273"/>
      <c r="E296" s="270">
        <v>415</v>
      </c>
      <c r="F296" s="1" t="s">
        <v>134</v>
      </c>
      <c r="G296" s="1" t="s">
        <v>132</v>
      </c>
      <c r="H296" s="5">
        <v>349684</v>
      </c>
      <c r="I296" s="5">
        <v>82</v>
      </c>
      <c r="J296" s="1" t="s">
        <v>7</v>
      </c>
      <c r="K296" s="1" t="s">
        <v>133</v>
      </c>
      <c r="L296" s="5">
        <v>82</v>
      </c>
      <c r="M296" s="5">
        <v>3180</v>
      </c>
      <c r="O296" s="5">
        <v>0</v>
      </c>
      <c r="Q296" s="5">
        <v>100</v>
      </c>
      <c r="S296" s="5">
        <v>6278</v>
      </c>
      <c r="U296" s="5">
        <v>0</v>
      </c>
      <c r="V296" s="1"/>
      <c r="W296" s="6">
        <v>9558</v>
      </c>
      <c r="X296" s="1"/>
      <c r="Y296" s="14">
        <v>1.97</v>
      </c>
      <c r="Z296" s="1"/>
      <c r="AA296" s="14">
        <v>0</v>
      </c>
      <c r="AB296" s="1"/>
      <c r="AC296" s="14">
        <v>0.05</v>
      </c>
      <c r="AD296" s="1"/>
      <c r="AE296" s="14">
        <v>3.41</v>
      </c>
      <c r="AF296" s="1"/>
      <c r="AG296" s="14">
        <v>0</v>
      </c>
      <c r="AI296" s="24">
        <v>5.43</v>
      </c>
      <c r="AK296" s="1" t="str">
        <f t="shared" si="4"/>
        <v>No</v>
      </c>
    </row>
    <row r="297" spans="1:37">
      <c r="A297" s="1" t="s">
        <v>695</v>
      </c>
      <c r="B297" s="1" t="s">
        <v>951</v>
      </c>
      <c r="C297" s="1" t="s">
        <v>67</v>
      </c>
      <c r="D297" s="273">
        <v>6010</v>
      </c>
      <c r="E297" s="270">
        <v>60010</v>
      </c>
      <c r="F297" s="1" t="s">
        <v>134</v>
      </c>
      <c r="G297" s="1" t="s">
        <v>132</v>
      </c>
      <c r="H297" s="5">
        <v>237356</v>
      </c>
      <c r="I297" s="5">
        <v>82</v>
      </c>
      <c r="J297" s="1" t="s">
        <v>6</v>
      </c>
      <c r="K297" s="1" t="s">
        <v>133</v>
      </c>
      <c r="L297" s="5">
        <v>60</v>
      </c>
      <c r="M297" s="5">
        <v>123152</v>
      </c>
      <c r="O297" s="5">
        <v>49505</v>
      </c>
      <c r="Q297" s="5">
        <v>4888</v>
      </c>
      <c r="S297" s="5">
        <v>16565</v>
      </c>
      <c r="U297" s="5">
        <v>0</v>
      </c>
      <c r="V297" s="1"/>
      <c r="W297" s="6">
        <v>194110</v>
      </c>
      <c r="X297" s="1"/>
      <c r="Y297" s="14">
        <v>64.5</v>
      </c>
      <c r="Z297" s="1"/>
      <c r="AA297" s="14">
        <v>26</v>
      </c>
      <c r="AB297" s="1"/>
      <c r="AC297" s="14">
        <v>2.4</v>
      </c>
      <c r="AD297" s="1"/>
      <c r="AE297" s="14">
        <v>8.5</v>
      </c>
      <c r="AF297" s="1"/>
      <c r="AG297" s="14">
        <v>0</v>
      </c>
      <c r="AI297" s="24">
        <v>101.4</v>
      </c>
      <c r="AK297" s="1" t="str">
        <f t="shared" si="4"/>
        <v>No</v>
      </c>
    </row>
    <row r="298" spans="1:37">
      <c r="A298" s="1" t="s">
        <v>692</v>
      </c>
      <c r="B298" s="1" t="s">
        <v>952</v>
      </c>
      <c r="C298" s="1" t="s">
        <v>12</v>
      </c>
      <c r="D298" s="273">
        <v>9041</v>
      </c>
      <c r="E298" s="270">
        <v>90041</v>
      </c>
      <c r="F298" s="1" t="s">
        <v>134</v>
      </c>
      <c r="G298" s="1" t="s">
        <v>132</v>
      </c>
      <c r="H298" s="5">
        <v>12150996</v>
      </c>
      <c r="I298" s="5">
        <v>82</v>
      </c>
      <c r="J298" s="1" t="s">
        <v>6</v>
      </c>
      <c r="K298" s="1" t="s">
        <v>133</v>
      </c>
      <c r="L298" s="5">
        <v>37</v>
      </c>
      <c r="M298" s="5">
        <v>254348</v>
      </c>
      <c r="O298" s="5">
        <v>72005</v>
      </c>
      <c r="Q298" s="5">
        <v>4381</v>
      </c>
      <c r="S298" s="5">
        <v>31641</v>
      </c>
      <c r="U298" s="5">
        <v>0</v>
      </c>
      <c r="V298" s="1"/>
      <c r="W298" s="6">
        <v>362375</v>
      </c>
      <c r="X298" s="1"/>
      <c r="Y298" s="14">
        <v>134</v>
      </c>
      <c r="Z298" s="1"/>
      <c r="AA298" s="14">
        <v>34</v>
      </c>
      <c r="AB298" s="1"/>
      <c r="AC298" s="14">
        <v>2</v>
      </c>
      <c r="AD298" s="1"/>
      <c r="AE298" s="14">
        <v>19</v>
      </c>
      <c r="AF298" s="1"/>
      <c r="AG298" s="14">
        <v>0</v>
      </c>
      <c r="AI298" s="24">
        <v>189</v>
      </c>
      <c r="AK298" s="1" t="str">
        <f t="shared" si="4"/>
        <v>No</v>
      </c>
    </row>
    <row r="299" spans="1:37">
      <c r="A299" s="1" t="s">
        <v>695</v>
      </c>
      <c r="B299" s="1" t="s">
        <v>951</v>
      </c>
      <c r="C299" s="1" t="s">
        <v>67</v>
      </c>
      <c r="D299" s="273">
        <v>6010</v>
      </c>
      <c r="E299" s="270">
        <v>60010</v>
      </c>
      <c r="F299" s="1" t="s">
        <v>134</v>
      </c>
      <c r="G299" s="1" t="s">
        <v>132</v>
      </c>
      <c r="H299" s="5">
        <v>237356</v>
      </c>
      <c r="I299" s="5">
        <v>82</v>
      </c>
      <c r="J299" s="1" t="s">
        <v>9</v>
      </c>
      <c r="K299" s="1" t="s">
        <v>133</v>
      </c>
      <c r="L299" s="5">
        <v>22</v>
      </c>
      <c r="M299" s="5">
        <v>75739</v>
      </c>
      <c r="O299" s="5">
        <v>14246</v>
      </c>
      <c r="Q299" s="5">
        <v>2407</v>
      </c>
      <c r="S299" s="5">
        <v>6430</v>
      </c>
      <c r="U299" s="5">
        <v>0</v>
      </c>
      <c r="V299" s="1"/>
      <c r="W299" s="6">
        <v>98822</v>
      </c>
      <c r="X299" s="1"/>
      <c r="Y299" s="14">
        <v>37.9</v>
      </c>
      <c r="Z299" s="1"/>
      <c r="AA299" s="14">
        <v>7.8</v>
      </c>
      <c r="AB299" s="1"/>
      <c r="AC299" s="14">
        <v>1.4</v>
      </c>
      <c r="AD299" s="1"/>
      <c r="AE299" s="14">
        <v>3.5</v>
      </c>
      <c r="AF299" s="1"/>
      <c r="AG299" s="14">
        <v>0</v>
      </c>
      <c r="AI299" s="24">
        <v>50.6</v>
      </c>
      <c r="AK299" s="1" t="str">
        <f t="shared" si="4"/>
        <v>No</v>
      </c>
    </row>
    <row r="300" spans="1:37">
      <c r="A300" s="1" t="s">
        <v>268</v>
      </c>
      <c r="B300" s="1" t="s">
        <v>953</v>
      </c>
      <c r="C300" s="1" t="s">
        <v>12</v>
      </c>
      <c r="D300" s="273">
        <v>9012</v>
      </c>
      <c r="E300" s="270">
        <v>90012</v>
      </c>
      <c r="F300" s="1" t="s">
        <v>135</v>
      </c>
      <c r="G300" s="1" t="s">
        <v>132</v>
      </c>
      <c r="H300" s="5">
        <v>370583</v>
      </c>
      <c r="I300" s="5">
        <v>81</v>
      </c>
      <c r="J300" s="1" t="s">
        <v>6</v>
      </c>
      <c r="K300" s="1" t="s">
        <v>133</v>
      </c>
      <c r="L300" s="5">
        <v>30</v>
      </c>
      <c r="M300" s="5">
        <v>141897</v>
      </c>
      <c r="O300" s="5">
        <v>53370</v>
      </c>
      <c r="Q300" s="5">
        <v>27160</v>
      </c>
      <c r="S300" s="5">
        <v>71194</v>
      </c>
      <c r="U300" s="5">
        <v>0</v>
      </c>
      <c r="V300" s="1"/>
      <c r="W300" s="6">
        <v>293621</v>
      </c>
      <c r="X300" s="1"/>
      <c r="Y300" s="14">
        <v>86</v>
      </c>
      <c r="Z300" s="1"/>
      <c r="AA300" s="14">
        <v>28</v>
      </c>
      <c r="AB300" s="1"/>
      <c r="AC300" s="14">
        <v>15</v>
      </c>
      <c r="AD300" s="1"/>
      <c r="AE300" s="14">
        <v>36</v>
      </c>
      <c r="AF300" s="1"/>
      <c r="AG300" s="14">
        <v>0</v>
      </c>
      <c r="AI300" s="24">
        <v>165</v>
      </c>
      <c r="AK300" s="1" t="str">
        <f t="shared" si="4"/>
        <v>No</v>
      </c>
    </row>
    <row r="301" spans="1:37">
      <c r="A301" s="1" t="s">
        <v>271</v>
      </c>
      <c r="B301" s="1" t="s">
        <v>954</v>
      </c>
      <c r="C301" s="1" t="s">
        <v>12</v>
      </c>
      <c r="D301" s="273">
        <v>9006</v>
      </c>
      <c r="E301" s="270">
        <v>90006</v>
      </c>
      <c r="F301" s="1" t="s">
        <v>135</v>
      </c>
      <c r="G301" s="1" t="s">
        <v>132</v>
      </c>
      <c r="H301" s="5">
        <v>163703</v>
      </c>
      <c r="I301" s="5">
        <v>80</v>
      </c>
      <c r="J301" s="1" t="s">
        <v>13</v>
      </c>
      <c r="K301" s="1" t="s">
        <v>133</v>
      </c>
      <c r="L301" s="5">
        <v>8</v>
      </c>
      <c r="M301" s="5">
        <v>38457</v>
      </c>
      <c r="O301" s="5">
        <v>8570</v>
      </c>
      <c r="Q301" s="5">
        <v>4653</v>
      </c>
      <c r="S301" s="5">
        <v>12536</v>
      </c>
      <c r="U301" s="5">
        <v>0</v>
      </c>
      <c r="V301" s="1"/>
      <c r="W301" s="6">
        <v>64216</v>
      </c>
      <c r="X301" s="1"/>
      <c r="Y301" s="14">
        <v>23.72</v>
      </c>
      <c r="Z301" s="1"/>
      <c r="AA301" s="14">
        <v>5.03</v>
      </c>
      <c r="AB301" s="1"/>
      <c r="AC301" s="14">
        <v>2.42</v>
      </c>
      <c r="AD301" s="1"/>
      <c r="AE301" s="14">
        <v>6.65</v>
      </c>
      <c r="AF301" s="1"/>
      <c r="AG301" s="14">
        <v>0</v>
      </c>
      <c r="AI301" s="24">
        <v>37.82</v>
      </c>
      <c r="AK301" s="1" t="str">
        <f t="shared" si="4"/>
        <v>No</v>
      </c>
    </row>
    <row r="302" spans="1:37">
      <c r="A302" s="1" t="s">
        <v>271</v>
      </c>
      <c r="B302" s="1" t="s">
        <v>954</v>
      </c>
      <c r="C302" s="1" t="s">
        <v>12</v>
      </c>
      <c r="D302" s="273">
        <v>9006</v>
      </c>
      <c r="E302" s="270">
        <v>90006</v>
      </c>
      <c r="F302" s="1" t="s">
        <v>135</v>
      </c>
      <c r="G302" s="1" t="s">
        <v>132</v>
      </c>
      <c r="H302" s="5">
        <v>163703</v>
      </c>
      <c r="I302" s="5">
        <v>80</v>
      </c>
      <c r="J302" s="1" t="s">
        <v>6</v>
      </c>
      <c r="K302" s="1" t="s">
        <v>133</v>
      </c>
      <c r="L302" s="5">
        <v>46</v>
      </c>
      <c r="M302" s="5">
        <v>208953</v>
      </c>
      <c r="O302" s="5">
        <v>46619</v>
      </c>
      <c r="Q302" s="5">
        <v>25291</v>
      </c>
      <c r="S302" s="5">
        <v>68242</v>
      </c>
      <c r="U302" s="5">
        <v>0</v>
      </c>
      <c r="V302" s="1"/>
      <c r="W302" s="6">
        <v>349105</v>
      </c>
      <c r="X302" s="1"/>
      <c r="Y302" s="14">
        <v>129.29</v>
      </c>
      <c r="Z302" s="1"/>
      <c r="AA302" s="14">
        <v>27.43</v>
      </c>
      <c r="AB302" s="1"/>
      <c r="AC302" s="14">
        <v>13.19</v>
      </c>
      <c r="AD302" s="1"/>
      <c r="AE302" s="14">
        <v>36.25</v>
      </c>
      <c r="AF302" s="1"/>
      <c r="AG302" s="14">
        <v>0</v>
      </c>
      <c r="AI302" s="24">
        <v>206.16</v>
      </c>
      <c r="AK302" s="1" t="str">
        <f t="shared" si="4"/>
        <v>No</v>
      </c>
    </row>
    <row r="303" spans="1:37">
      <c r="A303" s="1" t="s">
        <v>271</v>
      </c>
      <c r="B303" s="1" t="s">
        <v>954</v>
      </c>
      <c r="C303" s="1" t="s">
        <v>12</v>
      </c>
      <c r="D303" s="273">
        <v>9006</v>
      </c>
      <c r="E303" s="270">
        <v>90006</v>
      </c>
      <c r="F303" s="1" t="s">
        <v>135</v>
      </c>
      <c r="G303" s="1" t="s">
        <v>132</v>
      </c>
      <c r="H303" s="5">
        <v>163703</v>
      </c>
      <c r="I303" s="5">
        <v>80</v>
      </c>
      <c r="J303" s="1" t="s">
        <v>9</v>
      </c>
      <c r="K303" s="1" t="s">
        <v>133</v>
      </c>
      <c r="L303" s="5">
        <v>26</v>
      </c>
      <c r="M303" s="5">
        <v>60095</v>
      </c>
      <c r="O303" s="5">
        <v>2871</v>
      </c>
      <c r="Q303" s="5">
        <v>1004</v>
      </c>
      <c r="S303" s="5">
        <v>13261</v>
      </c>
      <c r="U303" s="5">
        <v>0</v>
      </c>
      <c r="V303" s="1"/>
      <c r="W303" s="6">
        <v>77231</v>
      </c>
      <c r="X303" s="1"/>
      <c r="Y303" s="14">
        <v>36</v>
      </c>
      <c r="Z303" s="1"/>
      <c r="AA303" s="14">
        <v>1.53</v>
      </c>
      <c r="AB303" s="1"/>
      <c r="AC303" s="14">
        <v>0.39</v>
      </c>
      <c r="AD303" s="1"/>
      <c r="AE303" s="14">
        <v>9.1</v>
      </c>
      <c r="AF303" s="1"/>
      <c r="AG303" s="14">
        <v>0</v>
      </c>
      <c r="AI303" s="24">
        <v>47.02</v>
      </c>
      <c r="AK303" s="1" t="str">
        <f t="shared" si="4"/>
        <v>No</v>
      </c>
    </row>
    <row r="304" spans="1:37">
      <c r="A304" s="1" t="s">
        <v>693</v>
      </c>
      <c r="B304" s="1" t="s">
        <v>955</v>
      </c>
      <c r="C304" s="1" t="s">
        <v>69</v>
      </c>
      <c r="D304" s="273">
        <v>3071</v>
      </c>
      <c r="E304" s="270">
        <v>30071</v>
      </c>
      <c r="F304" s="1" t="s">
        <v>134</v>
      </c>
      <c r="G304" s="1" t="s">
        <v>132</v>
      </c>
      <c r="H304" s="5">
        <v>4586770</v>
      </c>
      <c r="I304" s="5">
        <v>78</v>
      </c>
      <c r="J304" s="1" t="s">
        <v>6</v>
      </c>
      <c r="K304" s="1" t="s">
        <v>133</v>
      </c>
      <c r="L304" s="5">
        <v>67</v>
      </c>
      <c r="M304" s="5">
        <v>320468</v>
      </c>
      <c r="O304" s="5">
        <v>62378</v>
      </c>
      <c r="Q304" s="5">
        <v>2536</v>
      </c>
      <c r="S304" s="5">
        <v>37965</v>
      </c>
      <c r="U304" s="5">
        <v>0</v>
      </c>
      <c r="V304" s="1"/>
      <c r="W304" s="6">
        <v>423347</v>
      </c>
      <c r="X304" s="1"/>
      <c r="Y304" s="14">
        <v>182</v>
      </c>
      <c r="Z304" s="1"/>
      <c r="AA304" s="14">
        <v>29</v>
      </c>
      <c r="AB304" s="1"/>
      <c r="AC304" s="14">
        <v>1</v>
      </c>
      <c r="AD304" s="1"/>
      <c r="AE304" s="14">
        <v>20</v>
      </c>
      <c r="AF304" s="1"/>
      <c r="AG304" s="14">
        <v>0</v>
      </c>
      <c r="AI304" s="24">
        <v>232</v>
      </c>
      <c r="AK304" s="1" t="str">
        <f t="shared" si="4"/>
        <v>No</v>
      </c>
    </row>
    <row r="305" spans="1:37">
      <c r="A305" s="1" t="s">
        <v>718</v>
      </c>
      <c r="B305" s="1" t="s">
        <v>956</v>
      </c>
      <c r="C305" s="1" t="s">
        <v>26</v>
      </c>
      <c r="D305" s="273">
        <v>4038</v>
      </c>
      <c r="E305" s="270">
        <v>40038</v>
      </c>
      <c r="F305" s="1" t="s">
        <v>134</v>
      </c>
      <c r="G305" s="1" t="s">
        <v>132</v>
      </c>
      <c r="H305" s="5">
        <v>340067</v>
      </c>
      <c r="I305" s="5">
        <v>78</v>
      </c>
      <c r="J305" s="1" t="s">
        <v>6</v>
      </c>
      <c r="K305" s="1" t="s">
        <v>133</v>
      </c>
      <c r="L305" s="5">
        <v>39</v>
      </c>
      <c r="M305" s="5">
        <v>154541</v>
      </c>
      <c r="O305" s="5">
        <v>24017</v>
      </c>
      <c r="Q305" s="5">
        <v>3838</v>
      </c>
      <c r="S305" s="5">
        <v>11587</v>
      </c>
      <c r="U305" s="5">
        <v>0</v>
      </c>
      <c r="V305" s="1"/>
      <c r="W305" s="6">
        <v>193983</v>
      </c>
      <c r="X305" s="1"/>
      <c r="Y305" s="14">
        <v>84</v>
      </c>
      <c r="Z305" s="1"/>
      <c r="AA305" s="14">
        <v>13</v>
      </c>
      <c r="AB305" s="1"/>
      <c r="AC305" s="14">
        <v>2</v>
      </c>
      <c r="AD305" s="1"/>
      <c r="AE305" s="14">
        <v>9</v>
      </c>
      <c r="AF305" s="1"/>
      <c r="AG305" s="14">
        <v>0</v>
      </c>
      <c r="AI305" s="24">
        <v>108</v>
      </c>
      <c r="AK305" s="1" t="str">
        <f t="shared" si="4"/>
        <v>No</v>
      </c>
    </row>
    <row r="306" spans="1:37">
      <c r="A306" s="1" t="s">
        <v>705</v>
      </c>
      <c r="B306" s="1" t="s">
        <v>957</v>
      </c>
      <c r="C306" s="1" t="s">
        <v>66</v>
      </c>
      <c r="D306" s="273">
        <v>4002</v>
      </c>
      <c r="E306" s="270">
        <v>40002</v>
      </c>
      <c r="F306" s="1" t="s">
        <v>134</v>
      </c>
      <c r="G306" s="1" t="s">
        <v>132</v>
      </c>
      <c r="H306" s="5">
        <v>558696</v>
      </c>
      <c r="I306" s="5">
        <v>76</v>
      </c>
      <c r="J306" s="1" t="s">
        <v>6</v>
      </c>
      <c r="K306" s="1" t="s">
        <v>133</v>
      </c>
      <c r="L306" s="5">
        <v>58</v>
      </c>
      <c r="M306" s="5">
        <v>416969</v>
      </c>
      <c r="O306" s="5">
        <v>99532</v>
      </c>
      <c r="Q306" s="5">
        <v>1990</v>
      </c>
      <c r="S306" s="5">
        <v>30032</v>
      </c>
      <c r="U306" s="5">
        <v>0</v>
      </c>
      <c r="V306" s="1"/>
      <c r="W306" s="6">
        <v>548523</v>
      </c>
      <c r="X306" s="1"/>
      <c r="Y306" s="14">
        <v>169.15</v>
      </c>
      <c r="Z306" s="1"/>
      <c r="AA306" s="14">
        <v>41.52</v>
      </c>
      <c r="AB306" s="1"/>
      <c r="AC306" s="14">
        <v>0.9</v>
      </c>
      <c r="AD306" s="1"/>
      <c r="AE306" s="14">
        <v>12.22</v>
      </c>
      <c r="AF306" s="1"/>
      <c r="AG306" s="14">
        <v>0</v>
      </c>
      <c r="AI306" s="24">
        <v>223.79</v>
      </c>
      <c r="AK306" s="1" t="str">
        <f t="shared" si="4"/>
        <v>No</v>
      </c>
    </row>
    <row r="307" spans="1:37">
      <c r="A307" s="1" t="s">
        <v>166</v>
      </c>
      <c r="B307" s="1" t="s">
        <v>958</v>
      </c>
      <c r="C307" s="1" t="s">
        <v>66</v>
      </c>
      <c r="D307" s="273">
        <v>4001</v>
      </c>
      <c r="E307" s="270">
        <v>40001</v>
      </c>
      <c r="F307" s="1" t="s">
        <v>134</v>
      </c>
      <c r="G307" s="1" t="s">
        <v>132</v>
      </c>
      <c r="H307" s="5">
        <v>381112</v>
      </c>
      <c r="I307" s="5">
        <v>76</v>
      </c>
      <c r="J307" s="1" t="s">
        <v>6</v>
      </c>
      <c r="K307" s="1" t="s">
        <v>133</v>
      </c>
      <c r="L307" s="5">
        <v>56</v>
      </c>
      <c r="M307" s="5">
        <v>178710</v>
      </c>
      <c r="O307" s="5">
        <v>47221</v>
      </c>
      <c r="Q307" s="5">
        <v>3488</v>
      </c>
      <c r="S307" s="5">
        <v>15557</v>
      </c>
      <c r="U307" s="5">
        <v>588</v>
      </c>
      <c r="V307" s="1"/>
      <c r="W307" s="6">
        <v>245564</v>
      </c>
      <c r="X307" s="1"/>
      <c r="Y307" s="14">
        <v>101</v>
      </c>
      <c r="Z307" s="1"/>
      <c r="AA307" s="14">
        <v>23.4</v>
      </c>
      <c r="AB307" s="1"/>
      <c r="AC307" s="14">
        <v>2</v>
      </c>
      <c r="AD307" s="1"/>
      <c r="AE307" s="14">
        <v>9.25</v>
      </c>
      <c r="AF307" s="1"/>
      <c r="AG307" s="14">
        <v>0.33</v>
      </c>
      <c r="AI307" s="24">
        <v>135.97999999999999</v>
      </c>
      <c r="AK307" s="1" t="str">
        <f t="shared" si="4"/>
        <v>No</v>
      </c>
    </row>
    <row r="308" spans="1:37">
      <c r="A308" s="1" t="s">
        <v>166</v>
      </c>
      <c r="B308" s="1" t="s">
        <v>958</v>
      </c>
      <c r="C308" s="1" t="s">
        <v>66</v>
      </c>
      <c r="D308" s="273">
        <v>4001</v>
      </c>
      <c r="E308" s="270">
        <v>40001</v>
      </c>
      <c r="F308" s="1" t="s">
        <v>134</v>
      </c>
      <c r="G308" s="1" t="s">
        <v>132</v>
      </c>
      <c r="H308" s="5">
        <v>381112</v>
      </c>
      <c r="I308" s="5">
        <v>76</v>
      </c>
      <c r="J308" s="1" t="s">
        <v>61</v>
      </c>
      <c r="K308" s="1" t="s">
        <v>133</v>
      </c>
      <c r="L308" s="5">
        <v>2</v>
      </c>
      <c r="M308" s="5">
        <v>22346</v>
      </c>
      <c r="O308" s="5">
        <v>3878</v>
      </c>
      <c r="Q308" s="5">
        <v>0</v>
      </c>
      <c r="S308" s="5">
        <v>3921</v>
      </c>
      <c r="U308" s="5">
        <v>588</v>
      </c>
      <c r="V308" s="1"/>
      <c r="W308" s="6">
        <v>30733</v>
      </c>
      <c r="X308" s="1"/>
      <c r="Y308" s="14">
        <v>6.5</v>
      </c>
      <c r="Z308" s="1"/>
      <c r="AA308" s="14">
        <v>1</v>
      </c>
      <c r="AB308" s="1"/>
      <c r="AC308" s="14">
        <v>0</v>
      </c>
      <c r="AD308" s="1"/>
      <c r="AE308" s="14">
        <v>2.42</v>
      </c>
      <c r="AF308" s="1"/>
      <c r="AG308" s="14">
        <v>0.32</v>
      </c>
      <c r="AI308" s="24">
        <v>10.24</v>
      </c>
      <c r="AK308" s="1" t="str">
        <f t="shared" si="4"/>
        <v>No</v>
      </c>
    </row>
    <row r="309" spans="1:37">
      <c r="A309" s="1" t="s">
        <v>705</v>
      </c>
      <c r="B309" s="1" t="s">
        <v>957</v>
      </c>
      <c r="C309" s="1" t="s">
        <v>66</v>
      </c>
      <c r="D309" s="273">
        <v>4002</v>
      </c>
      <c r="E309" s="270">
        <v>40002</v>
      </c>
      <c r="F309" s="1" t="s">
        <v>134</v>
      </c>
      <c r="G309" s="1" t="s">
        <v>132</v>
      </c>
      <c r="H309" s="5">
        <v>558696</v>
      </c>
      <c r="I309" s="5">
        <v>76</v>
      </c>
      <c r="J309" s="1" t="s">
        <v>9</v>
      </c>
      <c r="K309" s="1" t="s">
        <v>133</v>
      </c>
      <c r="L309" s="5">
        <v>18</v>
      </c>
      <c r="M309" s="5">
        <v>64890</v>
      </c>
      <c r="O309" s="5">
        <v>10753</v>
      </c>
      <c r="Q309" s="5">
        <v>215</v>
      </c>
      <c r="S309" s="5">
        <v>3337</v>
      </c>
      <c r="U309" s="5">
        <v>0</v>
      </c>
      <c r="V309" s="1"/>
      <c r="W309" s="6">
        <v>79195</v>
      </c>
      <c r="X309" s="1"/>
      <c r="Y309" s="14">
        <v>28.85</v>
      </c>
      <c r="Z309" s="1"/>
      <c r="AA309" s="14">
        <v>4.49</v>
      </c>
      <c r="AB309" s="1"/>
      <c r="AC309" s="14">
        <v>0.1</v>
      </c>
      <c r="AD309" s="1"/>
      <c r="AE309" s="14">
        <v>3.25</v>
      </c>
      <c r="AF309" s="1"/>
      <c r="AG309" s="14">
        <v>0</v>
      </c>
      <c r="AI309" s="24">
        <v>36.69</v>
      </c>
      <c r="AK309" s="1" t="str">
        <f t="shared" si="4"/>
        <v>No</v>
      </c>
    </row>
    <row r="310" spans="1:37">
      <c r="A310" s="1" t="s">
        <v>166</v>
      </c>
      <c r="B310" s="1" t="s">
        <v>958</v>
      </c>
      <c r="C310" s="1" t="s">
        <v>66</v>
      </c>
      <c r="D310" s="273">
        <v>4001</v>
      </c>
      <c r="E310" s="270">
        <v>40001</v>
      </c>
      <c r="F310" s="1" t="s">
        <v>134</v>
      </c>
      <c r="G310" s="1" t="s">
        <v>132</v>
      </c>
      <c r="H310" s="5">
        <v>381112</v>
      </c>
      <c r="I310" s="5">
        <v>76</v>
      </c>
      <c r="J310" s="1" t="s">
        <v>9</v>
      </c>
      <c r="K310" s="1" t="s">
        <v>133</v>
      </c>
      <c r="L310" s="5">
        <v>18</v>
      </c>
      <c r="M310" s="5">
        <v>34275</v>
      </c>
      <c r="O310" s="5">
        <v>5248</v>
      </c>
      <c r="Q310" s="5">
        <v>0</v>
      </c>
      <c r="S310" s="5">
        <v>3809</v>
      </c>
      <c r="U310" s="5">
        <v>588</v>
      </c>
      <c r="V310" s="1"/>
      <c r="W310" s="6">
        <v>43920</v>
      </c>
      <c r="X310" s="1"/>
      <c r="Y310" s="14">
        <v>15.5</v>
      </c>
      <c r="Z310" s="1"/>
      <c r="AA310" s="14">
        <v>2.6</v>
      </c>
      <c r="AB310" s="1"/>
      <c r="AC310" s="14">
        <v>0</v>
      </c>
      <c r="AD310" s="1"/>
      <c r="AE310" s="14">
        <v>2.44</v>
      </c>
      <c r="AF310" s="1"/>
      <c r="AG310" s="14">
        <v>0.32</v>
      </c>
      <c r="AI310" s="24">
        <v>20.86</v>
      </c>
      <c r="AK310" s="1" t="str">
        <f t="shared" si="4"/>
        <v>No</v>
      </c>
    </row>
    <row r="311" spans="1:37">
      <c r="A311" s="1" t="s">
        <v>269</v>
      </c>
      <c r="B311" s="1" t="s">
        <v>959</v>
      </c>
      <c r="C311" s="1" t="s">
        <v>12</v>
      </c>
      <c r="D311" s="273">
        <v>9020</v>
      </c>
      <c r="E311" s="270">
        <v>90020</v>
      </c>
      <c r="F311" s="1" t="s">
        <v>135</v>
      </c>
      <c r="G311" s="1" t="s">
        <v>132</v>
      </c>
      <c r="H311" s="5">
        <v>195861</v>
      </c>
      <c r="I311" s="5">
        <v>74</v>
      </c>
      <c r="J311" s="1" t="s">
        <v>6</v>
      </c>
      <c r="K311" s="1" t="s">
        <v>133</v>
      </c>
      <c r="L311" s="5">
        <v>74</v>
      </c>
      <c r="M311" s="5">
        <v>271231</v>
      </c>
      <c r="O311" s="5">
        <v>41455</v>
      </c>
      <c r="Q311" s="5">
        <v>5487</v>
      </c>
      <c r="S311" s="5">
        <v>31733</v>
      </c>
      <c r="U311" s="5">
        <v>950</v>
      </c>
      <c r="V311" s="1"/>
      <c r="W311" s="6">
        <v>350856</v>
      </c>
      <c r="X311" s="1"/>
      <c r="Y311" s="14">
        <v>145</v>
      </c>
      <c r="Z311" s="1"/>
      <c r="AA311" s="14">
        <v>21.5</v>
      </c>
      <c r="AB311" s="1"/>
      <c r="AC311" s="14">
        <v>3</v>
      </c>
      <c r="AD311" s="1"/>
      <c r="AE311" s="14">
        <v>20</v>
      </c>
      <c r="AF311" s="1"/>
      <c r="AG311" s="14">
        <v>0.5</v>
      </c>
      <c r="AI311" s="24">
        <v>190</v>
      </c>
      <c r="AK311" s="1" t="str">
        <f t="shared" si="4"/>
        <v>No</v>
      </c>
    </row>
    <row r="312" spans="1:37">
      <c r="A312" s="1" t="s">
        <v>703</v>
      </c>
      <c r="B312" s="1" t="s">
        <v>960</v>
      </c>
      <c r="C312" s="1" t="s">
        <v>46</v>
      </c>
      <c r="D312" s="273">
        <v>7001</v>
      </c>
      <c r="E312" s="270">
        <v>70001</v>
      </c>
      <c r="F312" s="1" t="s">
        <v>134</v>
      </c>
      <c r="G312" s="1" t="s">
        <v>132</v>
      </c>
      <c r="H312" s="5">
        <v>258719</v>
      </c>
      <c r="I312" s="5">
        <v>73</v>
      </c>
      <c r="J312" s="1" t="s">
        <v>6</v>
      </c>
      <c r="K312" s="1" t="s">
        <v>133</v>
      </c>
      <c r="L312" s="5">
        <v>56</v>
      </c>
      <c r="M312" s="5">
        <v>151128</v>
      </c>
      <c r="O312" s="5">
        <v>25914</v>
      </c>
      <c r="Q312" s="5">
        <v>0</v>
      </c>
      <c r="S312" s="5">
        <v>11433</v>
      </c>
      <c r="U312" s="5">
        <v>0</v>
      </c>
      <c r="V312" s="1"/>
      <c r="W312" s="6">
        <v>188475</v>
      </c>
      <c r="X312" s="1"/>
      <c r="Y312" s="14">
        <v>87.6</v>
      </c>
      <c r="Z312" s="1"/>
      <c r="AA312" s="14">
        <v>15.4</v>
      </c>
      <c r="AB312" s="1"/>
      <c r="AC312" s="14">
        <v>0</v>
      </c>
      <c r="AD312" s="1"/>
      <c r="AE312" s="14">
        <v>6.2</v>
      </c>
      <c r="AF312" s="1"/>
      <c r="AG312" s="14">
        <v>0</v>
      </c>
      <c r="AI312" s="24">
        <v>109.2</v>
      </c>
      <c r="AK312" s="1" t="str">
        <f t="shared" si="4"/>
        <v>No</v>
      </c>
    </row>
    <row r="313" spans="1:37">
      <c r="A313" s="1" t="s">
        <v>719</v>
      </c>
      <c r="B313" s="1" t="s">
        <v>961</v>
      </c>
      <c r="C313" s="1" t="s">
        <v>26</v>
      </c>
      <c r="D313" s="273">
        <v>4031</v>
      </c>
      <c r="E313" s="270">
        <v>40031</v>
      </c>
      <c r="F313" s="1" t="s">
        <v>135</v>
      </c>
      <c r="G313" s="1" t="s">
        <v>132</v>
      </c>
      <c r="H313" s="5">
        <v>262596</v>
      </c>
      <c r="I313" s="5">
        <v>73</v>
      </c>
      <c r="J313" s="1" t="s">
        <v>6</v>
      </c>
      <c r="K313" s="1" t="s">
        <v>133</v>
      </c>
      <c r="L313" s="5">
        <v>35</v>
      </c>
      <c r="M313" s="5">
        <v>170329</v>
      </c>
      <c r="O313" s="5">
        <v>21207</v>
      </c>
      <c r="Q313" s="5">
        <v>13091</v>
      </c>
      <c r="S313" s="5">
        <v>48774</v>
      </c>
      <c r="U313" s="5">
        <v>0</v>
      </c>
      <c r="V313" s="1"/>
      <c r="W313" s="6">
        <v>253401</v>
      </c>
      <c r="X313" s="1"/>
      <c r="Y313" s="14">
        <v>111</v>
      </c>
      <c r="Z313" s="1"/>
      <c r="AA313" s="14">
        <v>10</v>
      </c>
      <c r="AB313" s="1"/>
      <c r="AC313" s="14">
        <v>9</v>
      </c>
      <c r="AD313" s="1"/>
      <c r="AE313" s="14">
        <v>31</v>
      </c>
      <c r="AF313" s="1"/>
      <c r="AG313" s="14">
        <v>0</v>
      </c>
      <c r="AI313" s="24">
        <v>161</v>
      </c>
      <c r="AK313" s="1" t="str">
        <f t="shared" si="4"/>
        <v>No</v>
      </c>
    </row>
    <row r="314" spans="1:37">
      <c r="A314" s="1" t="s">
        <v>719</v>
      </c>
      <c r="B314" s="1" t="s">
        <v>961</v>
      </c>
      <c r="C314" s="1" t="s">
        <v>26</v>
      </c>
      <c r="D314" s="273">
        <v>4031</v>
      </c>
      <c r="E314" s="270">
        <v>40031</v>
      </c>
      <c r="F314" s="1" t="s">
        <v>135</v>
      </c>
      <c r="G314" s="1" t="s">
        <v>132</v>
      </c>
      <c r="H314" s="5">
        <v>262596</v>
      </c>
      <c r="I314" s="5">
        <v>73</v>
      </c>
      <c r="J314" s="1" t="s">
        <v>9</v>
      </c>
      <c r="K314" s="1" t="s">
        <v>133</v>
      </c>
      <c r="L314" s="5">
        <v>31</v>
      </c>
      <c r="M314" s="5">
        <v>117314</v>
      </c>
      <c r="O314" s="5">
        <v>18065</v>
      </c>
      <c r="Q314" s="5">
        <v>11152</v>
      </c>
      <c r="S314" s="5">
        <v>46146</v>
      </c>
      <c r="U314" s="5">
        <v>0</v>
      </c>
      <c r="V314" s="1"/>
      <c r="W314" s="6">
        <v>192677</v>
      </c>
      <c r="X314" s="1"/>
      <c r="Y314" s="14">
        <v>68</v>
      </c>
      <c r="Z314" s="1"/>
      <c r="AA314" s="14">
        <v>10</v>
      </c>
      <c r="AB314" s="1"/>
      <c r="AC314" s="14">
        <v>7</v>
      </c>
      <c r="AD314" s="1"/>
      <c r="AE314" s="14">
        <v>20</v>
      </c>
      <c r="AF314" s="1"/>
      <c r="AG314" s="14">
        <v>0</v>
      </c>
      <c r="AI314" s="24">
        <v>105</v>
      </c>
      <c r="AK314" s="1" t="str">
        <f t="shared" si="4"/>
        <v>No</v>
      </c>
    </row>
    <row r="315" spans="1:37">
      <c r="A315" s="1" t="s">
        <v>181</v>
      </c>
      <c r="B315" s="1" t="s">
        <v>962</v>
      </c>
      <c r="C315" s="1" t="s">
        <v>60</v>
      </c>
      <c r="D315" s="273">
        <v>3025</v>
      </c>
      <c r="E315" s="270">
        <v>30025</v>
      </c>
      <c r="F315" s="1" t="s">
        <v>135</v>
      </c>
      <c r="G315" s="1" t="s">
        <v>132</v>
      </c>
      <c r="H315" s="5">
        <v>381502</v>
      </c>
      <c r="I315" s="5">
        <v>73</v>
      </c>
      <c r="J315" s="1" t="s">
        <v>6</v>
      </c>
      <c r="K315" s="1" t="s">
        <v>133</v>
      </c>
      <c r="L315" s="5">
        <v>26</v>
      </c>
      <c r="M315" s="5">
        <v>107218</v>
      </c>
      <c r="O315" s="5">
        <v>17633</v>
      </c>
      <c r="Q315" s="5">
        <v>7610</v>
      </c>
      <c r="S315" s="5">
        <v>24793</v>
      </c>
      <c r="U315" s="5">
        <v>0</v>
      </c>
      <c r="V315" s="1"/>
      <c r="W315" s="6">
        <v>157254</v>
      </c>
      <c r="X315" s="1"/>
      <c r="Y315" s="14">
        <v>56</v>
      </c>
      <c r="Z315" s="1"/>
      <c r="AA315" s="14">
        <v>9</v>
      </c>
      <c r="AB315" s="1"/>
      <c r="AC315" s="14">
        <v>4</v>
      </c>
      <c r="AD315" s="1"/>
      <c r="AE315" s="14">
        <v>13</v>
      </c>
      <c r="AF315" s="1"/>
      <c r="AG315" s="14">
        <v>0</v>
      </c>
      <c r="AI315" s="24">
        <v>82</v>
      </c>
      <c r="AK315" s="1" t="str">
        <f t="shared" si="4"/>
        <v>No</v>
      </c>
    </row>
    <row r="316" spans="1:37">
      <c r="A316" s="1" t="s">
        <v>181</v>
      </c>
      <c r="B316" s="1" t="s">
        <v>962</v>
      </c>
      <c r="C316" s="1" t="s">
        <v>60</v>
      </c>
      <c r="D316" s="273">
        <v>3025</v>
      </c>
      <c r="E316" s="270">
        <v>30025</v>
      </c>
      <c r="F316" s="1" t="s">
        <v>135</v>
      </c>
      <c r="G316" s="1" t="s">
        <v>132</v>
      </c>
      <c r="H316" s="5">
        <v>381502</v>
      </c>
      <c r="I316" s="5">
        <v>73</v>
      </c>
      <c r="J316" s="1" t="s">
        <v>9</v>
      </c>
      <c r="K316" s="1" t="s">
        <v>133</v>
      </c>
      <c r="L316" s="5">
        <v>26</v>
      </c>
      <c r="M316" s="5">
        <v>46029</v>
      </c>
      <c r="O316" s="5">
        <v>7942</v>
      </c>
      <c r="Q316" s="5">
        <v>3904</v>
      </c>
      <c r="S316" s="5">
        <v>10977</v>
      </c>
      <c r="U316" s="5">
        <v>0</v>
      </c>
      <c r="V316" s="1"/>
      <c r="W316" s="6">
        <v>68852</v>
      </c>
      <c r="X316" s="1"/>
      <c r="Y316" s="14">
        <v>27</v>
      </c>
      <c r="Z316" s="1"/>
      <c r="AA316" s="14">
        <v>4</v>
      </c>
      <c r="AB316" s="1"/>
      <c r="AC316" s="14">
        <v>2</v>
      </c>
      <c r="AD316" s="1"/>
      <c r="AE316" s="14">
        <v>5</v>
      </c>
      <c r="AF316" s="1"/>
      <c r="AG316" s="14">
        <v>0</v>
      </c>
      <c r="AI316" s="24">
        <v>38</v>
      </c>
      <c r="AK316" s="1" t="str">
        <f t="shared" si="4"/>
        <v>No</v>
      </c>
    </row>
    <row r="317" spans="1:37">
      <c r="A317" s="1" t="s">
        <v>703</v>
      </c>
      <c r="B317" s="1" t="s">
        <v>960</v>
      </c>
      <c r="C317" s="1" t="s">
        <v>46</v>
      </c>
      <c r="D317" s="273">
        <v>7001</v>
      </c>
      <c r="E317" s="270">
        <v>70001</v>
      </c>
      <c r="F317" s="1" t="s">
        <v>134</v>
      </c>
      <c r="G317" s="1" t="s">
        <v>132</v>
      </c>
      <c r="H317" s="5">
        <v>258719</v>
      </c>
      <c r="I317" s="5">
        <v>73</v>
      </c>
      <c r="J317" s="1" t="s">
        <v>9</v>
      </c>
      <c r="K317" s="1" t="s">
        <v>133</v>
      </c>
      <c r="L317" s="5">
        <v>17</v>
      </c>
      <c r="M317" s="5">
        <v>49937</v>
      </c>
      <c r="O317" s="5">
        <v>6863</v>
      </c>
      <c r="Q317" s="5">
        <v>0</v>
      </c>
      <c r="S317" s="5">
        <v>3356</v>
      </c>
      <c r="U317" s="5">
        <v>0</v>
      </c>
      <c r="V317" s="1"/>
      <c r="W317" s="6">
        <v>60156</v>
      </c>
      <c r="X317" s="1"/>
      <c r="Y317" s="14">
        <v>26.8</v>
      </c>
      <c r="Z317" s="1"/>
      <c r="AA317" s="14">
        <v>4</v>
      </c>
      <c r="AB317" s="1"/>
      <c r="AC317" s="14">
        <v>0</v>
      </c>
      <c r="AD317" s="1"/>
      <c r="AE317" s="14">
        <v>1.9</v>
      </c>
      <c r="AF317" s="1"/>
      <c r="AG317" s="14">
        <v>0</v>
      </c>
      <c r="AI317" s="24">
        <v>32.700000000000003</v>
      </c>
      <c r="AK317" s="1" t="str">
        <f t="shared" si="4"/>
        <v>No</v>
      </c>
    </row>
    <row r="318" spans="1:37">
      <c r="A318" s="1" t="s">
        <v>706</v>
      </c>
      <c r="B318" s="1" t="s">
        <v>963</v>
      </c>
      <c r="C318" s="1" t="s">
        <v>58</v>
      </c>
      <c r="D318" s="273">
        <v>6017</v>
      </c>
      <c r="E318" s="270">
        <v>60017</v>
      </c>
      <c r="F318" s="1" t="s">
        <v>134</v>
      </c>
      <c r="G318" s="1" t="s">
        <v>132</v>
      </c>
      <c r="H318" s="5">
        <v>861505</v>
      </c>
      <c r="I318" s="5">
        <v>71</v>
      </c>
      <c r="J318" s="1" t="s">
        <v>6</v>
      </c>
      <c r="K318" s="1" t="s">
        <v>133</v>
      </c>
      <c r="L318" s="5">
        <v>49</v>
      </c>
      <c r="M318" s="5">
        <v>276048</v>
      </c>
      <c r="O318" s="5">
        <v>90277</v>
      </c>
      <c r="Q318" s="5">
        <v>25571</v>
      </c>
      <c r="S318" s="5">
        <v>53486</v>
      </c>
      <c r="U318" s="5">
        <v>0</v>
      </c>
      <c r="V318" s="1"/>
      <c r="W318" s="6">
        <v>445382</v>
      </c>
      <c r="X318" s="1"/>
      <c r="Y318" s="14">
        <v>151</v>
      </c>
      <c r="Z318" s="1"/>
      <c r="AA318" s="14">
        <v>45</v>
      </c>
      <c r="AB318" s="1"/>
      <c r="AC318" s="14">
        <v>16</v>
      </c>
      <c r="AD318" s="1"/>
      <c r="AE318" s="14">
        <v>31</v>
      </c>
      <c r="AF318" s="1"/>
      <c r="AG318" s="14">
        <v>0</v>
      </c>
      <c r="AI318" s="24">
        <v>243</v>
      </c>
      <c r="AK318" s="1" t="str">
        <f t="shared" si="4"/>
        <v>No</v>
      </c>
    </row>
    <row r="319" spans="1:37">
      <c r="A319" s="1" t="s">
        <v>189</v>
      </c>
      <c r="B319" s="1" t="s">
        <v>964</v>
      </c>
      <c r="C319" s="1" t="s">
        <v>60</v>
      </c>
      <c r="D319" s="273">
        <v>3013</v>
      </c>
      <c r="E319" s="270">
        <v>30013</v>
      </c>
      <c r="F319" s="1" t="s">
        <v>135</v>
      </c>
      <c r="G319" s="1" t="s">
        <v>132</v>
      </c>
      <c r="H319" s="5">
        <v>196611</v>
      </c>
      <c r="I319" s="5">
        <v>71</v>
      </c>
      <c r="J319" s="1" t="s">
        <v>6</v>
      </c>
      <c r="K319" s="1" t="s">
        <v>133</v>
      </c>
      <c r="L319" s="5">
        <v>43</v>
      </c>
      <c r="M319" s="5">
        <v>157159</v>
      </c>
      <c r="O319" s="5">
        <v>49130</v>
      </c>
      <c r="Q319" s="5">
        <v>2813</v>
      </c>
      <c r="S319" s="5">
        <v>18814</v>
      </c>
      <c r="U319" s="5">
        <v>0</v>
      </c>
      <c r="V319" s="1"/>
      <c r="W319" s="6">
        <v>227916</v>
      </c>
      <c r="X319" s="1"/>
      <c r="Y319" s="14">
        <v>112</v>
      </c>
      <c r="Z319" s="1"/>
      <c r="AA319" s="14">
        <v>25</v>
      </c>
      <c r="AB319" s="1"/>
      <c r="AC319" s="14">
        <v>2</v>
      </c>
      <c r="AD319" s="1"/>
      <c r="AE319" s="14">
        <v>9</v>
      </c>
      <c r="AF319" s="1"/>
      <c r="AG319" s="14">
        <v>0</v>
      </c>
      <c r="AI319" s="24">
        <v>148</v>
      </c>
      <c r="AK319" s="1" t="str">
        <f t="shared" si="4"/>
        <v>No</v>
      </c>
    </row>
    <row r="320" spans="1:37">
      <c r="A320" s="1" t="s">
        <v>819</v>
      </c>
      <c r="B320" s="1" t="s">
        <v>965</v>
      </c>
      <c r="C320" s="1" t="s">
        <v>5</v>
      </c>
      <c r="D320" s="273">
        <v>6033</v>
      </c>
      <c r="E320" s="270">
        <v>60033</v>
      </c>
      <c r="F320" s="1" t="s">
        <v>135</v>
      </c>
      <c r="G320" s="1" t="s">
        <v>132</v>
      </c>
      <c r="H320" s="5">
        <v>431388</v>
      </c>
      <c r="I320" s="5">
        <v>71</v>
      </c>
      <c r="J320" s="1" t="s">
        <v>6</v>
      </c>
      <c r="K320" s="1" t="s">
        <v>133</v>
      </c>
      <c r="L320" s="5">
        <v>34</v>
      </c>
      <c r="M320" s="5">
        <v>176423</v>
      </c>
      <c r="O320" s="5">
        <v>52800</v>
      </c>
      <c r="Q320" s="5">
        <v>0</v>
      </c>
      <c r="S320" s="5">
        <v>26001</v>
      </c>
      <c r="U320" s="5">
        <v>1858</v>
      </c>
      <c r="V320" s="1"/>
      <c r="W320" s="6">
        <v>257082</v>
      </c>
      <c r="X320" s="1"/>
      <c r="Y320" s="14">
        <v>97.35</v>
      </c>
      <c r="Z320" s="1"/>
      <c r="AA320" s="14">
        <v>22.6</v>
      </c>
      <c r="AB320" s="1"/>
      <c r="AC320" s="14">
        <v>0</v>
      </c>
      <c r="AD320" s="1"/>
      <c r="AE320" s="14">
        <v>13.3</v>
      </c>
      <c r="AF320" s="1"/>
      <c r="AG320" s="14">
        <v>1</v>
      </c>
      <c r="AI320" s="24">
        <v>134.25</v>
      </c>
      <c r="AK320" s="1" t="str">
        <f t="shared" si="4"/>
        <v>No</v>
      </c>
    </row>
    <row r="321" spans="1:37">
      <c r="A321" s="1" t="s">
        <v>189</v>
      </c>
      <c r="B321" s="1" t="s">
        <v>964</v>
      </c>
      <c r="C321" s="1" t="s">
        <v>60</v>
      </c>
      <c r="D321" s="273">
        <v>3013</v>
      </c>
      <c r="E321" s="270">
        <v>30013</v>
      </c>
      <c r="F321" s="1" t="s">
        <v>135</v>
      </c>
      <c r="G321" s="1" t="s">
        <v>132</v>
      </c>
      <c r="H321" s="5">
        <v>196611</v>
      </c>
      <c r="I321" s="5">
        <v>71</v>
      </c>
      <c r="J321" s="1" t="s">
        <v>9</v>
      </c>
      <c r="K321" s="1" t="s">
        <v>133</v>
      </c>
      <c r="L321" s="5">
        <v>28</v>
      </c>
      <c r="M321" s="5">
        <v>53903</v>
      </c>
      <c r="O321" s="5">
        <v>14548</v>
      </c>
      <c r="Q321" s="5">
        <v>955</v>
      </c>
      <c r="S321" s="5">
        <v>11472</v>
      </c>
      <c r="U321" s="5">
        <v>0</v>
      </c>
      <c r="V321" s="1"/>
      <c r="W321" s="6">
        <v>80878</v>
      </c>
      <c r="X321" s="1"/>
      <c r="Y321" s="14">
        <v>32</v>
      </c>
      <c r="Z321" s="1"/>
      <c r="AA321" s="14">
        <v>6</v>
      </c>
      <c r="AB321" s="1"/>
      <c r="AC321" s="14">
        <v>0.5</v>
      </c>
      <c r="AD321" s="1"/>
      <c r="AE321" s="14">
        <v>6</v>
      </c>
      <c r="AF321" s="1"/>
      <c r="AG321" s="14">
        <v>0</v>
      </c>
      <c r="AI321" s="24">
        <v>44.5</v>
      </c>
      <c r="AK321" s="1" t="str">
        <f t="shared" si="4"/>
        <v>No</v>
      </c>
    </row>
    <row r="322" spans="1:37">
      <c r="A322" s="1" t="s">
        <v>819</v>
      </c>
      <c r="B322" s="1" t="s">
        <v>965</v>
      </c>
      <c r="C322" s="1" t="s">
        <v>5</v>
      </c>
      <c r="D322" s="273">
        <v>6033</v>
      </c>
      <c r="E322" s="270">
        <v>60033</v>
      </c>
      <c r="F322" s="1" t="s">
        <v>135</v>
      </c>
      <c r="G322" s="1" t="s">
        <v>132</v>
      </c>
      <c r="H322" s="5">
        <v>431388</v>
      </c>
      <c r="I322" s="5">
        <v>71</v>
      </c>
      <c r="J322" s="1" t="s">
        <v>9</v>
      </c>
      <c r="K322" s="1" t="s">
        <v>133</v>
      </c>
      <c r="L322" s="5">
        <v>21</v>
      </c>
      <c r="M322" s="5">
        <v>61000</v>
      </c>
      <c r="O322" s="5">
        <v>5451</v>
      </c>
      <c r="Q322" s="5">
        <v>0</v>
      </c>
      <c r="S322" s="5">
        <v>8430</v>
      </c>
      <c r="U322" s="5">
        <v>0</v>
      </c>
      <c r="V322" s="1"/>
      <c r="W322" s="6">
        <v>74881</v>
      </c>
      <c r="X322" s="1"/>
      <c r="Y322" s="14">
        <v>33.4</v>
      </c>
      <c r="Z322" s="1"/>
      <c r="AA322" s="14">
        <v>2.9</v>
      </c>
      <c r="AB322" s="1"/>
      <c r="AC322" s="14">
        <v>0</v>
      </c>
      <c r="AD322" s="1"/>
      <c r="AE322" s="14">
        <v>4.0999999999999996</v>
      </c>
      <c r="AF322" s="1"/>
      <c r="AG322" s="14">
        <v>0</v>
      </c>
      <c r="AI322" s="24">
        <v>40.4</v>
      </c>
      <c r="AK322" s="1" t="str">
        <f t="shared" ref="AK322:AK385" si="5">IF(AJ322&amp;AH322&amp;AF322&amp;AD322&amp;AB322&amp;Z322&amp;X322&amp;V322&amp;T322&amp;R322&amp;P322&amp;N322&lt;&gt;"","Yes","No")</f>
        <v>No</v>
      </c>
    </row>
    <row r="323" spans="1:37">
      <c r="A323" s="1" t="s">
        <v>819</v>
      </c>
      <c r="B323" s="1" t="s">
        <v>965</v>
      </c>
      <c r="C323" s="1" t="s">
        <v>5</v>
      </c>
      <c r="D323" s="273">
        <v>6033</v>
      </c>
      <c r="E323" s="270">
        <v>60033</v>
      </c>
      <c r="F323" s="1" t="s">
        <v>135</v>
      </c>
      <c r="G323" s="1" t="s">
        <v>132</v>
      </c>
      <c r="H323" s="5">
        <v>431388</v>
      </c>
      <c r="I323" s="5">
        <v>71</v>
      </c>
      <c r="J323" s="1" t="s">
        <v>10</v>
      </c>
      <c r="K323" s="1" t="s">
        <v>133</v>
      </c>
      <c r="L323" s="5">
        <v>2</v>
      </c>
      <c r="M323" s="5">
        <v>11851</v>
      </c>
      <c r="O323" s="5">
        <v>2528</v>
      </c>
      <c r="Q323" s="5">
        <v>0</v>
      </c>
      <c r="S323" s="5">
        <v>3090</v>
      </c>
      <c r="U323" s="5">
        <v>0</v>
      </c>
      <c r="V323" s="1"/>
      <c r="W323" s="6">
        <v>17469</v>
      </c>
      <c r="X323" s="1"/>
      <c r="Y323" s="14">
        <v>6.8</v>
      </c>
      <c r="Z323" s="1"/>
      <c r="AA323" s="14">
        <v>1.5</v>
      </c>
      <c r="AB323" s="1"/>
      <c r="AC323" s="14">
        <v>0</v>
      </c>
      <c r="AD323" s="1"/>
      <c r="AE323" s="14">
        <v>1.7</v>
      </c>
      <c r="AF323" s="1"/>
      <c r="AG323" s="14">
        <v>0</v>
      </c>
      <c r="AI323" s="24">
        <v>10</v>
      </c>
      <c r="AK323" s="1" t="str">
        <f t="shared" si="5"/>
        <v>No</v>
      </c>
    </row>
    <row r="324" spans="1:37">
      <c r="A324" s="1" t="s">
        <v>706</v>
      </c>
      <c r="B324" s="1" t="s">
        <v>963</v>
      </c>
      <c r="C324" s="1" t="s">
        <v>58</v>
      </c>
      <c r="D324" s="273">
        <v>6017</v>
      </c>
      <c r="E324" s="270">
        <v>60017</v>
      </c>
      <c r="F324" s="1" t="s">
        <v>134</v>
      </c>
      <c r="G324" s="1" t="s">
        <v>132</v>
      </c>
      <c r="H324" s="5">
        <v>861505</v>
      </c>
      <c r="I324" s="5">
        <v>71</v>
      </c>
      <c r="J324" s="1" t="s">
        <v>9</v>
      </c>
      <c r="K324" s="1" t="s">
        <v>133</v>
      </c>
      <c r="L324" s="5">
        <v>17</v>
      </c>
      <c r="M324" s="5">
        <v>44925</v>
      </c>
      <c r="O324" s="5">
        <v>23908</v>
      </c>
      <c r="Q324" s="5">
        <v>3640</v>
      </c>
      <c r="S324" s="5">
        <v>1732</v>
      </c>
      <c r="U324" s="5">
        <v>0</v>
      </c>
      <c r="V324" s="1"/>
      <c r="W324" s="6">
        <v>74205</v>
      </c>
      <c r="X324" s="1"/>
      <c r="Y324" s="14">
        <v>27</v>
      </c>
      <c r="Z324" s="1"/>
      <c r="AA324" s="14">
        <v>12</v>
      </c>
      <c r="AB324" s="1"/>
      <c r="AC324" s="14">
        <v>2</v>
      </c>
      <c r="AD324" s="1"/>
      <c r="AE324" s="14">
        <v>1</v>
      </c>
      <c r="AF324" s="1"/>
      <c r="AG324" s="14">
        <v>0</v>
      </c>
      <c r="AI324" s="24">
        <v>42</v>
      </c>
      <c r="AK324" s="1" t="str">
        <f t="shared" si="5"/>
        <v>No</v>
      </c>
    </row>
    <row r="325" spans="1:37">
      <c r="A325" s="1" t="s">
        <v>244</v>
      </c>
      <c r="B325" s="1" t="s">
        <v>966</v>
      </c>
      <c r="C325" s="1" t="s">
        <v>32</v>
      </c>
      <c r="D325" s="273">
        <v>5104</v>
      </c>
      <c r="E325" s="270">
        <v>50104</v>
      </c>
      <c r="F325" s="1" t="s">
        <v>135</v>
      </c>
      <c r="G325" s="1" t="s">
        <v>132</v>
      </c>
      <c r="H325" s="5">
        <v>8608208</v>
      </c>
      <c r="I325" s="5">
        <v>70</v>
      </c>
      <c r="J325" s="1" t="s">
        <v>31</v>
      </c>
      <c r="K325" s="1" t="s">
        <v>133</v>
      </c>
      <c r="L325" s="5">
        <v>70</v>
      </c>
      <c r="M325" s="5">
        <v>242331</v>
      </c>
      <c r="O325" s="5">
        <v>273184</v>
      </c>
      <c r="Q325" s="5">
        <v>110818</v>
      </c>
      <c r="S325" s="5">
        <v>49783</v>
      </c>
      <c r="U325" s="5">
        <v>87845</v>
      </c>
      <c r="V325" s="1"/>
      <c r="W325" s="6">
        <v>763961</v>
      </c>
      <c r="X325" s="1"/>
      <c r="Y325" s="14">
        <v>125.3</v>
      </c>
      <c r="Z325" s="1"/>
      <c r="AA325" s="14">
        <v>147.1</v>
      </c>
      <c r="AB325" s="1"/>
      <c r="AC325" s="14">
        <v>68.7</v>
      </c>
      <c r="AD325" s="1"/>
      <c r="AE325" s="14">
        <v>27.7</v>
      </c>
      <c r="AF325" s="1"/>
      <c r="AG325" s="14">
        <v>42.2</v>
      </c>
      <c r="AI325" s="24">
        <v>411</v>
      </c>
      <c r="AK325" s="1" t="str">
        <f t="shared" si="5"/>
        <v>No</v>
      </c>
    </row>
    <row r="326" spans="1:37">
      <c r="A326" s="1" t="s">
        <v>709</v>
      </c>
      <c r="B326" s="1" t="s">
        <v>861</v>
      </c>
      <c r="C326" s="1" t="s">
        <v>59</v>
      </c>
      <c r="D326" s="273" t="s">
        <v>710</v>
      </c>
      <c r="E326" s="270">
        <v>376</v>
      </c>
      <c r="F326" s="1" t="s">
        <v>140</v>
      </c>
      <c r="G326" s="1" t="s">
        <v>132</v>
      </c>
      <c r="H326" s="5">
        <v>1849898</v>
      </c>
      <c r="I326" s="5">
        <v>70</v>
      </c>
      <c r="J326" s="1" t="s">
        <v>6</v>
      </c>
      <c r="K326" s="1" t="s">
        <v>133</v>
      </c>
      <c r="L326" s="5">
        <v>7</v>
      </c>
      <c r="M326" s="5">
        <v>11759</v>
      </c>
      <c r="O326" s="5">
        <v>0</v>
      </c>
      <c r="Q326" s="5">
        <v>0</v>
      </c>
      <c r="S326" s="5">
        <v>0</v>
      </c>
      <c r="U326" s="5">
        <v>0</v>
      </c>
      <c r="V326" s="1"/>
      <c r="W326" s="6">
        <v>11759</v>
      </c>
      <c r="X326" s="1"/>
      <c r="Y326" s="14">
        <v>9</v>
      </c>
      <c r="Z326" s="1"/>
      <c r="AA326" s="14">
        <v>0</v>
      </c>
      <c r="AB326" s="1"/>
      <c r="AC326" s="14">
        <v>0</v>
      </c>
      <c r="AD326" s="1"/>
      <c r="AE326" s="14">
        <v>0</v>
      </c>
      <c r="AF326" s="1"/>
      <c r="AG326" s="14">
        <v>0</v>
      </c>
      <c r="AI326" s="24">
        <v>9</v>
      </c>
      <c r="AK326" s="1" t="str">
        <f t="shared" si="5"/>
        <v>No</v>
      </c>
    </row>
    <row r="327" spans="1:37">
      <c r="A327" s="1" t="s">
        <v>820</v>
      </c>
      <c r="B327" s="1" t="s">
        <v>967</v>
      </c>
      <c r="C327" s="1" t="s">
        <v>12</v>
      </c>
      <c r="D327" s="273">
        <v>9035</v>
      </c>
      <c r="E327" s="270">
        <v>90035</v>
      </c>
      <c r="F327" s="1" t="s">
        <v>135</v>
      </c>
      <c r="G327" s="1" t="s">
        <v>132</v>
      </c>
      <c r="H327" s="5">
        <v>367260</v>
      </c>
      <c r="I327" s="5">
        <v>70</v>
      </c>
      <c r="J327" s="1" t="s">
        <v>6</v>
      </c>
      <c r="K327" s="1" t="s">
        <v>133</v>
      </c>
      <c r="L327" s="5">
        <v>48</v>
      </c>
      <c r="M327" s="5">
        <v>273526</v>
      </c>
      <c r="O327" s="5">
        <v>41520</v>
      </c>
      <c r="Q327" s="5">
        <v>11833</v>
      </c>
      <c r="S327" s="5">
        <v>46525</v>
      </c>
      <c r="U327" s="5">
        <v>0</v>
      </c>
      <c r="V327" s="1"/>
      <c r="W327" s="6">
        <v>373404</v>
      </c>
      <c r="X327" s="1"/>
      <c r="Y327" s="14">
        <v>131</v>
      </c>
      <c r="Z327" s="1"/>
      <c r="AA327" s="14">
        <v>24</v>
      </c>
      <c r="AB327" s="1"/>
      <c r="AC327" s="14">
        <v>8</v>
      </c>
      <c r="AD327" s="1"/>
      <c r="AE327" s="14">
        <v>26</v>
      </c>
      <c r="AF327" s="1"/>
      <c r="AG327" s="14">
        <v>0</v>
      </c>
      <c r="AI327" s="24">
        <v>189</v>
      </c>
      <c r="AK327" s="1" t="str">
        <f t="shared" si="5"/>
        <v>No</v>
      </c>
    </row>
    <row r="328" spans="1:37">
      <c r="A328" s="1" t="s">
        <v>821</v>
      </c>
      <c r="B328" s="1" t="s">
        <v>968</v>
      </c>
      <c r="C328" s="1" t="s">
        <v>60</v>
      </c>
      <c r="D328" s="273">
        <v>3044</v>
      </c>
      <c r="E328" s="270">
        <v>30044</v>
      </c>
      <c r="F328" s="1" t="s">
        <v>134</v>
      </c>
      <c r="G328" s="1" t="s">
        <v>132</v>
      </c>
      <c r="H328" s="5">
        <v>1733853</v>
      </c>
      <c r="I328" s="5">
        <v>70</v>
      </c>
      <c r="J328" s="1" t="s">
        <v>9</v>
      </c>
      <c r="K328" s="1" t="s">
        <v>133</v>
      </c>
      <c r="L328" s="5">
        <v>39</v>
      </c>
      <c r="M328" s="5">
        <v>88037</v>
      </c>
      <c r="O328" s="5">
        <v>9662</v>
      </c>
      <c r="Q328" s="5">
        <v>6316</v>
      </c>
      <c r="S328" s="5">
        <v>18117</v>
      </c>
      <c r="U328" s="5">
        <v>0</v>
      </c>
      <c r="V328" s="1"/>
      <c r="W328" s="6">
        <v>122132</v>
      </c>
      <c r="X328" s="1"/>
      <c r="Y328" s="14">
        <v>58.5</v>
      </c>
      <c r="Z328" s="1"/>
      <c r="AA328" s="14">
        <v>6</v>
      </c>
      <c r="AB328" s="1"/>
      <c r="AC328" s="14">
        <v>4</v>
      </c>
      <c r="AD328" s="1"/>
      <c r="AE328" s="14">
        <v>9.5</v>
      </c>
      <c r="AF328" s="1"/>
      <c r="AG328" s="14">
        <v>0</v>
      </c>
      <c r="AI328" s="24">
        <v>78</v>
      </c>
      <c r="AK328" s="1" t="str">
        <f t="shared" si="5"/>
        <v>No</v>
      </c>
    </row>
    <row r="329" spans="1:37">
      <c r="A329" s="1" t="s">
        <v>821</v>
      </c>
      <c r="B329" s="1" t="s">
        <v>968</v>
      </c>
      <c r="C329" s="1" t="s">
        <v>60</v>
      </c>
      <c r="D329" s="273">
        <v>3044</v>
      </c>
      <c r="E329" s="270">
        <v>30044</v>
      </c>
      <c r="F329" s="1" t="s">
        <v>134</v>
      </c>
      <c r="G329" s="1" t="s">
        <v>132</v>
      </c>
      <c r="H329" s="5">
        <v>1733853</v>
      </c>
      <c r="I329" s="5">
        <v>70</v>
      </c>
      <c r="J329" s="1" t="s">
        <v>6</v>
      </c>
      <c r="K329" s="1" t="s">
        <v>133</v>
      </c>
      <c r="L329" s="5">
        <v>31</v>
      </c>
      <c r="M329" s="5">
        <v>82953</v>
      </c>
      <c r="O329" s="5">
        <v>9919</v>
      </c>
      <c r="Q329" s="5">
        <v>7250</v>
      </c>
      <c r="S329" s="5">
        <v>9936</v>
      </c>
      <c r="U329" s="5">
        <v>0</v>
      </c>
      <c r="V329" s="1"/>
      <c r="W329" s="6">
        <v>110058</v>
      </c>
      <c r="X329" s="1"/>
      <c r="Y329" s="14">
        <v>53.5</v>
      </c>
      <c r="Z329" s="1"/>
      <c r="AA329" s="14">
        <v>6</v>
      </c>
      <c r="AB329" s="1"/>
      <c r="AC329" s="14">
        <v>6</v>
      </c>
      <c r="AD329" s="1"/>
      <c r="AE329" s="14">
        <v>5.5</v>
      </c>
      <c r="AF329" s="1"/>
      <c r="AG329" s="14">
        <v>0</v>
      </c>
      <c r="AI329" s="24">
        <v>71</v>
      </c>
      <c r="AK329" s="1" t="str">
        <f t="shared" si="5"/>
        <v>No</v>
      </c>
    </row>
    <row r="330" spans="1:37">
      <c r="A330" s="1" t="s">
        <v>709</v>
      </c>
      <c r="B330" s="1" t="s">
        <v>861</v>
      </c>
      <c r="C330" s="1" t="s">
        <v>59</v>
      </c>
      <c r="D330" s="273" t="s">
        <v>710</v>
      </c>
      <c r="E330" s="270">
        <v>376</v>
      </c>
      <c r="F330" s="1" t="s">
        <v>140</v>
      </c>
      <c r="G330" s="1" t="s">
        <v>132</v>
      </c>
      <c r="H330" s="5">
        <v>1849898</v>
      </c>
      <c r="I330" s="5">
        <v>70</v>
      </c>
      <c r="J330" s="1" t="s">
        <v>9</v>
      </c>
      <c r="K330" s="1" t="s">
        <v>133</v>
      </c>
      <c r="L330" s="5">
        <v>22</v>
      </c>
      <c r="M330" s="5">
        <v>129733</v>
      </c>
      <c r="O330" s="5">
        <v>0</v>
      </c>
      <c r="Q330" s="5">
        <v>0</v>
      </c>
      <c r="S330" s="5">
        <v>0</v>
      </c>
      <c r="U330" s="5">
        <v>0</v>
      </c>
      <c r="V330" s="1"/>
      <c r="W330" s="6">
        <v>129733</v>
      </c>
      <c r="X330" s="1"/>
      <c r="Y330" s="14">
        <v>81</v>
      </c>
      <c r="Z330" s="1"/>
      <c r="AA330" s="14">
        <v>0</v>
      </c>
      <c r="AB330" s="1"/>
      <c r="AC330" s="14">
        <v>0</v>
      </c>
      <c r="AD330" s="1"/>
      <c r="AE330" s="14">
        <v>0</v>
      </c>
      <c r="AF330" s="1"/>
      <c r="AG330" s="14">
        <v>0</v>
      </c>
      <c r="AI330" s="24">
        <v>81</v>
      </c>
      <c r="AK330" s="1" t="str">
        <f t="shared" si="5"/>
        <v>No</v>
      </c>
    </row>
    <row r="331" spans="1:37">
      <c r="A331" s="1" t="s">
        <v>74</v>
      </c>
      <c r="B331" s="1" t="s">
        <v>914</v>
      </c>
      <c r="C331" s="1" t="s">
        <v>72</v>
      </c>
      <c r="D331" s="273">
        <v>44</v>
      </c>
      <c r="E331" s="270">
        <v>44</v>
      </c>
      <c r="F331" s="1" t="s">
        <v>135</v>
      </c>
      <c r="G331" s="1" t="s">
        <v>132</v>
      </c>
      <c r="H331" s="5">
        <v>62966</v>
      </c>
      <c r="I331" s="5">
        <v>69</v>
      </c>
      <c r="J331" s="1" t="s">
        <v>13</v>
      </c>
      <c r="K331" s="1" t="s">
        <v>133</v>
      </c>
      <c r="L331" s="5">
        <v>6</v>
      </c>
      <c r="M331" s="5">
        <v>19238</v>
      </c>
      <c r="O331" s="5">
        <v>4501</v>
      </c>
      <c r="Q331" s="5">
        <v>1786</v>
      </c>
      <c r="S331" s="5">
        <v>3610</v>
      </c>
      <c r="U331" s="5">
        <v>33</v>
      </c>
      <c r="V331" s="1"/>
      <c r="W331" s="6">
        <v>29168</v>
      </c>
      <c r="X331" s="1"/>
      <c r="Y331" s="14">
        <v>9.67</v>
      </c>
      <c r="Z331" s="1"/>
      <c r="AA331" s="14">
        <v>2.72</v>
      </c>
      <c r="AB331" s="1"/>
      <c r="AC331" s="14">
        <v>1.01</v>
      </c>
      <c r="AD331" s="1"/>
      <c r="AE331" s="14">
        <v>1.63</v>
      </c>
      <c r="AF331" s="1"/>
      <c r="AG331" s="14">
        <v>0.75</v>
      </c>
      <c r="AI331" s="24">
        <v>15.78</v>
      </c>
      <c r="AK331" s="1" t="str">
        <f t="shared" si="5"/>
        <v>No</v>
      </c>
    </row>
    <row r="332" spans="1:37">
      <c r="A332" s="1" t="s">
        <v>74</v>
      </c>
      <c r="B332" s="1" t="s">
        <v>914</v>
      </c>
      <c r="C332" s="1" t="s">
        <v>72</v>
      </c>
      <c r="D332" s="273">
        <v>44</v>
      </c>
      <c r="E332" s="270">
        <v>44</v>
      </c>
      <c r="F332" s="1" t="s">
        <v>135</v>
      </c>
      <c r="G332" s="1" t="s">
        <v>132</v>
      </c>
      <c r="H332" s="5">
        <v>62966</v>
      </c>
      <c r="I332" s="5">
        <v>69</v>
      </c>
      <c r="J332" s="1" t="s">
        <v>7</v>
      </c>
      <c r="K332" s="1" t="s">
        <v>133</v>
      </c>
      <c r="L332" s="5">
        <v>30</v>
      </c>
      <c r="M332" s="5">
        <v>0</v>
      </c>
      <c r="O332" s="5">
        <v>2474</v>
      </c>
      <c r="Q332" s="5">
        <v>844</v>
      </c>
      <c r="S332" s="5">
        <v>2292</v>
      </c>
      <c r="U332" s="5">
        <v>14</v>
      </c>
      <c r="V332" s="1"/>
      <c r="W332" s="6">
        <v>5624</v>
      </c>
      <c r="X332" s="1"/>
      <c r="Y332" s="14">
        <v>0</v>
      </c>
      <c r="Z332" s="1"/>
      <c r="AA332" s="14">
        <v>1.2</v>
      </c>
      <c r="AB332" s="1"/>
      <c r="AC332" s="14">
        <v>0.48</v>
      </c>
      <c r="AD332" s="1"/>
      <c r="AE332" s="14">
        <v>1.69</v>
      </c>
      <c r="AF332" s="1"/>
      <c r="AG332" s="14">
        <v>0.26</v>
      </c>
      <c r="AI332" s="24">
        <v>3.63</v>
      </c>
      <c r="AK332" s="1" t="str">
        <f t="shared" si="5"/>
        <v>No</v>
      </c>
    </row>
    <row r="333" spans="1:37">
      <c r="A333" s="1" t="s">
        <v>713</v>
      </c>
      <c r="B333" s="1" t="s">
        <v>969</v>
      </c>
      <c r="C333" s="1" t="s">
        <v>39</v>
      </c>
      <c r="D333" s="273">
        <v>5035</v>
      </c>
      <c r="E333" s="270">
        <v>50035</v>
      </c>
      <c r="F333" s="1" t="s">
        <v>135</v>
      </c>
      <c r="G333" s="1" t="s">
        <v>132</v>
      </c>
      <c r="H333" s="5">
        <v>209703</v>
      </c>
      <c r="I333" s="5">
        <v>69</v>
      </c>
      <c r="J333" s="1" t="s">
        <v>6</v>
      </c>
      <c r="K333" s="1" t="s">
        <v>133</v>
      </c>
      <c r="L333" s="5">
        <v>28</v>
      </c>
      <c r="M333" s="5">
        <v>125448</v>
      </c>
      <c r="O333" s="5">
        <v>37666</v>
      </c>
      <c r="Q333" s="5">
        <v>3857</v>
      </c>
      <c r="S333" s="5">
        <v>12339</v>
      </c>
      <c r="U333" s="5">
        <v>2317</v>
      </c>
      <c r="V333" s="1"/>
      <c r="W333" s="6">
        <v>181627</v>
      </c>
      <c r="X333" s="1"/>
      <c r="Y333" s="14">
        <v>59.5</v>
      </c>
      <c r="Z333" s="1"/>
      <c r="AA333" s="14">
        <v>21.5</v>
      </c>
      <c r="AB333" s="1"/>
      <c r="AC333" s="14">
        <v>2.7</v>
      </c>
      <c r="AD333" s="1"/>
      <c r="AE333" s="14">
        <v>7</v>
      </c>
      <c r="AF333" s="1"/>
      <c r="AG333" s="14">
        <v>1.5</v>
      </c>
      <c r="AI333" s="24">
        <v>92.2</v>
      </c>
      <c r="AK333" s="1" t="str">
        <f t="shared" si="5"/>
        <v>No</v>
      </c>
    </row>
    <row r="334" spans="1:37">
      <c r="A334" s="1" t="s">
        <v>74</v>
      </c>
      <c r="B334" s="1" t="s">
        <v>914</v>
      </c>
      <c r="C334" s="1" t="s">
        <v>72</v>
      </c>
      <c r="D334" s="273">
        <v>44</v>
      </c>
      <c r="E334" s="270">
        <v>44</v>
      </c>
      <c r="F334" s="1" t="s">
        <v>135</v>
      </c>
      <c r="G334" s="1" t="s">
        <v>132</v>
      </c>
      <c r="H334" s="5">
        <v>62966</v>
      </c>
      <c r="I334" s="5">
        <v>69</v>
      </c>
      <c r="J334" s="1" t="s">
        <v>9</v>
      </c>
      <c r="K334" s="1" t="s">
        <v>133</v>
      </c>
      <c r="L334" s="5">
        <v>18</v>
      </c>
      <c r="M334" s="5">
        <v>52490</v>
      </c>
      <c r="O334" s="5">
        <v>5974</v>
      </c>
      <c r="Q334" s="5">
        <v>1252</v>
      </c>
      <c r="S334" s="5">
        <v>9901</v>
      </c>
      <c r="U334" s="5">
        <v>82</v>
      </c>
      <c r="V334" s="1"/>
      <c r="W334" s="6">
        <v>69699</v>
      </c>
      <c r="X334" s="1"/>
      <c r="Y334" s="14">
        <v>31.02</v>
      </c>
      <c r="Z334" s="1"/>
      <c r="AA334" s="14">
        <v>3.63</v>
      </c>
      <c r="AB334" s="1"/>
      <c r="AC334" s="14">
        <v>0.71</v>
      </c>
      <c r="AD334" s="1"/>
      <c r="AE334" s="14">
        <v>5.14</v>
      </c>
      <c r="AF334" s="1"/>
      <c r="AG334" s="14">
        <v>2.29</v>
      </c>
      <c r="AI334" s="24">
        <v>42.79</v>
      </c>
      <c r="AK334" s="1" t="str">
        <f t="shared" si="5"/>
        <v>No</v>
      </c>
    </row>
    <row r="335" spans="1:37">
      <c r="A335" s="1" t="s">
        <v>74</v>
      </c>
      <c r="B335" s="1" t="s">
        <v>914</v>
      </c>
      <c r="C335" s="1" t="s">
        <v>72</v>
      </c>
      <c r="D335" s="273">
        <v>44</v>
      </c>
      <c r="E335" s="270">
        <v>44</v>
      </c>
      <c r="F335" s="1" t="s">
        <v>135</v>
      </c>
      <c r="G335" s="1" t="s">
        <v>132</v>
      </c>
      <c r="H335" s="5">
        <v>62966</v>
      </c>
      <c r="I335" s="5">
        <v>69</v>
      </c>
      <c r="J335" s="1" t="s">
        <v>6</v>
      </c>
      <c r="K335" s="1" t="s">
        <v>133</v>
      </c>
      <c r="L335" s="5">
        <v>15</v>
      </c>
      <c r="M335" s="5">
        <v>78392</v>
      </c>
      <c r="O335" s="5">
        <v>14578</v>
      </c>
      <c r="Q335" s="5">
        <v>9582</v>
      </c>
      <c r="S335" s="5">
        <v>15828</v>
      </c>
      <c r="U335" s="5">
        <v>160</v>
      </c>
      <c r="V335" s="1"/>
      <c r="W335" s="6">
        <v>118540</v>
      </c>
      <c r="X335" s="1"/>
      <c r="Y335" s="14">
        <v>49.42</v>
      </c>
      <c r="Z335" s="1"/>
      <c r="AA335" s="14">
        <v>8.8699999999999992</v>
      </c>
      <c r="AB335" s="1"/>
      <c r="AC335" s="14">
        <v>5.38</v>
      </c>
      <c r="AD335" s="1"/>
      <c r="AE335" s="14">
        <v>8.44</v>
      </c>
      <c r="AF335" s="1"/>
      <c r="AG335" s="14">
        <v>3.7</v>
      </c>
      <c r="AI335" s="24">
        <v>75.81</v>
      </c>
      <c r="AK335" s="1" t="str">
        <f t="shared" si="5"/>
        <v>No</v>
      </c>
    </row>
    <row r="336" spans="1:37">
      <c r="A336" s="1" t="s">
        <v>165</v>
      </c>
      <c r="B336" s="1" t="s">
        <v>970</v>
      </c>
      <c r="C336" s="1" t="s">
        <v>28</v>
      </c>
      <c r="D336" s="273">
        <v>4025</v>
      </c>
      <c r="E336" s="270">
        <v>40025</v>
      </c>
      <c r="F336" s="1" t="s">
        <v>135</v>
      </c>
      <c r="G336" s="1" t="s">
        <v>132</v>
      </c>
      <c r="H336" s="5">
        <v>260677</v>
      </c>
      <c r="I336" s="5">
        <v>66</v>
      </c>
      <c r="J336" s="1" t="s">
        <v>6</v>
      </c>
      <c r="K336" s="1" t="s">
        <v>133</v>
      </c>
      <c r="L336" s="5">
        <v>36</v>
      </c>
      <c r="M336" s="5">
        <v>177713</v>
      </c>
      <c r="O336" s="5">
        <v>64035</v>
      </c>
      <c r="Q336" s="5">
        <v>14953</v>
      </c>
      <c r="S336" s="5">
        <v>79333</v>
      </c>
      <c r="U336" s="5">
        <v>320</v>
      </c>
      <c r="V336" s="1"/>
      <c r="W336" s="6">
        <v>336354</v>
      </c>
      <c r="X336" s="1"/>
      <c r="Y336" s="14">
        <v>123</v>
      </c>
      <c r="Z336" s="1"/>
      <c r="AA336" s="14">
        <v>40</v>
      </c>
      <c r="AB336" s="1"/>
      <c r="AC336" s="14">
        <v>12</v>
      </c>
      <c r="AD336" s="1"/>
      <c r="AE336" s="14">
        <v>40</v>
      </c>
      <c r="AF336" s="1"/>
      <c r="AG336" s="14">
        <v>0.17</v>
      </c>
      <c r="AI336" s="24">
        <v>215.17</v>
      </c>
      <c r="AK336" s="1" t="str">
        <f t="shared" si="5"/>
        <v>No</v>
      </c>
    </row>
    <row r="337" spans="1:37">
      <c r="A337" s="1" t="s">
        <v>277</v>
      </c>
      <c r="B337" s="1" t="s">
        <v>971</v>
      </c>
      <c r="C337" s="1" t="s">
        <v>56</v>
      </c>
      <c r="D337" s="273">
        <v>5011</v>
      </c>
      <c r="E337" s="270">
        <v>50011</v>
      </c>
      <c r="F337" s="1" t="s">
        <v>135</v>
      </c>
      <c r="G337" s="1" t="s">
        <v>132</v>
      </c>
      <c r="H337" s="5">
        <v>279245</v>
      </c>
      <c r="I337" s="5">
        <v>66</v>
      </c>
      <c r="J337" s="1" t="s">
        <v>6</v>
      </c>
      <c r="K337" s="1" t="s">
        <v>133</v>
      </c>
      <c r="L337" s="5">
        <v>36</v>
      </c>
      <c r="M337" s="5">
        <v>181435</v>
      </c>
      <c r="O337" s="5">
        <v>34460</v>
      </c>
      <c r="Q337" s="5">
        <v>4327</v>
      </c>
      <c r="S337" s="5">
        <v>33572</v>
      </c>
      <c r="U337" s="5">
        <v>0</v>
      </c>
      <c r="V337" s="1"/>
      <c r="W337" s="6">
        <v>253794</v>
      </c>
      <c r="X337" s="1"/>
      <c r="Y337" s="14">
        <v>86</v>
      </c>
      <c r="Z337" s="1"/>
      <c r="AA337" s="14">
        <v>30</v>
      </c>
      <c r="AB337" s="1"/>
      <c r="AC337" s="14">
        <v>3</v>
      </c>
      <c r="AD337" s="1"/>
      <c r="AE337" s="14">
        <v>22</v>
      </c>
      <c r="AF337" s="1"/>
      <c r="AG337" s="14">
        <v>0</v>
      </c>
      <c r="AI337" s="24">
        <v>141</v>
      </c>
      <c r="AK337" s="1" t="str">
        <f t="shared" si="5"/>
        <v>No</v>
      </c>
    </row>
    <row r="338" spans="1:37">
      <c r="A338" s="1" t="s">
        <v>277</v>
      </c>
      <c r="B338" s="1" t="s">
        <v>971</v>
      </c>
      <c r="C338" s="1" t="s">
        <v>56</v>
      </c>
      <c r="D338" s="273">
        <v>5011</v>
      </c>
      <c r="E338" s="270">
        <v>50011</v>
      </c>
      <c r="F338" s="1" t="s">
        <v>135</v>
      </c>
      <c r="G338" s="1" t="s">
        <v>132</v>
      </c>
      <c r="H338" s="5">
        <v>279245</v>
      </c>
      <c r="I338" s="5">
        <v>66</v>
      </c>
      <c r="J338" s="1" t="s">
        <v>9</v>
      </c>
      <c r="K338" s="1" t="s">
        <v>133</v>
      </c>
      <c r="L338" s="5">
        <v>30</v>
      </c>
      <c r="M338" s="5">
        <v>86671</v>
      </c>
      <c r="O338" s="5">
        <v>17752</v>
      </c>
      <c r="Q338" s="5">
        <v>2229</v>
      </c>
      <c r="S338" s="5">
        <v>17295</v>
      </c>
      <c r="U338" s="5">
        <v>0</v>
      </c>
      <c r="V338" s="1"/>
      <c r="W338" s="6">
        <v>123947</v>
      </c>
      <c r="X338" s="1"/>
      <c r="Y338" s="14">
        <v>60</v>
      </c>
      <c r="Z338" s="1"/>
      <c r="AA338" s="14">
        <v>10</v>
      </c>
      <c r="AB338" s="1"/>
      <c r="AC338" s="14">
        <v>1</v>
      </c>
      <c r="AD338" s="1"/>
      <c r="AE338" s="14">
        <v>11</v>
      </c>
      <c r="AF338" s="1"/>
      <c r="AG338" s="14">
        <v>0</v>
      </c>
      <c r="AI338" s="24">
        <v>82</v>
      </c>
      <c r="AK338" s="1" t="str">
        <f t="shared" si="5"/>
        <v>No</v>
      </c>
    </row>
    <row r="339" spans="1:37">
      <c r="A339" s="1" t="s">
        <v>165</v>
      </c>
      <c r="B339" s="1" t="s">
        <v>970</v>
      </c>
      <c r="C339" s="1" t="s">
        <v>28</v>
      </c>
      <c r="D339" s="273">
        <v>4025</v>
      </c>
      <c r="E339" s="270">
        <v>40025</v>
      </c>
      <c r="F339" s="1" t="s">
        <v>135</v>
      </c>
      <c r="G339" s="1" t="s">
        <v>132</v>
      </c>
      <c r="H339" s="5">
        <v>260677</v>
      </c>
      <c r="I339" s="5">
        <v>66</v>
      </c>
      <c r="J339" s="1" t="s">
        <v>9</v>
      </c>
      <c r="K339" s="1" t="s">
        <v>133</v>
      </c>
      <c r="L339" s="5">
        <v>28</v>
      </c>
      <c r="M339" s="5">
        <v>76827</v>
      </c>
      <c r="O339" s="5">
        <v>13812</v>
      </c>
      <c r="Q339" s="5">
        <v>4298</v>
      </c>
      <c r="S339" s="5">
        <v>3979</v>
      </c>
      <c r="U339" s="5">
        <v>135</v>
      </c>
      <c r="V339" s="1"/>
      <c r="W339" s="6">
        <v>99051</v>
      </c>
      <c r="X339" s="1"/>
      <c r="Y339" s="14">
        <v>43</v>
      </c>
      <c r="Z339" s="1"/>
      <c r="AA339" s="14">
        <v>10</v>
      </c>
      <c r="AB339" s="1"/>
      <c r="AC339" s="14">
        <v>3</v>
      </c>
      <c r="AD339" s="1"/>
      <c r="AE339" s="14">
        <v>3</v>
      </c>
      <c r="AF339" s="1"/>
      <c r="AG339" s="14">
        <v>0.06</v>
      </c>
      <c r="AI339" s="24">
        <v>59.06</v>
      </c>
      <c r="AK339" s="1" t="str">
        <f t="shared" si="5"/>
        <v>No</v>
      </c>
    </row>
    <row r="340" spans="1:37">
      <c r="A340" s="1" t="s">
        <v>165</v>
      </c>
      <c r="B340" s="1" t="s">
        <v>970</v>
      </c>
      <c r="C340" s="1" t="s">
        <v>28</v>
      </c>
      <c r="D340" s="273">
        <v>4025</v>
      </c>
      <c r="E340" s="270">
        <v>40025</v>
      </c>
      <c r="F340" s="1" t="s">
        <v>135</v>
      </c>
      <c r="G340" s="1" t="s">
        <v>132</v>
      </c>
      <c r="H340" s="5">
        <v>260677</v>
      </c>
      <c r="I340" s="5">
        <v>66</v>
      </c>
      <c r="J340" s="1" t="s">
        <v>14</v>
      </c>
      <c r="K340" s="1" t="s">
        <v>133</v>
      </c>
      <c r="L340" s="5">
        <v>2</v>
      </c>
      <c r="M340" s="5">
        <v>11795</v>
      </c>
      <c r="O340" s="5">
        <v>1919</v>
      </c>
      <c r="Q340" s="5">
        <v>0</v>
      </c>
      <c r="S340" s="5">
        <v>2194</v>
      </c>
      <c r="U340" s="5">
        <v>0</v>
      </c>
      <c r="V340" s="1"/>
      <c r="W340" s="6">
        <v>15908</v>
      </c>
      <c r="X340" s="1"/>
      <c r="Y340" s="14">
        <v>6</v>
      </c>
      <c r="Z340" s="1"/>
      <c r="AA340" s="14">
        <v>1</v>
      </c>
      <c r="AB340" s="1"/>
      <c r="AC340" s="14">
        <v>0</v>
      </c>
      <c r="AD340" s="1"/>
      <c r="AE340" s="14">
        <v>2</v>
      </c>
      <c r="AF340" s="1"/>
      <c r="AG340" s="14">
        <v>0</v>
      </c>
      <c r="AI340" s="24">
        <v>9</v>
      </c>
      <c r="AK340" s="1" t="str">
        <f t="shared" si="5"/>
        <v>No</v>
      </c>
    </row>
    <row r="341" spans="1:37">
      <c r="A341" s="1" t="s">
        <v>696</v>
      </c>
      <c r="B341" s="1" t="s">
        <v>972</v>
      </c>
      <c r="C341" s="1" t="s">
        <v>44</v>
      </c>
      <c r="D341" s="273">
        <v>4051</v>
      </c>
      <c r="E341" s="270">
        <v>40051</v>
      </c>
      <c r="F341" s="1" t="s">
        <v>134</v>
      </c>
      <c r="G341" s="1" t="s">
        <v>132</v>
      </c>
      <c r="H341" s="5">
        <v>347602</v>
      </c>
      <c r="I341" s="5">
        <v>65</v>
      </c>
      <c r="J341" s="1" t="s">
        <v>6</v>
      </c>
      <c r="K341" s="1" t="s">
        <v>133</v>
      </c>
      <c r="L341" s="5">
        <v>51</v>
      </c>
      <c r="M341" s="5">
        <v>284598</v>
      </c>
      <c r="O341" s="5">
        <v>52887</v>
      </c>
      <c r="Q341" s="5">
        <v>2304</v>
      </c>
      <c r="S341" s="5">
        <v>24865</v>
      </c>
      <c r="U341" s="5">
        <v>0</v>
      </c>
      <c r="V341" s="1"/>
      <c r="W341" s="6">
        <v>364654</v>
      </c>
      <c r="X341" s="1"/>
      <c r="Y341" s="14">
        <v>133</v>
      </c>
      <c r="Z341" s="1"/>
      <c r="AA341" s="14">
        <v>26</v>
      </c>
      <c r="AB341" s="1"/>
      <c r="AC341" s="14">
        <v>1.1000000000000001</v>
      </c>
      <c r="AD341" s="1"/>
      <c r="AE341" s="14">
        <v>13</v>
      </c>
      <c r="AF341" s="1"/>
      <c r="AG341" s="14">
        <v>0</v>
      </c>
      <c r="AI341" s="24">
        <v>173.1</v>
      </c>
      <c r="AK341" s="1" t="str">
        <f t="shared" si="5"/>
        <v>No</v>
      </c>
    </row>
    <row r="342" spans="1:37">
      <c r="A342" s="1" t="s">
        <v>152</v>
      </c>
      <c r="B342" s="1" t="s">
        <v>973</v>
      </c>
      <c r="C342" s="1" t="s">
        <v>67</v>
      </c>
      <c r="D342" s="273">
        <v>6059</v>
      </c>
      <c r="E342" s="270">
        <v>60059</v>
      </c>
      <c r="F342" s="1" t="s">
        <v>135</v>
      </c>
      <c r="G342" s="1" t="s">
        <v>132</v>
      </c>
      <c r="H342" s="5">
        <v>171345</v>
      </c>
      <c r="I342" s="5">
        <v>65</v>
      </c>
      <c r="J342" s="1" t="s">
        <v>9</v>
      </c>
      <c r="K342" s="1" t="s">
        <v>133</v>
      </c>
      <c r="L342" s="5">
        <v>48</v>
      </c>
      <c r="M342" s="5">
        <v>62098</v>
      </c>
      <c r="O342" s="5">
        <v>6263</v>
      </c>
      <c r="Q342" s="5">
        <v>1835</v>
      </c>
      <c r="S342" s="5">
        <v>15876</v>
      </c>
      <c r="U342" s="5">
        <v>0</v>
      </c>
      <c r="V342" s="1"/>
      <c r="W342" s="6">
        <v>86072</v>
      </c>
      <c r="X342" s="1"/>
      <c r="Y342" s="14">
        <v>27</v>
      </c>
      <c r="Z342" s="1"/>
      <c r="AA342" s="14">
        <v>4</v>
      </c>
      <c r="AB342" s="1"/>
      <c r="AC342" s="14">
        <v>1</v>
      </c>
      <c r="AD342" s="1"/>
      <c r="AE342" s="14">
        <v>8</v>
      </c>
      <c r="AF342" s="1"/>
      <c r="AG342" s="14">
        <v>0</v>
      </c>
      <c r="AI342" s="24">
        <v>40</v>
      </c>
      <c r="AK342" s="1" t="str">
        <f t="shared" si="5"/>
        <v>No</v>
      </c>
    </row>
    <row r="343" spans="1:37">
      <c r="A343" s="1" t="s">
        <v>717</v>
      </c>
      <c r="B343" s="1" t="s">
        <v>974</v>
      </c>
      <c r="C343" s="1" t="s">
        <v>33</v>
      </c>
      <c r="D343" s="273">
        <v>7015</v>
      </c>
      <c r="E343" s="270">
        <v>70015</v>
      </c>
      <c r="F343" s="1" t="s">
        <v>134</v>
      </c>
      <c r="G343" s="1" t="s">
        <v>132</v>
      </c>
      <c r="H343" s="5">
        <v>472870</v>
      </c>
      <c r="I343" s="5">
        <v>65</v>
      </c>
      <c r="J343" s="1" t="s">
        <v>6</v>
      </c>
      <c r="K343" s="1" t="s">
        <v>133</v>
      </c>
      <c r="L343" s="5">
        <v>43</v>
      </c>
      <c r="M343" s="5">
        <v>143092</v>
      </c>
      <c r="O343" s="5">
        <v>22097</v>
      </c>
      <c r="Q343" s="5">
        <v>6130</v>
      </c>
      <c r="S343" s="5">
        <v>14966</v>
      </c>
      <c r="U343" s="5">
        <v>0</v>
      </c>
      <c r="V343" s="1"/>
      <c r="W343" s="6">
        <v>186285</v>
      </c>
      <c r="X343" s="1"/>
      <c r="Y343" s="14">
        <v>73</v>
      </c>
      <c r="Z343" s="1"/>
      <c r="AA343" s="14">
        <v>12</v>
      </c>
      <c r="AB343" s="1"/>
      <c r="AC343" s="14">
        <v>3.25</v>
      </c>
      <c r="AD343" s="1"/>
      <c r="AE343" s="14">
        <v>9</v>
      </c>
      <c r="AF343" s="1"/>
      <c r="AG343" s="14">
        <v>0</v>
      </c>
      <c r="AI343" s="24">
        <v>97.25</v>
      </c>
      <c r="AK343" s="1" t="str">
        <f t="shared" si="5"/>
        <v>No</v>
      </c>
    </row>
    <row r="344" spans="1:37">
      <c r="A344" s="1" t="s">
        <v>717</v>
      </c>
      <c r="B344" s="1" t="s">
        <v>974</v>
      </c>
      <c r="C344" s="1" t="s">
        <v>33</v>
      </c>
      <c r="D344" s="273">
        <v>7015</v>
      </c>
      <c r="E344" s="270">
        <v>70015</v>
      </c>
      <c r="F344" s="1" t="s">
        <v>134</v>
      </c>
      <c r="G344" s="1" t="s">
        <v>132</v>
      </c>
      <c r="H344" s="5">
        <v>472870</v>
      </c>
      <c r="I344" s="5">
        <v>65</v>
      </c>
      <c r="J344" s="1" t="s">
        <v>9</v>
      </c>
      <c r="K344" s="1" t="s">
        <v>133</v>
      </c>
      <c r="L344" s="5">
        <v>22</v>
      </c>
      <c r="M344" s="5">
        <v>49940</v>
      </c>
      <c r="O344" s="5">
        <v>4340</v>
      </c>
      <c r="Q344" s="5">
        <v>2112</v>
      </c>
      <c r="S344" s="5">
        <v>4423</v>
      </c>
      <c r="U344" s="5">
        <v>0</v>
      </c>
      <c r="V344" s="1"/>
      <c r="W344" s="6">
        <v>60815</v>
      </c>
      <c r="X344" s="1"/>
      <c r="Y344" s="14">
        <v>27</v>
      </c>
      <c r="Z344" s="1"/>
      <c r="AA344" s="14">
        <v>2.5</v>
      </c>
      <c r="AB344" s="1"/>
      <c r="AC344" s="14">
        <v>1.25</v>
      </c>
      <c r="AD344" s="1"/>
      <c r="AE344" s="14">
        <v>3.4</v>
      </c>
      <c r="AF344" s="1"/>
      <c r="AG344" s="14">
        <v>0</v>
      </c>
      <c r="AI344" s="24">
        <v>34.15</v>
      </c>
      <c r="AK344" s="1" t="str">
        <f t="shared" si="5"/>
        <v>No</v>
      </c>
    </row>
    <row r="345" spans="1:37">
      <c r="A345" s="1" t="s">
        <v>152</v>
      </c>
      <c r="B345" s="1" t="s">
        <v>973</v>
      </c>
      <c r="C345" s="1" t="s">
        <v>67</v>
      </c>
      <c r="D345" s="273">
        <v>6059</v>
      </c>
      <c r="E345" s="270">
        <v>60059</v>
      </c>
      <c r="F345" s="1" t="s">
        <v>135</v>
      </c>
      <c r="G345" s="1" t="s">
        <v>132</v>
      </c>
      <c r="H345" s="5">
        <v>171345</v>
      </c>
      <c r="I345" s="5">
        <v>65</v>
      </c>
      <c r="J345" s="1" t="s">
        <v>6</v>
      </c>
      <c r="K345" s="1" t="s">
        <v>133</v>
      </c>
      <c r="L345" s="5">
        <v>17</v>
      </c>
      <c r="M345" s="5">
        <v>64840</v>
      </c>
      <c r="O345" s="5">
        <v>7719</v>
      </c>
      <c r="Q345" s="5">
        <v>1708</v>
      </c>
      <c r="S345" s="5">
        <v>23814</v>
      </c>
      <c r="U345" s="5">
        <v>0</v>
      </c>
      <c r="V345" s="1"/>
      <c r="W345" s="6">
        <v>98081</v>
      </c>
      <c r="X345" s="1"/>
      <c r="Y345" s="14">
        <v>37</v>
      </c>
      <c r="Z345" s="1"/>
      <c r="AA345" s="14">
        <v>7</v>
      </c>
      <c r="AB345" s="1"/>
      <c r="AC345" s="14">
        <v>1</v>
      </c>
      <c r="AD345" s="1"/>
      <c r="AE345" s="14">
        <v>12</v>
      </c>
      <c r="AF345" s="1"/>
      <c r="AG345" s="14">
        <v>0</v>
      </c>
      <c r="AI345" s="24">
        <v>57</v>
      </c>
      <c r="AK345" s="1" t="str">
        <f t="shared" si="5"/>
        <v>No</v>
      </c>
    </row>
    <row r="346" spans="1:37">
      <c r="A346" s="1" t="s">
        <v>696</v>
      </c>
      <c r="B346" s="1" t="s">
        <v>972</v>
      </c>
      <c r="C346" s="1" t="s">
        <v>44</v>
      </c>
      <c r="D346" s="273">
        <v>4051</v>
      </c>
      <c r="E346" s="270">
        <v>40051</v>
      </c>
      <c r="F346" s="1" t="s">
        <v>134</v>
      </c>
      <c r="G346" s="1" t="s">
        <v>132</v>
      </c>
      <c r="H346" s="5">
        <v>347602</v>
      </c>
      <c r="I346" s="5">
        <v>65</v>
      </c>
      <c r="J346" s="1" t="s">
        <v>9</v>
      </c>
      <c r="K346" s="1" t="s">
        <v>133</v>
      </c>
      <c r="L346" s="5">
        <v>14</v>
      </c>
      <c r="M346" s="5">
        <v>52141</v>
      </c>
      <c r="O346" s="5">
        <v>9775</v>
      </c>
      <c r="Q346" s="5">
        <v>397</v>
      </c>
      <c r="S346" s="5">
        <v>4183</v>
      </c>
      <c r="U346" s="5">
        <v>0</v>
      </c>
      <c r="V346" s="1"/>
      <c r="W346" s="6">
        <v>66496</v>
      </c>
      <c r="X346" s="1"/>
      <c r="Y346" s="14">
        <v>25</v>
      </c>
      <c r="Z346" s="1"/>
      <c r="AA346" s="14">
        <v>5.14</v>
      </c>
      <c r="AB346" s="1"/>
      <c r="AC346" s="14">
        <v>0.2</v>
      </c>
      <c r="AD346" s="1"/>
      <c r="AE346" s="14">
        <v>2</v>
      </c>
      <c r="AF346" s="1"/>
      <c r="AG346" s="14">
        <v>0</v>
      </c>
      <c r="AI346" s="24">
        <v>32.340000000000003</v>
      </c>
      <c r="AK346" s="1" t="str">
        <f t="shared" si="5"/>
        <v>No</v>
      </c>
    </row>
    <row r="347" spans="1:37">
      <c r="A347" s="1" t="s">
        <v>188</v>
      </c>
      <c r="B347" s="1" t="s">
        <v>975</v>
      </c>
      <c r="C347" s="1" t="s">
        <v>40</v>
      </c>
      <c r="D347" s="273">
        <v>5025</v>
      </c>
      <c r="E347" s="270">
        <v>50025</v>
      </c>
      <c r="F347" s="1" t="s">
        <v>135</v>
      </c>
      <c r="G347" s="1" t="s">
        <v>132</v>
      </c>
      <c r="H347" s="5">
        <v>120378</v>
      </c>
      <c r="I347" s="5">
        <v>64</v>
      </c>
      <c r="J347" s="1" t="s">
        <v>9</v>
      </c>
      <c r="K347" s="1" t="s">
        <v>133</v>
      </c>
      <c r="L347" s="5">
        <v>7</v>
      </c>
      <c r="M347" s="5">
        <v>1892</v>
      </c>
      <c r="O347" s="5">
        <v>2513</v>
      </c>
      <c r="Q347" s="5">
        <v>308</v>
      </c>
      <c r="S347" s="5">
        <v>468</v>
      </c>
      <c r="U347" s="5">
        <v>0</v>
      </c>
      <c r="V347" s="1"/>
      <c r="W347" s="6">
        <v>5181</v>
      </c>
      <c r="X347" s="1"/>
      <c r="Y347" s="14">
        <v>1</v>
      </c>
      <c r="Z347" s="1"/>
      <c r="AA347" s="14">
        <v>1.66</v>
      </c>
      <c r="AB347" s="1"/>
      <c r="AC347" s="14">
        <v>0.15</v>
      </c>
      <c r="AD347" s="1"/>
      <c r="AE347" s="14">
        <v>0.23</v>
      </c>
      <c r="AF347" s="1"/>
      <c r="AG347" s="14">
        <v>0</v>
      </c>
      <c r="AI347" s="24">
        <v>3.04</v>
      </c>
      <c r="AK347" s="1" t="str">
        <f t="shared" si="5"/>
        <v>No</v>
      </c>
    </row>
    <row r="348" spans="1:37">
      <c r="A348" s="1" t="s">
        <v>188</v>
      </c>
      <c r="B348" s="1" t="s">
        <v>975</v>
      </c>
      <c r="C348" s="1" t="s">
        <v>40</v>
      </c>
      <c r="D348" s="273">
        <v>5025</v>
      </c>
      <c r="E348" s="270">
        <v>50025</v>
      </c>
      <c r="F348" s="1" t="s">
        <v>135</v>
      </c>
      <c r="G348" s="1" t="s">
        <v>132</v>
      </c>
      <c r="H348" s="5">
        <v>120378</v>
      </c>
      <c r="I348" s="5">
        <v>64</v>
      </c>
      <c r="J348" s="1" t="s">
        <v>6</v>
      </c>
      <c r="K348" s="1" t="s">
        <v>133</v>
      </c>
      <c r="L348" s="5">
        <v>57</v>
      </c>
      <c r="M348" s="5">
        <v>246702</v>
      </c>
      <c r="O348" s="5">
        <v>35307</v>
      </c>
      <c r="Q348" s="5">
        <v>12710</v>
      </c>
      <c r="S348" s="5">
        <v>29267</v>
      </c>
      <c r="U348" s="5">
        <v>0</v>
      </c>
      <c r="V348" s="1"/>
      <c r="W348" s="6">
        <v>323986</v>
      </c>
      <c r="X348" s="1"/>
      <c r="Y348" s="14">
        <v>134</v>
      </c>
      <c r="Z348" s="1"/>
      <c r="AA348" s="14">
        <v>21</v>
      </c>
      <c r="AB348" s="1"/>
      <c r="AC348" s="14">
        <v>5.85</v>
      </c>
      <c r="AD348" s="1"/>
      <c r="AE348" s="14">
        <v>16.77</v>
      </c>
      <c r="AF348" s="1"/>
      <c r="AG348" s="14">
        <v>0</v>
      </c>
      <c r="AI348" s="24">
        <v>177.62</v>
      </c>
      <c r="AK348" s="1" t="str">
        <f t="shared" si="5"/>
        <v>No</v>
      </c>
    </row>
    <row r="349" spans="1:37">
      <c r="A349" s="1" t="s">
        <v>208</v>
      </c>
      <c r="B349" s="1" t="s">
        <v>976</v>
      </c>
      <c r="C349" s="1" t="s">
        <v>48</v>
      </c>
      <c r="D349" s="273">
        <v>2126</v>
      </c>
      <c r="E349" s="270">
        <v>20126</v>
      </c>
      <c r="F349" s="1" t="s">
        <v>138</v>
      </c>
      <c r="G349" s="1" t="s">
        <v>132</v>
      </c>
      <c r="H349" s="5">
        <v>18351295</v>
      </c>
      <c r="I349" s="5">
        <v>63</v>
      </c>
      <c r="J349" s="1" t="s">
        <v>13</v>
      </c>
      <c r="K349" s="1" t="s">
        <v>133</v>
      </c>
      <c r="L349" s="5">
        <v>63</v>
      </c>
      <c r="M349" s="5">
        <v>224216</v>
      </c>
      <c r="O349" s="5">
        <v>51120</v>
      </c>
      <c r="Q349" s="5">
        <v>0</v>
      </c>
      <c r="S349" s="5">
        <v>21504</v>
      </c>
      <c r="U349" s="5">
        <v>0</v>
      </c>
      <c r="V349" s="1"/>
      <c r="W349" s="6">
        <v>296840</v>
      </c>
      <c r="X349" s="1"/>
      <c r="Y349" s="14">
        <v>134</v>
      </c>
      <c r="Z349" s="1"/>
      <c r="AA349" s="14">
        <v>30</v>
      </c>
      <c r="AB349" s="1"/>
      <c r="AC349" s="14">
        <v>0</v>
      </c>
      <c r="AD349" s="1"/>
      <c r="AE349" s="14">
        <v>12</v>
      </c>
      <c r="AF349" s="1"/>
      <c r="AG349" s="14">
        <v>0</v>
      </c>
      <c r="AI349" s="24">
        <v>176</v>
      </c>
      <c r="AK349" s="1" t="str">
        <f t="shared" si="5"/>
        <v>No</v>
      </c>
    </row>
    <row r="350" spans="1:37">
      <c r="A350" s="1" t="s">
        <v>721</v>
      </c>
      <c r="B350" s="1" t="s">
        <v>977</v>
      </c>
      <c r="C350" s="1" t="s">
        <v>30</v>
      </c>
      <c r="D350" s="273">
        <v>5059</v>
      </c>
      <c r="E350" s="270">
        <v>50059</v>
      </c>
      <c r="F350" s="1" t="s">
        <v>135</v>
      </c>
      <c r="G350" s="1" t="s">
        <v>132</v>
      </c>
      <c r="H350" s="5">
        <v>161316</v>
      </c>
      <c r="I350" s="5">
        <v>63</v>
      </c>
      <c r="J350" s="1" t="s">
        <v>6</v>
      </c>
      <c r="K350" s="1" t="s">
        <v>133</v>
      </c>
      <c r="L350" s="5">
        <v>48</v>
      </c>
      <c r="M350" s="5">
        <v>123642</v>
      </c>
      <c r="O350" s="5">
        <v>44105</v>
      </c>
      <c r="Q350" s="5">
        <v>3199</v>
      </c>
      <c r="S350" s="5">
        <v>20123</v>
      </c>
      <c r="U350" s="5">
        <v>0</v>
      </c>
      <c r="V350" s="1"/>
      <c r="W350" s="6">
        <v>191069</v>
      </c>
      <c r="X350" s="1"/>
      <c r="Y350" s="14">
        <v>62.5</v>
      </c>
      <c r="Z350" s="1"/>
      <c r="AA350" s="14">
        <v>24.62</v>
      </c>
      <c r="AB350" s="1"/>
      <c r="AC350" s="14">
        <v>1.77</v>
      </c>
      <c r="AD350" s="1"/>
      <c r="AE350" s="14">
        <v>10.42</v>
      </c>
      <c r="AF350" s="1"/>
      <c r="AG350" s="14">
        <v>0</v>
      </c>
      <c r="AI350" s="24">
        <v>99.31</v>
      </c>
      <c r="AK350" s="1" t="str">
        <f t="shared" si="5"/>
        <v>No</v>
      </c>
    </row>
    <row r="351" spans="1:37">
      <c r="A351" s="1" t="s">
        <v>714</v>
      </c>
      <c r="B351" s="1" t="s">
        <v>978</v>
      </c>
      <c r="C351" s="1" t="s">
        <v>44</v>
      </c>
      <c r="D351" s="273">
        <v>4012</v>
      </c>
      <c r="E351" s="270">
        <v>40012</v>
      </c>
      <c r="F351" s="1" t="s">
        <v>135</v>
      </c>
      <c r="G351" s="1" t="s">
        <v>132</v>
      </c>
      <c r="H351" s="5">
        <v>391024</v>
      </c>
      <c r="I351" s="5">
        <v>63</v>
      </c>
      <c r="J351" s="1" t="s">
        <v>9</v>
      </c>
      <c r="K351" s="1" t="s">
        <v>133</v>
      </c>
      <c r="L351" s="5">
        <v>32</v>
      </c>
      <c r="M351" s="5">
        <v>84538</v>
      </c>
      <c r="O351" s="5">
        <v>10653</v>
      </c>
      <c r="Q351" s="5">
        <v>0</v>
      </c>
      <c r="S351" s="5">
        <v>6930</v>
      </c>
      <c r="U351" s="5">
        <v>0</v>
      </c>
      <c r="V351" s="1"/>
      <c r="W351" s="6">
        <v>102121</v>
      </c>
      <c r="X351" s="1"/>
      <c r="Y351" s="14">
        <v>37</v>
      </c>
      <c r="Z351" s="1"/>
      <c r="AA351" s="14">
        <v>7</v>
      </c>
      <c r="AB351" s="1"/>
      <c r="AC351" s="14">
        <v>0</v>
      </c>
      <c r="AD351" s="1"/>
      <c r="AE351" s="14">
        <v>4</v>
      </c>
      <c r="AF351" s="1"/>
      <c r="AG351" s="14">
        <v>0</v>
      </c>
      <c r="AI351" s="24">
        <v>48</v>
      </c>
      <c r="AK351" s="1" t="str">
        <f t="shared" si="5"/>
        <v>No</v>
      </c>
    </row>
    <row r="352" spans="1:37">
      <c r="A352" s="1" t="s">
        <v>714</v>
      </c>
      <c r="B352" s="1" t="s">
        <v>978</v>
      </c>
      <c r="C352" s="1" t="s">
        <v>44</v>
      </c>
      <c r="D352" s="273">
        <v>4012</v>
      </c>
      <c r="E352" s="270">
        <v>40012</v>
      </c>
      <c r="F352" s="1" t="s">
        <v>135</v>
      </c>
      <c r="G352" s="1" t="s">
        <v>132</v>
      </c>
      <c r="H352" s="5">
        <v>391024</v>
      </c>
      <c r="I352" s="5">
        <v>63</v>
      </c>
      <c r="J352" s="1" t="s">
        <v>6</v>
      </c>
      <c r="K352" s="1" t="s">
        <v>133</v>
      </c>
      <c r="L352" s="5">
        <v>31</v>
      </c>
      <c r="M352" s="5">
        <v>192851</v>
      </c>
      <c r="O352" s="5">
        <v>34465</v>
      </c>
      <c r="Q352" s="5">
        <v>0</v>
      </c>
      <c r="S352" s="5">
        <v>23870</v>
      </c>
      <c r="U352" s="5">
        <v>0</v>
      </c>
      <c r="V352" s="1"/>
      <c r="W352" s="6">
        <v>251186</v>
      </c>
      <c r="X352" s="1"/>
      <c r="Y352" s="14">
        <v>107</v>
      </c>
      <c r="Z352" s="1"/>
      <c r="AA352" s="14">
        <v>23</v>
      </c>
      <c r="AB352" s="1"/>
      <c r="AC352" s="14">
        <v>0</v>
      </c>
      <c r="AD352" s="1"/>
      <c r="AE352" s="14">
        <v>13</v>
      </c>
      <c r="AF352" s="1"/>
      <c r="AG352" s="14">
        <v>0</v>
      </c>
      <c r="AI352" s="24">
        <v>143</v>
      </c>
      <c r="AK352" s="1" t="str">
        <f t="shared" si="5"/>
        <v>No</v>
      </c>
    </row>
    <row r="353" spans="1:37">
      <c r="A353" s="1" t="s">
        <v>721</v>
      </c>
      <c r="B353" s="1" t="s">
        <v>977</v>
      </c>
      <c r="C353" s="1" t="s">
        <v>30</v>
      </c>
      <c r="D353" s="273">
        <v>5059</v>
      </c>
      <c r="E353" s="270">
        <v>50059</v>
      </c>
      <c r="F353" s="1" t="s">
        <v>135</v>
      </c>
      <c r="G353" s="1" t="s">
        <v>132</v>
      </c>
      <c r="H353" s="5">
        <v>161316</v>
      </c>
      <c r="I353" s="5">
        <v>63</v>
      </c>
      <c r="J353" s="1" t="s">
        <v>9</v>
      </c>
      <c r="K353" s="1" t="s">
        <v>133</v>
      </c>
      <c r="L353" s="5">
        <v>15</v>
      </c>
      <c r="M353" s="5">
        <v>9988</v>
      </c>
      <c r="O353" s="5">
        <v>2273</v>
      </c>
      <c r="Q353" s="5">
        <v>417</v>
      </c>
      <c r="S353" s="5">
        <v>4494</v>
      </c>
      <c r="U353" s="5">
        <v>0</v>
      </c>
      <c r="V353" s="1"/>
      <c r="W353" s="6">
        <v>17172</v>
      </c>
      <c r="X353" s="1"/>
      <c r="Y353" s="14">
        <v>5</v>
      </c>
      <c r="Z353" s="1"/>
      <c r="AA353" s="14">
        <v>1.38</v>
      </c>
      <c r="AB353" s="1"/>
      <c r="AC353" s="14">
        <v>0.23</v>
      </c>
      <c r="AD353" s="1"/>
      <c r="AE353" s="14">
        <v>2.08</v>
      </c>
      <c r="AF353" s="1"/>
      <c r="AG353" s="14">
        <v>0</v>
      </c>
      <c r="AI353" s="24">
        <v>8.69</v>
      </c>
      <c r="AK353" s="1" t="str">
        <f t="shared" si="5"/>
        <v>No</v>
      </c>
    </row>
    <row r="354" spans="1:37">
      <c r="A354" s="1" t="s">
        <v>199</v>
      </c>
      <c r="B354" s="1" t="s">
        <v>979</v>
      </c>
      <c r="C354" s="1" t="s">
        <v>32</v>
      </c>
      <c r="D354" s="273">
        <v>5051</v>
      </c>
      <c r="E354" s="270">
        <v>50051</v>
      </c>
      <c r="F354" s="1" t="s">
        <v>135</v>
      </c>
      <c r="G354" s="1" t="s">
        <v>132</v>
      </c>
      <c r="H354" s="5">
        <v>147725</v>
      </c>
      <c r="I354" s="5">
        <v>62</v>
      </c>
      <c r="J354" s="1" t="s">
        <v>9</v>
      </c>
      <c r="K354" s="1" t="s">
        <v>133</v>
      </c>
      <c r="L354" s="5">
        <v>6</v>
      </c>
      <c r="M354" s="5">
        <v>15393</v>
      </c>
      <c r="O354" s="5">
        <v>1937</v>
      </c>
      <c r="Q354" s="5">
        <v>0</v>
      </c>
      <c r="S354" s="5">
        <v>1183</v>
      </c>
      <c r="U354" s="5">
        <v>57</v>
      </c>
      <c r="V354" s="1"/>
      <c r="W354" s="6">
        <v>18570</v>
      </c>
      <c r="X354" s="1"/>
      <c r="Y354" s="14">
        <v>10</v>
      </c>
      <c r="Z354" s="1"/>
      <c r="AA354" s="14">
        <v>0.93</v>
      </c>
      <c r="AB354" s="1"/>
      <c r="AC354" s="14">
        <v>0</v>
      </c>
      <c r="AD354" s="1"/>
      <c r="AE354" s="14">
        <v>0.77</v>
      </c>
      <c r="AF354" s="1"/>
      <c r="AG354" s="14">
        <v>0.03</v>
      </c>
      <c r="AI354" s="24">
        <v>11.73</v>
      </c>
      <c r="AK354" s="1" t="str">
        <f t="shared" si="5"/>
        <v>No</v>
      </c>
    </row>
    <row r="355" spans="1:37">
      <c r="A355" s="1" t="s">
        <v>199</v>
      </c>
      <c r="B355" s="1" t="s">
        <v>979</v>
      </c>
      <c r="C355" s="1" t="s">
        <v>32</v>
      </c>
      <c r="D355" s="273">
        <v>5051</v>
      </c>
      <c r="E355" s="270">
        <v>50051</v>
      </c>
      <c r="F355" s="1" t="s">
        <v>135</v>
      </c>
      <c r="G355" s="1" t="s">
        <v>132</v>
      </c>
      <c r="H355" s="5">
        <v>147725</v>
      </c>
      <c r="I355" s="5">
        <v>62</v>
      </c>
      <c r="J355" s="1" t="s">
        <v>6</v>
      </c>
      <c r="K355" s="1" t="s">
        <v>133</v>
      </c>
      <c r="L355" s="5">
        <v>56</v>
      </c>
      <c r="M355" s="5">
        <v>178919</v>
      </c>
      <c r="O355" s="5">
        <v>27147</v>
      </c>
      <c r="Q355" s="5">
        <v>0</v>
      </c>
      <c r="S355" s="5">
        <v>14009</v>
      </c>
      <c r="U355" s="5">
        <v>803</v>
      </c>
      <c r="V355" s="1"/>
      <c r="W355" s="6">
        <v>220878</v>
      </c>
      <c r="X355" s="1"/>
      <c r="Y355" s="14">
        <v>86</v>
      </c>
      <c r="Z355" s="1"/>
      <c r="AA355" s="14">
        <v>13.07</v>
      </c>
      <c r="AB355" s="1"/>
      <c r="AC355" s="14">
        <v>0</v>
      </c>
      <c r="AD355" s="1"/>
      <c r="AE355" s="14">
        <v>7.73</v>
      </c>
      <c r="AF355" s="1"/>
      <c r="AG355" s="14">
        <v>0.47</v>
      </c>
      <c r="AI355" s="24">
        <v>107.27</v>
      </c>
      <c r="AK355" s="1" t="str">
        <f t="shared" si="5"/>
        <v>No</v>
      </c>
    </row>
    <row r="356" spans="1:37">
      <c r="A356" s="1" t="s">
        <v>223</v>
      </c>
      <c r="B356" s="1" t="s">
        <v>980</v>
      </c>
      <c r="C356" s="1" t="s">
        <v>60</v>
      </c>
      <c r="D356" s="273">
        <v>3015</v>
      </c>
      <c r="E356" s="270">
        <v>30015</v>
      </c>
      <c r="F356" s="1" t="s">
        <v>135</v>
      </c>
      <c r="G356" s="1" t="s">
        <v>132</v>
      </c>
      <c r="H356" s="5">
        <v>381502</v>
      </c>
      <c r="I356" s="5">
        <v>62</v>
      </c>
      <c r="J356" s="1" t="s">
        <v>6</v>
      </c>
      <c r="K356" s="1" t="s">
        <v>133</v>
      </c>
      <c r="L356" s="5">
        <v>32</v>
      </c>
      <c r="M356" s="5">
        <v>111949</v>
      </c>
      <c r="O356" s="5">
        <v>34310</v>
      </c>
      <c r="Q356" s="5">
        <v>695</v>
      </c>
      <c r="S356" s="5">
        <v>16347</v>
      </c>
      <c r="U356" s="5">
        <v>0</v>
      </c>
      <c r="V356" s="1"/>
      <c r="W356" s="6">
        <v>163301</v>
      </c>
      <c r="X356" s="1"/>
      <c r="Y356" s="14">
        <v>56.8</v>
      </c>
      <c r="Z356" s="1"/>
      <c r="AA356" s="14">
        <v>16</v>
      </c>
      <c r="AB356" s="1"/>
      <c r="AC356" s="14">
        <v>0.38</v>
      </c>
      <c r="AD356" s="1"/>
      <c r="AE356" s="14">
        <v>9.68</v>
      </c>
      <c r="AF356" s="1"/>
      <c r="AG356" s="14">
        <v>0</v>
      </c>
      <c r="AI356" s="24">
        <v>82.86</v>
      </c>
      <c r="AK356" s="1" t="str">
        <f t="shared" si="5"/>
        <v>No</v>
      </c>
    </row>
    <row r="357" spans="1:37">
      <c r="A357" s="1" t="s">
        <v>223</v>
      </c>
      <c r="B357" s="1" t="s">
        <v>980</v>
      </c>
      <c r="C357" s="1" t="s">
        <v>60</v>
      </c>
      <c r="D357" s="273">
        <v>3015</v>
      </c>
      <c r="E357" s="270">
        <v>30015</v>
      </c>
      <c r="F357" s="1" t="s">
        <v>135</v>
      </c>
      <c r="G357" s="1" t="s">
        <v>132</v>
      </c>
      <c r="H357" s="5">
        <v>381502</v>
      </c>
      <c r="I357" s="5">
        <v>62</v>
      </c>
      <c r="J357" s="1" t="s">
        <v>9</v>
      </c>
      <c r="K357" s="1" t="s">
        <v>133</v>
      </c>
      <c r="L357" s="5">
        <v>30</v>
      </c>
      <c r="M357" s="5">
        <v>50834</v>
      </c>
      <c r="O357" s="5">
        <v>10451</v>
      </c>
      <c r="Q357" s="5">
        <v>91</v>
      </c>
      <c r="S357" s="5">
        <v>9893</v>
      </c>
      <c r="U357" s="5">
        <v>0</v>
      </c>
      <c r="V357" s="1"/>
      <c r="W357" s="6">
        <v>71269</v>
      </c>
      <c r="X357" s="1"/>
      <c r="Y357" s="14">
        <v>27.45</v>
      </c>
      <c r="Z357" s="1"/>
      <c r="AA357" s="14">
        <v>4.25</v>
      </c>
      <c r="AB357" s="1"/>
      <c r="AC357" s="14">
        <v>0.05</v>
      </c>
      <c r="AD357" s="1"/>
      <c r="AE357" s="14">
        <v>4.78</v>
      </c>
      <c r="AF357" s="1"/>
      <c r="AG357" s="14">
        <v>0</v>
      </c>
      <c r="AI357" s="24">
        <v>36.53</v>
      </c>
      <c r="AK357" s="1" t="str">
        <f t="shared" si="5"/>
        <v>No</v>
      </c>
    </row>
    <row r="358" spans="1:37">
      <c r="A358" s="1" t="s">
        <v>715</v>
      </c>
      <c r="B358" s="1" t="s">
        <v>981</v>
      </c>
      <c r="C358" s="1" t="s">
        <v>48</v>
      </c>
      <c r="D358" s="273">
        <v>2209</v>
      </c>
      <c r="E358" s="270">
        <v>20209</v>
      </c>
      <c r="F358" s="1" t="s">
        <v>134</v>
      </c>
      <c r="G358" s="1" t="s">
        <v>132</v>
      </c>
      <c r="H358" s="5">
        <v>18351295</v>
      </c>
      <c r="I358" s="5">
        <v>61</v>
      </c>
      <c r="J358" s="1" t="s">
        <v>9</v>
      </c>
      <c r="K358" s="1" t="s">
        <v>133</v>
      </c>
      <c r="L358" s="5">
        <v>51</v>
      </c>
      <c r="M358" s="5">
        <v>87367</v>
      </c>
      <c r="O358" s="5">
        <v>0</v>
      </c>
      <c r="Q358" s="5">
        <v>0</v>
      </c>
      <c r="S358" s="5">
        <v>4555</v>
      </c>
      <c r="U358" s="5">
        <v>0</v>
      </c>
      <c r="V358" s="1"/>
      <c r="W358" s="6">
        <v>91922</v>
      </c>
      <c r="X358" s="1"/>
      <c r="Y358" s="14">
        <v>54</v>
      </c>
      <c r="Z358" s="1"/>
      <c r="AA358" s="14">
        <v>0</v>
      </c>
      <c r="AB358" s="1"/>
      <c r="AC358" s="14">
        <v>0</v>
      </c>
      <c r="AD358" s="1"/>
      <c r="AE358" s="14">
        <v>4</v>
      </c>
      <c r="AF358" s="1"/>
      <c r="AG358" s="14">
        <v>0</v>
      </c>
      <c r="AI358" s="24">
        <v>58</v>
      </c>
      <c r="AK358" s="1" t="str">
        <f t="shared" si="5"/>
        <v>No</v>
      </c>
    </row>
    <row r="359" spans="1:37">
      <c r="A359" s="1" t="s">
        <v>707</v>
      </c>
      <c r="B359" s="1" t="s">
        <v>982</v>
      </c>
      <c r="C359" s="1" t="s">
        <v>75</v>
      </c>
      <c r="D359" s="273">
        <v>5001</v>
      </c>
      <c r="E359" s="270">
        <v>50001</v>
      </c>
      <c r="F359" s="1" t="s">
        <v>134</v>
      </c>
      <c r="G359" s="1" t="s">
        <v>132</v>
      </c>
      <c r="H359" s="5">
        <v>216154</v>
      </c>
      <c r="I359" s="5">
        <v>61</v>
      </c>
      <c r="J359" s="1" t="s">
        <v>6</v>
      </c>
      <c r="K359" s="1" t="s">
        <v>133</v>
      </c>
      <c r="L359" s="5">
        <v>21</v>
      </c>
      <c r="M359" s="5">
        <v>67684</v>
      </c>
      <c r="O359" s="5">
        <v>7586</v>
      </c>
      <c r="Q359" s="5">
        <v>0</v>
      </c>
      <c r="S359" s="5">
        <v>17864</v>
      </c>
      <c r="U359" s="5">
        <v>0</v>
      </c>
      <c r="V359" s="1"/>
      <c r="W359" s="6">
        <v>93134</v>
      </c>
      <c r="X359" s="1"/>
      <c r="Y359" s="14">
        <v>33</v>
      </c>
      <c r="Z359" s="1"/>
      <c r="AA359" s="14">
        <v>4</v>
      </c>
      <c r="AB359" s="1"/>
      <c r="AC359" s="14">
        <v>0</v>
      </c>
      <c r="AD359" s="1"/>
      <c r="AE359" s="14">
        <v>9</v>
      </c>
      <c r="AF359" s="1"/>
      <c r="AG359" s="14">
        <v>0</v>
      </c>
      <c r="AI359" s="24">
        <v>46</v>
      </c>
      <c r="AK359" s="1" t="str">
        <f t="shared" si="5"/>
        <v>No</v>
      </c>
    </row>
    <row r="360" spans="1:37">
      <c r="A360" s="1" t="s">
        <v>715</v>
      </c>
      <c r="B360" s="1" t="s">
        <v>981</v>
      </c>
      <c r="C360" s="1" t="s">
        <v>48</v>
      </c>
      <c r="D360" s="273">
        <v>2209</v>
      </c>
      <c r="E360" s="270">
        <v>20209</v>
      </c>
      <c r="F360" s="1" t="s">
        <v>134</v>
      </c>
      <c r="G360" s="1" t="s">
        <v>132</v>
      </c>
      <c r="H360" s="5">
        <v>18351295</v>
      </c>
      <c r="I360" s="5">
        <v>61</v>
      </c>
      <c r="J360" s="1" t="s">
        <v>6</v>
      </c>
      <c r="K360" s="1" t="s">
        <v>133</v>
      </c>
      <c r="L360" s="5">
        <v>10</v>
      </c>
      <c r="M360" s="5">
        <v>33078</v>
      </c>
      <c r="N360" s="1" t="s">
        <v>99</v>
      </c>
      <c r="O360" s="5">
        <v>0</v>
      </c>
      <c r="Q360" s="5">
        <v>0</v>
      </c>
      <c r="S360" s="5">
        <v>2626</v>
      </c>
      <c r="T360" s="1" t="s">
        <v>99</v>
      </c>
      <c r="U360" s="5">
        <v>0</v>
      </c>
      <c r="V360" s="1"/>
      <c r="W360" s="6">
        <v>35704</v>
      </c>
      <c r="X360" s="1" t="s">
        <v>99</v>
      </c>
      <c r="Y360" s="14">
        <v>24</v>
      </c>
      <c r="Z360" s="1"/>
      <c r="AA360" s="14">
        <v>0</v>
      </c>
      <c r="AB360" s="1"/>
      <c r="AC360" s="14">
        <v>0</v>
      </c>
      <c r="AD360" s="1"/>
      <c r="AE360" s="14">
        <v>4</v>
      </c>
      <c r="AF360" s="1"/>
      <c r="AG360" s="14">
        <v>0</v>
      </c>
      <c r="AI360" s="24">
        <v>28</v>
      </c>
      <c r="AK360" s="1" t="str">
        <f t="shared" si="5"/>
        <v>Yes</v>
      </c>
    </row>
    <row r="361" spans="1:37">
      <c r="A361" s="1" t="s">
        <v>136</v>
      </c>
      <c r="B361" s="1" t="s">
        <v>983</v>
      </c>
      <c r="C361" s="1" t="s">
        <v>67</v>
      </c>
      <c r="D361" s="273">
        <v>6091</v>
      </c>
      <c r="E361" s="270">
        <v>60091</v>
      </c>
      <c r="F361" s="1" t="s">
        <v>135</v>
      </c>
      <c r="G361" s="1" t="s">
        <v>132</v>
      </c>
      <c r="H361" s="5">
        <v>217630</v>
      </c>
      <c r="I361" s="5">
        <v>60</v>
      </c>
      <c r="J361" s="1" t="s">
        <v>6</v>
      </c>
      <c r="K361" s="1" t="s">
        <v>133</v>
      </c>
      <c r="L361" s="5">
        <v>9</v>
      </c>
      <c r="M361" s="5">
        <v>51559</v>
      </c>
      <c r="O361" s="5">
        <v>10117</v>
      </c>
      <c r="Q361" s="5">
        <v>552</v>
      </c>
      <c r="S361" s="5">
        <v>4871</v>
      </c>
      <c r="U361" s="5">
        <v>0</v>
      </c>
      <c r="V361" s="1"/>
      <c r="W361" s="6">
        <v>67099</v>
      </c>
      <c r="X361" s="1"/>
      <c r="Y361" s="14">
        <v>29.2</v>
      </c>
      <c r="Z361" s="1"/>
      <c r="AA361" s="14">
        <v>5.4</v>
      </c>
      <c r="AB361" s="1"/>
      <c r="AC361" s="14">
        <v>0.36</v>
      </c>
      <c r="AD361" s="1"/>
      <c r="AE361" s="14">
        <v>2.5299999999999998</v>
      </c>
      <c r="AF361" s="1"/>
      <c r="AG361" s="14">
        <v>0</v>
      </c>
      <c r="AI361" s="24">
        <v>37.49</v>
      </c>
      <c r="AK361" s="1" t="str">
        <f t="shared" si="5"/>
        <v>No</v>
      </c>
    </row>
    <row r="362" spans="1:37">
      <c r="A362" s="1" t="s">
        <v>255</v>
      </c>
      <c r="B362" s="1" t="s">
        <v>984</v>
      </c>
      <c r="C362" s="1" t="s">
        <v>48</v>
      </c>
      <c r="D362" s="273">
        <v>2075</v>
      </c>
      <c r="E362" s="270">
        <v>20075</v>
      </c>
      <c r="F362" s="1" t="s">
        <v>135</v>
      </c>
      <c r="G362" s="1" t="s">
        <v>132</v>
      </c>
      <c r="H362" s="5">
        <v>5441567</v>
      </c>
      <c r="I362" s="5">
        <v>60</v>
      </c>
      <c r="J362" s="1" t="s">
        <v>15</v>
      </c>
      <c r="K362" s="1" t="s">
        <v>133</v>
      </c>
      <c r="L362" s="5">
        <v>60</v>
      </c>
      <c r="M362" s="5">
        <v>229474</v>
      </c>
      <c r="O362" s="5">
        <v>113447</v>
      </c>
      <c r="Q362" s="5">
        <v>193577</v>
      </c>
      <c r="S362" s="5">
        <v>68928</v>
      </c>
      <c r="U362" s="5">
        <v>30918</v>
      </c>
      <c r="V362" s="1"/>
      <c r="W362" s="6">
        <v>636344</v>
      </c>
      <c r="X362" s="1"/>
      <c r="Y362" s="14">
        <v>140</v>
      </c>
      <c r="Z362" s="1"/>
      <c r="AA362" s="14">
        <v>67</v>
      </c>
      <c r="AB362" s="1"/>
      <c r="AC362" s="14">
        <v>110</v>
      </c>
      <c r="AD362" s="1"/>
      <c r="AE362" s="14">
        <v>40</v>
      </c>
      <c r="AF362" s="1"/>
      <c r="AG362" s="14">
        <v>12</v>
      </c>
      <c r="AI362" s="24">
        <v>369</v>
      </c>
      <c r="AK362" s="1" t="str">
        <f t="shared" si="5"/>
        <v>No</v>
      </c>
    </row>
    <row r="363" spans="1:37">
      <c r="A363" s="1" t="s">
        <v>136</v>
      </c>
      <c r="B363" s="1" t="s">
        <v>983</v>
      </c>
      <c r="C363" s="1" t="s">
        <v>67</v>
      </c>
      <c r="D363" s="273">
        <v>6091</v>
      </c>
      <c r="E363" s="270">
        <v>60091</v>
      </c>
      <c r="F363" s="1" t="s">
        <v>135</v>
      </c>
      <c r="G363" s="1" t="s">
        <v>132</v>
      </c>
      <c r="H363" s="5">
        <v>217630</v>
      </c>
      <c r="I363" s="5">
        <v>60</v>
      </c>
      <c r="J363" s="1" t="s">
        <v>9</v>
      </c>
      <c r="K363" s="1" t="s">
        <v>133</v>
      </c>
      <c r="L363" s="5">
        <v>51</v>
      </c>
      <c r="M363" s="5">
        <v>139633</v>
      </c>
      <c r="O363" s="5">
        <v>17986</v>
      </c>
      <c r="Q363" s="5">
        <v>980</v>
      </c>
      <c r="S363" s="5">
        <v>18283</v>
      </c>
      <c r="U363" s="5">
        <v>0</v>
      </c>
      <c r="V363" s="1"/>
      <c r="W363" s="6">
        <v>176882</v>
      </c>
      <c r="X363" s="1"/>
      <c r="Y363" s="14">
        <v>70.8</v>
      </c>
      <c r="Z363" s="1"/>
      <c r="AA363" s="14">
        <v>9.6</v>
      </c>
      <c r="AB363" s="1"/>
      <c r="AC363" s="14">
        <v>0.64</v>
      </c>
      <c r="AD363" s="1"/>
      <c r="AE363" s="14">
        <v>9.4700000000000006</v>
      </c>
      <c r="AF363" s="1"/>
      <c r="AG363" s="14">
        <v>0</v>
      </c>
      <c r="AI363" s="24">
        <v>90.51</v>
      </c>
      <c r="AK363" s="1" t="str">
        <f t="shared" si="5"/>
        <v>No</v>
      </c>
    </row>
    <row r="364" spans="1:37">
      <c r="A364" s="1" t="s">
        <v>158</v>
      </c>
      <c r="B364" s="1" t="s">
        <v>985</v>
      </c>
      <c r="C364" s="1" t="s">
        <v>35</v>
      </c>
      <c r="D364" s="273">
        <v>6022</v>
      </c>
      <c r="E364" s="270">
        <v>60022</v>
      </c>
      <c r="F364" s="1" t="s">
        <v>135</v>
      </c>
      <c r="G364" s="1" t="s">
        <v>132</v>
      </c>
      <c r="H364" s="5">
        <v>594309</v>
      </c>
      <c r="I364" s="5">
        <v>60</v>
      </c>
      <c r="J364" s="1" t="s">
        <v>6</v>
      </c>
      <c r="K364" s="1" t="s">
        <v>133</v>
      </c>
      <c r="L364" s="5">
        <v>44</v>
      </c>
      <c r="M364" s="5">
        <v>323320</v>
      </c>
      <c r="O364" s="5">
        <v>57794</v>
      </c>
      <c r="Q364" s="5">
        <v>28860</v>
      </c>
      <c r="S364" s="5">
        <v>84698</v>
      </c>
      <c r="U364" s="5">
        <v>0</v>
      </c>
      <c r="V364" s="1"/>
      <c r="W364" s="6">
        <v>494672</v>
      </c>
      <c r="X364" s="1"/>
      <c r="Y364" s="14">
        <v>169</v>
      </c>
      <c r="Z364" s="1"/>
      <c r="AA364" s="14">
        <v>47</v>
      </c>
      <c r="AB364" s="1"/>
      <c r="AC364" s="14">
        <v>16</v>
      </c>
      <c r="AD364" s="1"/>
      <c r="AE364" s="14">
        <v>52</v>
      </c>
      <c r="AF364" s="1"/>
      <c r="AG364" s="14">
        <v>0</v>
      </c>
      <c r="AI364" s="24">
        <v>284</v>
      </c>
      <c r="AK364" s="1" t="str">
        <f t="shared" si="5"/>
        <v>No</v>
      </c>
    </row>
    <row r="365" spans="1:37">
      <c r="A365" s="1" t="s">
        <v>23</v>
      </c>
      <c r="B365" s="1" t="s">
        <v>986</v>
      </c>
      <c r="C365" s="1" t="s">
        <v>22</v>
      </c>
      <c r="D365" s="273">
        <v>1057</v>
      </c>
      <c r="E365" s="270">
        <v>10057</v>
      </c>
      <c r="F365" s="1" t="s">
        <v>135</v>
      </c>
      <c r="G365" s="1" t="s">
        <v>132</v>
      </c>
      <c r="H365" s="5">
        <v>923311</v>
      </c>
      <c r="I365" s="5">
        <v>60</v>
      </c>
      <c r="J365" s="1" t="s">
        <v>6</v>
      </c>
      <c r="K365" s="1" t="s">
        <v>133</v>
      </c>
      <c r="L365" s="5">
        <v>27</v>
      </c>
      <c r="M365" s="5">
        <v>94716</v>
      </c>
      <c r="O365" s="5">
        <v>19592</v>
      </c>
      <c r="Q365" s="5">
        <v>2263</v>
      </c>
      <c r="S365" s="5">
        <v>20392</v>
      </c>
      <c r="U365" s="5">
        <v>0</v>
      </c>
      <c r="V365" s="1"/>
      <c r="W365" s="6">
        <v>136963</v>
      </c>
      <c r="X365" s="1"/>
      <c r="Y365" s="14">
        <v>47.42</v>
      </c>
      <c r="Z365" s="1"/>
      <c r="AA365" s="14">
        <v>9.66</v>
      </c>
      <c r="AB365" s="1"/>
      <c r="AC365" s="14">
        <v>1.08</v>
      </c>
      <c r="AD365" s="1"/>
      <c r="AE365" s="14">
        <v>10.15</v>
      </c>
      <c r="AF365" s="1"/>
      <c r="AG365" s="14">
        <v>0</v>
      </c>
      <c r="AI365" s="24">
        <v>68.31</v>
      </c>
      <c r="AK365" s="1" t="str">
        <f t="shared" si="5"/>
        <v>No</v>
      </c>
    </row>
    <row r="366" spans="1:37">
      <c r="A366" s="1" t="s">
        <v>23</v>
      </c>
      <c r="B366" s="1" t="s">
        <v>986</v>
      </c>
      <c r="C366" s="1" t="s">
        <v>22</v>
      </c>
      <c r="D366" s="273">
        <v>1057</v>
      </c>
      <c r="E366" s="270">
        <v>10057</v>
      </c>
      <c r="F366" s="1" t="s">
        <v>135</v>
      </c>
      <c r="G366" s="1" t="s">
        <v>132</v>
      </c>
      <c r="H366" s="5">
        <v>923311</v>
      </c>
      <c r="I366" s="5">
        <v>60</v>
      </c>
      <c r="J366" s="1" t="s">
        <v>9</v>
      </c>
      <c r="K366" s="1" t="s">
        <v>133</v>
      </c>
      <c r="L366" s="5">
        <v>25</v>
      </c>
      <c r="M366" s="5">
        <v>36718</v>
      </c>
      <c r="O366" s="5">
        <v>7320</v>
      </c>
      <c r="Q366" s="5">
        <v>1362</v>
      </c>
      <c r="S366" s="5">
        <v>9904</v>
      </c>
      <c r="U366" s="5">
        <v>0</v>
      </c>
      <c r="V366" s="1"/>
      <c r="W366" s="6">
        <v>55304</v>
      </c>
      <c r="X366" s="1"/>
      <c r="Y366" s="14">
        <v>19.64</v>
      </c>
      <c r="Z366" s="1"/>
      <c r="AA366" s="14">
        <v>3.6</v>
      </c>
      <c r="AB366" s="1"/>
      <c r="AC366" s="14">
        <v>0.65</v>
      </c>
      <c r="AD366" s="1"/>
      <c r="AE366" s="14">
        <v>4.79</v>
      </c>
      <c r="AF366" s="1"/>
      <c r="AG366" s="14">
        <v>0</v>
      </c>
      <c r="AI366" s="24">
        <v>28.68</v>
      </c>
      <c r="AK366" s="1" t="str">
        <f t="shared" si="5"/>
        <v>No</v>
      </c>
    </row>
    <row r="367" spans="1:37">
      <c r="A367" s="1" t="s">
        <v>261</v>
      </c>
      <c r="B367" s="1" t="s">
        <v>987</v>
      </c>
      <c r="C367" s="1" t="s">
        <v>30</v>
      </c>
      <c r="D367" s="273">
        <v>5057</v>
      </c>
      <c r="E367" s="270">
        <v>50057</v>
      </c>
      <c r="F367" s="1" t="s">
        <v>135</v>
      </c>
      <c r="G367" s="1" t="s">
        <v>132</v>
      </c>
      <c r="H367" s="5">
        <v>280051</v>
      </c>
      <c r="I367" s="5">
        <v>59</v>
      </c>
      <c r="J367" s="1" t="s">
        <v>9</v>
      </c>
      <c r="K367" s="1" t="s">
        <v>133</v>
      </c>
      <c r="L367" s="5">
        <v>7</v>
      </c>
      <c r="M367" s="5">
        <v>1743</v>
      </c>
      <c r="O367" s="5">
        <v>0</v>
      </c>
      <c r="Q367" s="5">
        <v>186</v>
      </c>
      <c r="S367" s="5">
        <v>1323</v>
      </c>
      <c r="U367" s="5">
        <v>0</v>
      </c>
      <c r="V367" s="1"/>
      <c r="W367" s="6">
        <v>3252</v>
      </c>
      <c r="X367" s="1"/>
      <c r="Y367" s="14">
        <v>1</v>
      </c>
      <c r="Z367" s="1"/>
      <c r="AA367" s="14">
        <v>0</v>
      </c>
      <c r="AB367" s="1"/>
      <c r="AC367" s="14">
        <v>0.1</v>
      </c>
      <c r="AD367" s="1"/>
      <c r="AE367" s="14">
        <v>0.75</v>
      </c>
      <c r="AF367" s="1"/>
      <c r="AG367" s="14">
        <v>0</v>
      </c>
      <c r="AI367" s="24">
        <v>1.85</v>
      </c>
      <c r="AK367" s="1" t="str">
        <f t="shared" si="5"/>
        <v>No</v>
      </c>
    </row>
    <row r="368" spans="1:37">
      <c r="A368" s="1" t="s">
        <v>261</v>
      </c>
      <c r="B368" s="1" t="s">
        <v>987</v>
      </c>
      <c r="C368" s="1" t="s">
        <v>30</v>
      </c>
      <c r="D368" s="273">
        <v>5057</v>
      </c>
      <c r="E368" s="270">
        <v>50057</v>
      </c>
      <c r="F368" s="1" t="s">
        <v>135</v>
      </c>
      <c r="G368" s="1" t="s">
        <v>132</v>
      </c>
      <c r="H368" s="5">
        <v>280051</v>
      </c>
      <c r="I368" s="5">
        <v>59</v>
      </c>
      <c r="J368" s="1" t="s">
        <v>6</v>
      </c>
      <c r="K368" s="1" t="s">
        <v>133</v>
      </c>
      <c r="L368" s="5">
        <v>46</v>
      </c>
      <c r="M368" s="5">
        <v>190262</v>
      </c>
      <c r="O368" s="5">
        <v>25779</v>
      </c>
      <c r="Q368" s="5">
        <v>1398</v>
      </c>
      <c r="S368" s="5">
        <v>31929</v>
      </c>
      <c r="U368" s="5">
        <v>0</v>
      </c>
      <c r="V368" s="1"/>
      <c r="W368" s="6">
        <v>249368</v>
      </c>
      <c r="X368" s="1"/>
      <c r="Y368" s="14">
        <v>95.85</v>
      </c>
      <c r="Z368" s="1"/>
      <c r="AA368" s="14">
        <v>14</v>
      </c>
      <c r="AB368" s="1"/>
      <c r="AC368" s="14">
        <v>0.9</v>
      </c>
      <c r="AD368" s="1"/>
      <c r="AE368" s="14">
        <v>18</v>
      </c>
      <c r="AF368" s="1"/>
      <c r="AG368" s="14">
        <v>0</v>
      </c>
      <c r="AI368" s="24">
        <v>128.75</v>
      </c>
      <c r="AK368" s="1" t="str">
        <f t="shared" si="5"/>
        <v>No</v>
      </c>
    </row>
    <row r="369" spans="1:37">
      <c r="A369" s="1" t="s">
        <v>316</v>
      </c>
      <c r="B369" s="1" t="s">
        <v>903</v>
      </c>
      <c r="C369" s="1" t="s">
        <v>53</v>
      </c>
      <c r="D369" s="273">
        <v>6111</v>
      </c>
      <c r="E369" s="270">
        <v>60111</v>
      </c>
      <c r="F369" s="1" t="s">
        <v>135</v>
      </c>
      <c r="G369" s="1" t="s">
        <v>132</v>
      </c>
      <c r="H369" s="5">
        <v>741318</v>
      </c>
      <c r="I369" s="5">
        <v>58</v>
      </c>
      <c r="J369" s="1" t="s">
        <v>6</v>
      </c>
      <c r="K369" s="1" t="s">
        <v>133</v>
      </c>
      <c r="L369" s="5">
        <v>5</v>
      </c>
      <c r="M369" s="5">
        <v>6743</v>
      </c>
      <c r="O369" s="5">
        <v>0</v>
      </c>
      <c r="Q369" s="5">
        <v>0</v>
      </c>
      <c r="S369" s="5">
        <v>0</v>
      </c>
      <c r="U369" s="5">
        <v>0</v>
      </c>
      <c r="V369" s="1"/>
      <c r="W369" s="6">
        <v>6743</v>
      </c>
      <c r="X369" s="1"/>
      <c r="Y369" s="14">
        <v>5</v>
      </c>
      <c r="Z369" s="1"/>
      <c r="AA369" s="14">
        <v>0</v>
      </c>
      <c r="AB369" s="1"/>
      <c r="AC369" s="14">
        <v>0</v>
      </c>
      <c r="AD369" s="1"/>
      <c r="AE369" s="14">
        <v>0</v>
      </c>
      <c r="AF369" s="1"/>
      <c r="AG369" s="14">
        <v>0</v>
      </c>
      <c r="AI369" s="24">
        <v>5</v>
      </c>
      <c r="AK369" s="1" t="str">
        <f t="shared" si="5"/>
        <v>No</v>
      </c>
    </row>
    <row r="370" spans="1:37">
      <c r="A370" s="1" t="s">
        <v>198</v>
      </c>
      <c r="B370" s="1" t="s">
        <v>988</v>
      </c>
      <c r="C370" s="1" t="s">
        <v>22</v>
      </c>
      <c r="D370" s="273">
        <v>1050</v>
      </c>
      <c r="E370" s="270">
        <v>10050</v>
      </c>
      <c r="F370" s="1" t="s">
        <v>135</v>
      </c>
      <c r="G370" s="1" t="s">
        <v>132</v>
      </c>
      <c r="H370" s="5">
        <v>923311</v>
      </c>
      <c r="I370" s="5">
        <v>58</v>
      </c>
      <c r="J370" s="1" t="s">
        <v>6</v>
      </c>
      <c r="K370" s="1" t="s">
        <v>133</v>
      </c>
      <c r="L370" s="5">
        <v>39</v>
      </c>
      <c r="M370" s="5">
        <v>198829</v>
      </c>
      <c r="O370" s="5">
        <v>56124</v>
      </c>
      <c r="Q370" s="5">
        <v>3686</v>
      </c>
      <c r="S370" s="5">
        <v>21535</v>
      </c>
      <c r="U370" s="5">
        <v>0</v>
      </c>
      <c r="V370" s="1"/>
      <c r="W370" s="6">
        <v>280174</v>
      </c>
      <c r="X370" s="1"/>
      <c r="Y370" s="14">
        <v>109</v>
      </c>
      <c r="Z370" s="1"/>
      <c r="AA370" s="14">
        <v>35</v>
      </c>
      <c r="AB370" s="1"/>
      <c r="AC370" s="14">
        <v>2</v>
      </c>
      <c r="AD370" s="1"/>
      <c r="AE370" s="14">
        <v>14</v>
      </c>
      <c r="AF370" s="1"/>
      <c r="AG370" s="14">
        <v>0</v>
      </c>
      <c r="AI370" s="24">
        <v>160</v>
      </c>
      <c r="AK370" s="1" t="str">
        <f t="shared" si="5"/>
        <v>No</v>
      </c>
    </row>
    <row r="371" spans="1:37">
      <c r="A371" s="1" t="s">
        <v>316</v>
      </c>
      <c r="B371" s="1" t="s">
        <v>903</v>
      </c>
      <c r="C371" s="1" t="s">
        <v>53</v>
      </c>
      <c r="D371" s="273">
        <v>6111</v>
      </c>
      <c r="E371" s="270">
        <v>60111</v>
      </c>
      <c r="F371" s="1" t="s">
        <v>135</v>
      </c>
      <c r="G371" s="1" t="s">
        <v>132</v>
      </c>
      <c r="H371" s="5">
        <v>741318</v>
      </c>
      <c r="I371" s="5">
        <v>58</v>
      </c>
      <c r="J371" s="1" t="s">
        <v>9</v>
      </c>
      <c r="K371" s="1" t="s">
        <v>133</v>
      </c>
      <c r="L371" s="5">
        <v>22</v>
      </c>
      <c r="M371" s="5">
        <v>33600</v>
      </c>
      <c r="O371" s="5">
        <v>0</v>
      </c>
      <c r="Q371" s="5">
        <v>0</v>
      </c>
      <c r="S371" s="5">
        <v>7100</v>
      </c>
      <c r="U371" s="5">
        <v>0</v>
      </c>
      <c r="V371" s="1"/>
      <c r="W371" s="6">
        <v>40700</v>
      </c>
      <c r="X371" s="1"/>
      <c r="Y371" s="14">
        <v>28</v>
      </c>
      <c r="Z371" s="1"/>
      <c r="AA371" s="14">
        <v>0</v>
      </c>
      <c r="AB371" s="1"/>
      <c r="AC371" s="14">
        <v>0</v>
      </c>
      <c r="AD371" s="1"/>
      <c r="AE371" s="14">
        <v>4</v>
      </c>
      <c r="AF371" s="1"/>
      <c r="AG371" s="14">
        <v>0</v>
      </c>
      <c r="AI371" s="24">
        <v>32</v>
      </c>
      <c r="AK371" s="1" t="str">
        <f t="shared" si="5"/>
        <v>No</v>
      </c>
    </row>
    <row r="372" spans="1:37">
      <c r="A372" s="1" t="s">
        <v>70</v>
      </c>
      <c r="B372" s="1" t="s">
        <v>989</v>
      </c>
      <c r="C372" s="1" t="s">
        <v>69</v>
      </c>
      <c r="D372" s="273">
        <v>3045</v>
      </c>
      <c r="E372" s="270">
        <v>30045</v>
      </c>
      <c r="F372" s="1" t="s">
        <v>204</v>
      </c>
      <c r="G372" s="1" t="s">
        <v>132</v>
      </c>
      <c r="H372" s="5">
        <v>92359</v>
      </c>
      <c r="I372" s="5">
        <v>55</v>
      </c>
      <c r="J372" s="1" t="s">
        <v>13</v>
      </c>
      <c r="K372" s="1" t="s">
        <v>133</v>
      </c>
      <c r="L372" s="5">
        <v>8</v>
      </c>
      <c r="M372" s="5">
        <v>17718</v>
      </c>
      <c r="O372" s="5">
        <v>674</v>
      </c>
      <c r="Q372" s="5">
        <v>200</v>
      </c>
      <c r="S372" s="5">
        <v>2247</v>
      </c>
      <c r="U372" s="5">
        <v>0</v>
      </c>
      <c r="V372" s="1"/>
      <c r="W372" s="6">
        <v>20839</v>
      </c>
      <c r="X372" s="1"/>
      <c r="Y372" s="14">
        <v>9.02</v>
      </c>
      <c r="Z372" s="1"/>
      <c r="AA372" s="14">
        <v>0.38</v>
      </c>
      <c r="AB372" s="1"/>
      <c r="AC372" s="14">
        <v>0.11</v>
      </c>
      <c r="AD372" s="1"/>
      <c r="AE372" s="14">
        <v>1.1000000000000001</v>
      </c>
      <c r="AF372" s="1"/>
      <c r="AG372" s="14">
        <v>0</v>
      </c>
      <c r="AI372" s="24">
        <v>10.61</v>
      </c>
      <c r="AK372" s="1" t="str">
        <f t="shared" si="5"/>
        <v>No</v>
      </c>
    </row>
    <row r="373" spans="1:37">
      <c r="A373" s="1" t="s">
        <v>698</v>
      </c>
      <c r="B373" s="1" t="s">
        <v>990</v>
      </c>
      <c r="C373" s="1" t="s">
        <v>29</v>
      </c>
      <c r="D373" s="273">
        <v>7041</v>
      </c>
      <c r="E373" s="270">
        <v>70041</v>
      </c>
      <c r="F373" s="1" t="s">
        <v>134</v>
      </c>
      <c r="G373" s="1" t="s">
        <v>132</v>
      </c>
      <c r="H373" s="5">
        <v>60438</v>
      </c>
      <c r="I373" s="5">
        <v>55</v>
      </c>
      <c r="J373" s="1" t="s">
        <v>6</v>
      </c>
      <c r="K373" s="1" t="s">
        <v>133</v>
      </c>
      <c r="L373" s="5">
        <v>55</v>
      </c>
      <c r="M373" s="5">
        <v>55325</v>
      </c>
      <c r="O373" s="5">
        <v>16010</v>
      </c>
      <c r="Q373" s="5">
        <v>0</v>
      </c>
      <c r="S373" s="5">
        <v>12874</v>
      </c>
      <c r="U373" s="5">
        <v>0</v>
      </c>
      <c r="V373" s="1"/>
      <c r="W373" s="6">
        <v>84209</v>
      </c>
      <c r="X373" s="1"/>
      <c r="Y373" s="14">
        <v>30</v>
      </c>
      <c r="Z373" s="1"/>
      <c r="AA373" s="14">
        <v>8.4</v>
      </c>
      <c r="AB373" s="1"/>
      <c r="AC373" s="14">
        <v>0</v>
      </c>
      <c r="AD373" s="1"/>
      <c r="AE373" s="14">
        <v>7.9</v>
      </c>
      <c r="AF373" s="1"/>
      <c r="AG373" s="14">
        <v>0</v>
      </c>
      <c r="AI373" s="24">
        <v>46.3</v>
      </c>
      <c r="AK373" s="1" t="str">
        <f t="shared" si="5"/>
        <v>No</v>
      </c>
    </row>
    <row r="374" spans="1:37">
      <c r="A374" s="1" t="s">
        <v>100</v>
      </c>
      <c r="B374" s="1" t="s">
        <v>991</v>
      </c>
      <c r="C374" s="1" t="s">
        <v>54</v>
      </c>
      <c r="D374" s="273">
        <v>2217</v>
      </c>
      <c r="E374" s="270">
        <v>20217</v>
      </c>
      <c r="F374" s="1" t="s">
        <v>138</v>
      </c>
      <c r="G374" s="1" t="s">
        <v>132</v>
      </c>
      <c r="H374" s="5">
        <v>18351295</v>
      </c>
      <c r="I374" s="5">
        <v>55</v>
      </c>
      <c r="J374" s="1" t="s">
        <v>13</v>
      </c>
      <c r="K374" s="1" t="s">
        <v>133</v>
      </c>
      <c r="L374" s="5">
        <v>55</v>
      </c>
      <c r="M374" s="5">
        <v>176058</v>
      </c>
      <c r="O374" s="5">
        <v>23784</v>
      </c>
      <c r="Q374" s="5">
        <v>3411</v>
      </c>
      <c r="S374" s="5">
        <v>42822</v>
      </c>
      <c r="U374" s="5">
        <v>0</v>
      </c>
      <c r="V374" s="1"/>
      <c r="W374" s="6">
        <v>246075</v>
      </c>
      <c r="X374" s="1"/>
      <c r="Y374" s="14">
        <v>74.23</v>
      </c>
      <c r="Z374" s="1"/>
      <c r="AA374" s="14">
        <v>9</v>
      </c>
      <c r="AB374" s="1"/>
      <c r="AC374" s="14">
        <v>1.69</v>
      </c>
      <c r="AD374" s="1"/>
      <c r="AE374" s="14">
        <v>18</v>
      </c>
      <c r="AF374" s="1"/>
      <c r="AG374" s="14">
        <v>0</v>
      </c>
      <c r="AI374" s="24">
        <v>102.92</v>
      </c>
      <c r="AK374" s="1" t="str">
        <f t="shared" si="5"/>
        <v>No</v>
      </c>
    </row>
    <row r="375" spans="1:37">
      <c r="A375" s="1" t="s">
        <v>70</v>
      </c>
      <c r="B375" s="1" t="s">
        <v>989</v>
      </c>
      <c r="C375" s="1" t="s">
        <v>69</v>
      </c>
      <c r="D375" s="273">
        <v>3045</v>
      </c>
      <c r="E375" s="270">
        <v>30045</v>
      </c>
      <c r="F375" s="1" t="s">
        <v>204</v>
      </c>
      <c r="G375" s="1" t="s">
        <v>132</v>
      </c>
      <c r="H375" s="5">
        <v>92359</v>
      </c>
      <c r="I375" s="5">
        <v>55</v>
      </c>
      <c r="J375" s="1" t="s">
        <v>9</v>
      </c>
      <c r="K375" s="1" t="s">
        <v>133</v>
      </c>
      <c r="L375" s="5">
        <v>47</v>
      </c>
      <c r="M375" s="5">
        <v>143354</v>
      </c>
      <c r="O375" s="5">
        <v>4615</v>
      </c>
      <c r="Q375" s="5">
        <v>1621</v>
      </c>
      <c r="S375" s="5">
        <v>18181</v>
      </c>
      <c r="U375" s="5">
        <v>0</v>
      </c>
      <c r="V375" s="1"/>
      <c r="W375" s="6">
        <v>167771</v>
      </c>
      <c r="X375" s="1"/>
      <c r="Y375" s="14">
        <v>72.98</v>
      </c>
      <c r="Z375" s="1"/>
      <c r="AA375" s="14">
        <v>2.62</v>
      </c>
      <c r="AB375" s="1"/>
      <c r="AC375" s="14">
        <v>0.89</v>
      </c>
      <c r="AD375" s="1"/>
      <c r="AE375" s="14">
        <v>8.9</v>
      </c>
      <c r="AF375" s="1"/>
      <c r="AG375" s="14">
        <v>0</v>
      </c>
      <c r="AI375" s="24">
        <v>85.39</v>
      </c>
      <c r="AK375" s="1" t="str">
        <f t="shared" si="5"/>
        <v>No</v>
      </c>
    </row>
    <row r="376" spans="1:37">
      <c r="A376" s="1" t="s">
        <v>724</v>
      </c>
      <c r="B376" s="1" t="s">
        <v>992</v>
      </c>
      <c r="C376" s="1" t="s">
        <v>75</v>
      </c>
      <c r="D376" s="273">
        <v>5003</v>
      </c>
      <c r="E376" s="270">
        <v>50003</v>
      </c>
      <c r="F376" s="1" t="s">
        <v>134</v>
      </c>
      <c r="G376" s="1" t="s">
        <v>132</v>
      </c>
      <c r="H376" s="5">
        <v>124064</v>
      </c>
      <c r="I376" s="5">
        <v>55</v>
      </c>
      <c r="J376" s="1" t="s">
        <v>6</v>
      </c>
      <c r="K376" s="1" t="s">
        <v>133</v>
      </c>
      <c r="L376" s="5">
        <v>42</v>
      </c>
      <c r="M376" s="5">
        <v>69404</v>
      </c>
      <c r="O376" s="5">
        <v>17828</v>
      </c>
      <c r="Q376" s="5">
        <v>1483</v>
      </c>
      <c r="S376" s="5">
        <v>4457</v>
      </c>
      <c r="U376" s="5">
        <v>0</v>
      </c>
      <c r="V376" s="1"/>
      <c r="W376" s="6">
        <v>93172</v>
      </c>
      <c r="X376" s="1"/>
      <c r="Y376" s="14">
        <v>36.68</v>
      </c>
      <c r="Z376" s="1"/>
      <c r="AA376" s="14">
        <v>9</v>
      </c>
      <c r="AB376" s="1"/>
      <c r="AC376" s="14">
        <v>0.85</v>
      </c>
      <c r="AD376" s="1"/>
      <c r="AE376" s="14">
        <v>2.2000000000000002</v>
      </c>
      <c r="AF376" s="1"/>
      <c r="AG376" s="14">
        <v>0</v>
      </c>
      <c r="AI376" s="24">
        <v>48.73</v>
      </c>
      <c r="AK376" s="1" t="str">
        <f t="shared" si="5"/>
        <v>No</v>
      </c>
    </row>
    <row r="377" spans="1:37">
      <c r="A377" s="1" t="s">
        <v>724</v>
      </c>
      <c r="B377" s="1" t="s">
        <v>992</v>
      </c>
      <c r="C377" s="1" t="s">
        <v>75</v>
      </c>
      <c r="D377" s="273">
        <v>5003</v>
      </c>
      <c r="E377" s="270">
        <v>50003</v>
      </c>
      <c r="F377" s="1" t="s">
        <v>134</v>
      </c>
      <c r="G377" s="1" t="s">
        <v>132</v>
      </c>
      <c r="H377" s="5">
        <v>124064</v>
      </c>
      <c r="I377" s="5">
        <v>55</v>
      </c>
      <c r="J377" s="1" t="s">
        <v>10</v>
      </c>
      <c r="K377" s="1" t="s">
        <v>133</v>
      </c>
      <c r="L377" s="5">
        <v>3</v>
      </c>
      <c r="M377" s="5">
        <v>2615</v>
      </c>
      <c r="O377" s="5">
        <v>1848</v>
      </c>
      <c r="Q377" s="5">
        <v>0</v>
      </c>
      <c r="S377" s="5">
        <v>597</v>
      </c>
      <c r="U377" s="5">
        <v>0</v>
      </c>
      <c r="V377" s="1"/>
      <c r="W377" s="6">
        <v>5060</v>
      </c>
      <c r="X377" s="1"/>
      <c r="Y377" s="14">
        <v>1.5</v>
      </c>
      <c r="Z377" s="1"/>
      <c r="AA377" s="14">
        <v>1</v>
      </c>
      <c r="AB377" s="1"/>
      <c r="AC377" s="14">
        <v>0</v>
      </c>
      <c r="AD377" s="1"/>
      <c r="AE377" s="14">
        <v>0.3</v>
      </c>
      <c r="AF377" s="1"/>
      <c r="AG377" s="14">
        <v>0</v>
      </c>
      <c r="AI377" s="24">
        <v>2.8</v>
      </c>
      <c r="AK377" s="1" t="str">
        <f t="shared" si="5"/>
        <v>No</v>
      </c>
    </row>
    <row r="378" spans="1:37">
      <c r="A378" s="1" t="s">
        <v>720</v>
      </c>
      <c r="B378" s="1" t="s">
        <v>993</v>
      </c>
      <c r="C378" s="1" t="s">
        <v>28</v>
      </c>
      <c r="D378" s="273">
        <v>4180</v>
      </c>
      <c r="E378" s="270">
        <v>40180</v>
      </c>
      <c r="F378" s="1" t="s">
        <v>94</v>
      </c>
      <c r="G378" s="1" t="s">
        <v>132</v>
      </c>
      <c r="H378" s="5">
        <v>128754</v>
      </c>
      <c r="I378" s="5">
        <v>54</v>
      </c>
      <c r="J378" s="1" t="s">
        <v>6</v>
      </c>
      <c r="K378" s="1" t="s">
        <v>133</v>
      </c>
      <c r="L378" s="5">
        <v>54</v>
      </c>
      <c r="M378" s="5">
        <v>90512</v>
      </c>
      <c r="O378" s="5">
        <v>19525</v>
      </c>
      <c r="Q378" s="5">
        <v>0</v>
      </c>
      <c r="S378" s="5">
        <v>11704</v>
      </c>
      <c r="U378" s="5">
        <v>0</v>
      </c>
      <c r="V378" s="1"/>
      <c r="W378" s="6">
        <v>121741</v>
      </c>
      <c r="X378" s="1"/>
      <c r="Y378" s="14">
        <v>69.5</v>
      </c>
      <c r="Z378" s="1"/>
      <c r="AA378" s="14">
        <v>11.5</v>
      </c>
      <c r="AB378" s="1"/>
      <c r="AC378" s="14">
        <v>0</v>
      </c>
      <c r="AD378" s="1"/>
      <c r="AE378" s="14">
        <v>5.5</v>
      </c>
      <c r="AF378" s="1"/>
      <c r="AG378" s="14">
        <v>0</v>
      </c>
      <c r="AI378" s="24">
        <v>86.5</v>
      </c>
      <c r="AK378" s="1" t="str">
        <f t="shared" si="5"/>
        <v>No</v>
      </c>
    </row>
    <row r="379" spans="1:37">
      <c r="A379" s="1" t="s">
        <v>205</v>
      </c>
      <c r="B379" s="1" t="s">
        <v>994</v>
      </c>
      <c r="C379" s="1" t="s">
        <v>69</v>
      </c>
      <c r="D379" s="273">
        <v>3007</v>
      </c>
      <c r="E379" s="270">
        <v>30007</v>
      </c>
      <c r="F379" s="1" t="s">
        <v>204</v>
      </c>
      <c r="G379" s="1" t="s">
        <v>132</v>
      </c>
      <c r="H379" s="5">
        <v>210111</v>
      </c>
      <c r="I379" s="5">
        <v>54</v>
      </c>
      <c r="J379" s="1" t="s">
        <v>6</v>
      </c>
      <c r="K379" s="1" t="s">
        <v>133</v>
      </c>
      <c r="L379" s="5">
        <v>37</v>
      </c>
      <c r="M379" s="5">
        <v>174208</v>
      </c>
      <c r="O379" s="5">
        <v>22798</v>
      </c>
      <c r="Q379" s="5">
        <v>8547</v>
      </c>
      <c r="S379" s="5">
        <v>18556</v>
      </c>
      <c r="U379" s="5">
        <v>0</v>
      </c>
      <c r="V379" s="1"/>
      <c r="W379" s="6">
        <v>224109</v>
      </c>
      <c r="X379" s="1"/>
      <c r="Y379" s="14">
        <v>81</v>
      </c>
      <c r="Z379" s="1"/>
      <c r="AA379" s="14">
        <v>11</v>
      </c>
      <c r="AB379" s="1"/>
      <c r="AC379" s="14">
        <v>4</v>
      </c>
      <c r="AD379" s="1"/>
      <c r="AE379" s="14">
        <v>9</v>
      </c>
      <c r="AF379" s="1"/>
      <c r="AG379" s="14">
        <v>0</v>
      </c>
      <c r="AI379" s="24">
        <v>105</v>
      </c>
      <c r="AK379" s="1" t="str">
        <f t="shared" si="5"/>
        <v>No</v>
      </c>
    </row>
    <row r="380" spans="1:37">
      <c r="A380" s="1" t="s">
        <v>265</v>
      </c>
      <c r="B380" s="1" t="s">
        <v>995</v>
      </c>
      <c r="C380" s="1" t="s">
        <v>39</v>
      </c>
      <c r="D380" s="273">
        <v>5039</v>
      </c>
      <c r="E380" s="270">
        <v>50039</v>
      </c>
      <c r="F380" s="1" t="s">
        <v>135</v>
      </c>
      <c r="G380" s="1" t="s">
        <v>132</v>
      </c>
      <c r="H380" s="5">
        <v>126265</v>
      </c>
      <c r="I380" s="5">
        <v>54</v>
      </c>
      <c r="J380" s="1" t="s">
        <v>9</v>
      </c>
      <c r="K380" s="1" t="s">
        <v>133</v>
      </c>
      <c r="L380" s="5">
        <v>28</v>
      </c>
      <c r="M380" s="5">
        <v>32169</v>
      </c>
      <c r="O380" s="5">
        <v>6749</v>
      </c>
      <c r="Q380" s="5">
        <v>2225</v>
      </c>
      <c r="S380" s="5">
        <v>8140</v>
      </c>
      <c r="U380" s="5">
        <v>0</v>
      </c>
      <c r="V380" s="1"/>
      <c r="W380" s="6">
        <v>49283</v>
      </c>
      <c r="X380" s="1"/>
      <c r="Y380" s="14">
        <v>18.8</v>
      </c>
      <c r="Z380" s="1"/>
      <c r="AA380" s="14">
        <v>3.4</v>
      </c>
      <c r="AB380" s="1"/>
      <c r="AC380" s="14">
        <v>1.2</v>
      </c>
      <c r="AD380" s="1"/>
      <c r="AE380" s="14">
        <v>4.3</v>
      </c>
      <c r="AF380" s="1"/>
      <c r="AG380" s="14">
        <v>0</v>
      </c>
      <c r="AI380" s="24">
        <v>27.7</v>
      </c>
      <c r="AK380" s="1" t="str">
        <f t="shared" si="5"/>
        <v>No</v>
      </c>
    </row>
    <row r="381" spans="1:37">
      <c r="A381" s="1" t="s">
        <v>265</v>
      </c>
      <c r="B381" s="1" t="s">
        <v>995</v>
      </c>
      <c r="C381" s="1" t="s">
        <v>39</v>
      </c>
      <c r="D381" s="273">
        <v>5039</v>
      </c>
      <c r="E381" s="270">
        <v>50039</v>
      </c>
      <c r="F381" s="1" t="s">
        <v>135</v>
      </c>
      <c r="G381" s="1" t="s">
        <v>132</v>
      </c>
      <c r="H381" s="5">
        <v>126265</v>
      </c>
      <c r="I381" s="5">
        <v>54</v>
      </c>
      <c r="J381" s="1" t="s">
        <v>6</v>
      </c>
      <c r="K381" s="1" t="s">
        <v>133</v>
      </c>
      <c r="L381" s="5">
        <v>26</v>
      </c>
      <c r="M381" s="5">
        <v>61761</v>
      </c>
      <c r="O381" s="5">
        <v>15156</v>
      </c>
      <c r="Q381" s="5">
        <v>4997</v>
      </c>
      <c r="S381" s="5">
        <v>18280</v>
      </c>
      <c r="U381" s="5">
        <v>0</v>
      </c>
      <c r="V381" s="1"/>
      <c r="W381" s="6">
        <v>100194</v>
      </c>
      <c r="X381" s="1"/>
      <c r="Y381" s="14">
        <v>42.2</v>
      </c>
      <c r="Z381" s="1"/>
      <c r="AA381" s="14">
        <v>7.6</v>
      </c>
      <c r="AB381" s="1"/>
      <c r="AC381" s="14">
        <v>2.8</v>
      </c>
      <c r="AD381" s="1"/>
      <c r="AE381" s="14">
        <v>9.6999999999999993</v>
      </c>
      <c r="AF381" s="1"/>
      <c r="AG381" s="14">
        <v>0</v>
      </c>
      <c r="AI381" s="24">
        <v>62.3</v>
      </c>
      <c r="AK381" s="1" t="str">
        <f t="shared" si="5"/>
        <v>No</v>
      </c>
    </row>
    <row r="382" spans="1:37">
      <c r="A382" s="1" t="s">
        <v>720</v>
      </c>
      <c r="B382" s="1" t="s">
        <v>993</v>
      </c>
      <c r="C382" s="1" t="s">
        <v>28</v>
      </c>
      <c r="D382" s="273">
        <v>4180</v>
      </c>
      <c r="E382" s="270">
        <v>40180</v>
      </c>
      <c r="F382" s="1" t="s">
        <v>94</v>
      </c>
      <c r="G382" s="1" t="s">
        <v>132</v>
      </c>
      <c r="H382" s="5">
        <v>128754</v>
      </c>
      <c r="I382" s="5">
        <v>54</v>
      </c>
      <c r="J382" s="1" t="s">
        <v>9</v>
      </c>
      <c r="K382" s="1" t="s">
        <v>133</v>
      </c>
      <c r="L382" s="5">
        <v>0</v>
      </c>
      <c r="M382" s="5">
        <v>0</v>
      </c>
      <c r="O382" s="5">
        <v>0</v>
      </c>
      <c r="Q382" s="5">
        <v>0</v>
      </c>
      <c r="S382" s="5">
        <v>0</v>
      </c>
      <c r="U382" s="5">
        <v>0</v>
      </c>
      <c r="V382" s="1"/>
      <c r="W382" s="6">
        <v>0</v>
      </c>
      <c r="X382" s="1"/>
      <c r="Y382" s="14">
        <v>0</v>
      </c>
      <c r="Z382" s="1"/>
      <c r="AA382" s="14">
        <v>0</v>
      </c>
      <c r="AB382" s="1"/>
      <c r="AC382" s="14">
        <v>0</v>
      </c>
      <c r="AD382" s="1"/>
      <c r="AE382" s="14">
        <v>0</v>
      </c>
      <c r="AF382" s="1"/>
      <c r="AG382" s="14">
        <v>0</v>
      </c>
      <c r="AI382" s="24">
        <v>0</v>
      </c>
      <c r="AK382" s="1" t="str">
        <f t="shared" si="5"/>
        <v>No</v>
      </c>
    </row>
    <row r="383" spans="1:37">
      <c r="A383" s="1" t="s">
        <v>735</v>
      </c>
      <c r="B383" s="1" t="s">
        <v>996</v>
      </c>
      <c r="C383" s="1" t="s">
        <v>44</v>
      </c>
      <c r="D383" s="273">
        <v>4172</v>
      </c>
      <c r="E383" s="270">
        <v>40172</v>
      </c>
      <c r="F383" s="1" t="s">
        <v>135</v>
      </c>
      <c r="G383" s="1" t="s">
        <v>132</v>
      </c>
      <c r="H383" s="5">
        <v>212195</v>
      </c>
      <c r="I383" s="5">
        <v>53</v>
      </c>
      <c r="J383" s="1" t="s">
        <v>9</v>
      </c>
      <c r="K383" s="1" t="s">
        <v>133</v>
      </c>
      <c r="L383" s="5">
        <v>43</v>
      </c>
      <c r="M383" s="5">
        <v>46900</v>
      </c>
      <c r="O383" s="5">
        <v>2834</v>
      </c>
      <c r="Q383" s="5">
        <v>0</v>
      </c>
      <c r="S383" s="5">
        <v>10257</v>
      </c>
      <c r="U383" s="5">
        <v>0</v>
      </c>
      <c r="V383" s="1"/>
      <c r="W383" s="6">
        <v>59991</v>
      </c>
      <c r="X383" s="1"/>
      <c r="Y383" s="14">
        <v>22</v>
      </c>
      <c r="Z383" s="1"/>
      <c r="AA383" s="14">
        <v>1.5</v>
      </c>
      <c r="AB383" s="1"/>
      <c r="AC383" s="14">
        <v>0</v>
      </c>
      <c r="AD383" s="1"/>
      <c r="AE383" s="14">
        <v>4</v>
      </c>
      <c r="AF383" s="1"/>
      <c r="AG383" s="14">
        <v>0</v>
      </c>
      <c r="AI383" s="24">
        <v>27.5</v>
      </c>
      <c r="AK383" s="1" t="str">
        <f t="shared" si="5"/>
        <v>No</v>
      </c>
    </row>
    <row r="384" spans="1:37">
      <c r="A384" s="1" t="s">
        <v>299</v>
      </c>
      <c r="B384" s="1" t="s">
        <v>997</v>
      </c>
      <c r="C384" s="1" t="s">
        <v>56</v>
      </c>
      <c r="D384" s="273">
        <v>5024</v>
      </c>
      <c r="E384" s="270">
        <v>50024</v>
      </c>
      <c r="F384" s="1" t="s">
        <v>135</v>
      </c>
      <c r="G384" s="1" t="s">
        <v>132</v>
      </c>
      <c r="H384" s="5">
        <v>387550</v>
      </c>
      <c r="I384" s="5">
        <v>53</v>
      </c>
      <c r="J384" s="1" t="s">
        <v>6</v>
      </c>
      <c r="K384" s="1" t="s">
        <v>133</v>
      </c>
      <c r="L384" s="5">
        <v>38</v>
      </c>
      <c r="M384" s="5">
        <v>168094</v>
      </c>
      <c r="O384" s="5">
        <v>27868</v>
      </c>
      <c r="Q384" s="5">
        <v>1878</v>
      </c>
      <c r="S384" s="5">
        <v>9738</v>
      </c>
      <c r="U384" s="5">
        <v>0</v>
      </c>
      <c r="V384" s="1"/>
      <c r="W384" s="6">
        <v>207578</v>
      </c>
      <c r="X384" s="1"/>
      <c r="Y384" s="14">
        <v>77</v>
      </c>
      <c r="Z384" s="1"/>
      <c r="AA384" s="14">
        <v>16.3</v>
      </c>
      <c r="AB384" s="1"/>
      <c r="AC384" s="14">
        <v>0.9</v>
      </c>
      <c r="AD384" s="1"/>
      <c r="AE384" s="14">
        <v>4.5</v>
      </c>
      <c r="AF384" s="1"/>
      <c r="AG384" s="14">
        <v>0</v>
      </c>
      <c r="AI384" s="24">
        <v>98.7</v>
      </c>
      <c r="AK384" s="1" t="str">
        <f t="shared" si="5"/>
        <v>No</v>
      </c>
    </row>
    <row r="385" spans="1:37">
      <c r="A385" s="1" t="s">
        <v>722</v>
      </c>
      <c r="B385" s="1" t="s">
        <v>998</v>
      </c>
      <c r="C385" s="1" t="s">
        <v>35</v>
      </c>
      <c r="D385" s="273">
        <v>6024</v>
      </c>
      <c r="E385" s="270">
        <v>60024</v>
      </c>
      <c r="F385" s="1" t="s">
        <v>134</v>
      </c>
      <c r="G385" s="1" t="s">
        <v>132</v>
      </c>
      <c r="H385" s="5">
        <v>298317</v>
      </c>
      <c r="I385" s="5">
        <v>53</v>
      </c>
      <c r="J385" s="1" t="s">
        <v>6</v>
      </c>
      <c r="K385" s="1" t="s">
        <v>133</v>
      </c>
      <c r="L385" s="5">
        <v>35</v>
      </c>
      <c r="M385" s="5">
        <v>178549</v>
      </c>
      <c r="O385" s="5">
        <v>28409</v>
      </c>
      <c r="Q385" s="5">
        <v>25332</v>
      </c>
      <c r="S385" s="5">
        <v>11421</v>
      </c>
      <c r="U385" s="5">
        <v>0</v>
      </c>
      <c r="V385" s="1"/>
      <c r="W385" s="6">
        <v>243711</v>
      </c>
      <c r="X385" s="1"/>
      <c r="Y385" s="14">
        <v>88.5</v>
      </c>
      <c r="Z385" s="1"/>
      <c r="AA385" s="14">
        <v>14.45</v>
      </c>
      <c r="AB385" s="1"/>
      <c r="AC385" s="14">
        <v>13</v>
      </c>
      <c r="AD385" s="1"/>
      <c r="AE385" s="14">
        <v>8.35</v>
      </c>
      <c r="AF385" s="1"/>
      <c r="AG385" s="14">
        <v>0</v>
      </c>
      <c r="AI385" s="24">
        <v>124.3</v>
      </c>
      <c r="AK385" s="1" t="str">
        <f t="shared" si="5"/>
        <v>No</v>
      </c>
    </row>
    <row r="386" spans="1:37">
      <c r="A386" s="1" t="s">
        <v>722</v>
      </c>
      <c r="B386" s="1" t="s">
        <v>998</v>
      </c>
      <c r="C386" s="1" t="s">
        <v>35</v>
      </c>
      <c r="D386" s="273">
        <v>6024</v>
      </c>
      <c r="E386" s="270">
        <v>60024</v>
      </c>
      <c r="F386" s="1" t="s">
        <v>134</v>
      </c>
      <c r="G386" s="1" t="s">
        <v>132</v>
      </c>
      <c r="H386" s="5">
        <v>298317</v>
      </c>
      <c r="I386" s="5">
        <v>53</v>
      </c>
      <c r="J386" s="1" t="s">
        <v>9</v>
      </c>
      <c r="K386" s="1" t="s">
        <v>133</v>
      </c>
      <c r="L386" s="5">
        <v>18</v>
      </c>
      <c r="M386" s="5">
        <v>48351</v>
      </c>
      <c r="O386" s="5">
        <v>5104</v>
      </c>
      <c r="Q386" s="5">
        <v>7277</v>
      </c>
      <c r="S386" s="5">
        <v>4077</v>
      </c>
      <c r="U386" s="5">
        <v>0</v>
      </c>
      <c r="V386" s="1"/>
      <c r="W386" s="6">
        <v>64809</v>
      </c>
      <c r="X386" s="1"/>
      <c r="Y386" s="14">
        <v>33.25</v>
      </c>
      <c r="Z386" s="1"/>
      <c r="AA386" s="14">
        <v>2.5499999999999998</v>
      </c>
      <c r="AB386" s="1"/>
      <c r="AC386" s="14">
        <v>4</v>
      </c>
      <c r="AD386" s="1"/>
      <c r="AE386" s="14">
        <v>2.25</v>
      </c>
      <c r="AF386" s="1"/>
      <c r="AG386" s="14">
        <v>0</v>
      </c>
      <c r="AI386" s="24">
        <v>42.05</v>
      </c>
      <c r="AK386" s="1" t="str">
        <f t="shared" ref="AK386:AK449" si="6">IF(AJ386&amp;AH386&amp;AF386&amp;AD386&amp;AB386&amp;Z386&amp;X386&amp;V386&amp;T386&amp;R386&amp;P386&amp;N386&lt;&gt;"","Yes","No")</f>
        <v>No</v>
      </c>
    </row>
    <row r="387" spans="1:37">
      <c r="A387" s="1" t="s">
        <v>299</v>
      </c>
      <c r="B387" s="1" t="s">
        <v>997</v>
      </c>
      <c r="C387" s="1" t="s">
        <v>56</v>
      </c>
      <c r="D387" s="273">
        <v>5024</v>
      </c>
      <c r="E387" s="270">
        <v>50024</v>
      </c>
      <c r="F387" s="1" t="s">
        <v>135</v>
      </c>
      <c r="G387" s="1" t="s">
        <v>132</v>
      </c>
      <c r="H387" s="5">
        <v>387550</v>
      </c>
      <c r="I387" s="5">
        <v>53</v>
      </c>
      <c r="J387" s="1" t="s">
        <v>9</v>
      </c>
      <c r="K387" s="1" t="s">
        <v>133</v>
      </c>
      <c r="L387" s="5">
        <v>15</v>
      </c>
      <c r="M387" s="5">
        <v>41056</v>
      </c>
      <c r="O387" s="5">
        <v>1290</v>
      </c>
      <c r="Q387" s="5">
        <v>209</v>
      </c>
      <c r="S387" s="5">
        <v>1082</v>
      </c>
      <c r="U387" s="5">
        <v>0</v>
      </c>
      <c r="V387" s="1"/>
      <c r="W387" s="6">
        <v>43637</v>
      </c>
      <c r="X387" s="1"/>
      <c r="Y387" s="14">
        <v>19</v>
      </c>
      <c r="Z387" s="1"/>
      <c r="AA387" s="14">
        <v>0.7</v>
      </c>
      <c r="AB387" s="1"/>
      <c r="AC387" s="14">
        <v>0.1</v>
      </c>
      <c r="AD387" s="1"/>
      <c r="AE387" s="14">
        <v>0.5</v>
      </c>
      <c r="AF387" s="1"/>
      <c r="AG387" s="14">
        <v>0</v>
      </c>
      <c r="AI387" s="24">
        <v>20.3</v>
      </c>
      <c r="AK387" s="1" t="str">
        <f t="shared" si="6"/>
        <v>No</v>
      </c>
    </row>
    <row r="388" spans="1:37">
      <c r="A388" s="1" t="s">
        <v>735</v>
      </c>
      <c r="B388" s="1" t="s">
        <v>996</v>
      </c>
      <c r="C388" s="1" t="s">
        <v>44</v>
      </c>
      <c r="D388" s="273">
        <v>4172</v>
      </c>
      <c r="E388" s="270">
        <v>40172</v>
      </c>
      <c r="F388" s="1" t="s">
        <v>135</v>
      </c>
      <c r="G388" s="1" t="s">
        <v>132</v>
      </c>
      <c r="H388" s="5">
        <v>212195</v>
      </c>
      <c r="I388" s="5">
        <v>53</v>
      </c>
      <c r="J388" s="1" t="s">
        <v>6</v>
      </c>
      <c r="K388" s="1" t="s">
        <v>133</v>
      </c>
      <c r="L388" s="5">
        <v>10</v>
      </c>
      <c r="M388" s="5">
        <v>31059</v>
      </c>
      <c r="O388" s="5">
        <v>3150</v>
      </c>
      <c r="Q388" s="5">
        <v>0</v>
      </c>
      <c r="S388" s="5">
        <v>14107</v>
      </c>
      <c r="U388" s="5">
        <v>0</v>
      </c>
      <c r="V388" s="1"/>
      <c r="W388" s="6">
        <v>48316</v>
      </c>
      <c r="X388" s="1"/>
      <c r="Y388" s="14">
        <v>15</v>
      </c>
      <c r="Z388" s="1"/>
      <c r="AA388" s="14">
        <v>2</v>
      </c>
      <c r="AB388" s="1"/>
      <c r="AC388" s="14">
        <v>0</v>
      </c>
      <c r="AD388" s="1"/>
      <c r="AE388" s="14">
        <v>6</v>
      </c>
      <c r="AF388" s="1"/>
      <c r="AG388" s="14">
        <v>0</v>
      </c>
      <c r="AI388" s="24">
        <v>23</v>
      </c>
      <c r="AK388" s="1" t="str">
        <f t="shared" si="6"/>
        <v>No</v>
      </c>
    </row>
    <row r="389" spans="1:37">
      <c r="A389" s="1" t="s">
        <v>728</v>
      </c>
      <c r="B389" s="1" t="s">
        <v>999</v>
      </c>
      <c r="C389" s="1" t="s">
        <v>54</v>
      </c>
      <c r="D389" s="273">
        <v>2003</v>
      </c>
      <c r="E389" s="270">
        <v>20003</v>
      </c>
      <c r="F389" s="1" t="s">
        <v>134</v>
      </c>
      <c r="G389" s="1" t="s">
        <v>132</v>
      </c>
      <c r="H389" s="5">
        <v>158084</v>
      </c>
      <c r="I389" s="5">
        <v>52</v>
      </c>
      <c r="J389" s="1" t="s">
        <v>9</v>
      </c>
      <c r="K389" s="1" t="s">
        <v>133</v>
      </c>
      <c r="L389" s="5">
        <v>8</v>
      </c>
      <c r="M389" s="5">
        <v>1977</v>
      </c>
      <c r="O389" s="5">
        <v>5196</v>
      </c>
      <c r="Q389" s="5">
        <v>540</v>
      </c>
      <c r="S389" s="5">
        <v>3549</v>
      </c>
      <c r="U389" s="5">
        <v>0</v>
      </c>
      <c r="V389" s="1"/>
      <c r="W389" s="6">
        <v>11262</v>
      </c>
      <c r="X389" s="1"/>
      <c r="Y389" s="14">
        <v>1.25</v>
      </c>
      <c r="Z389" s="1"/>
      <c r="AA389" s="14">
        <v>2.5</v>
      </c>
      <c r="AB389" s="1"/>
      <c r="AC389" s="14">
        <v>0.32</v>
      </c>
      <c r="AD389" s="1"/>
      <c r="AE389" s="14">
        <v>2</v>
      </c>
      <c r="AF389" s="1"/>
      <c r="AG389" s="14">
        <v>0</v>
      </c>
      <c r="AI389" s="24">
        <v>6.07</v>
      </c>
      <c r="AK389" s="1" t="str">
        <f t="shared" si="6"/>
        <v>No</v>
      </c>
    </row>
    <row r="390" spans="1:37">
      <c r="A390" s="1" t="s">
        <v>335</v>
      </c>
      <c r="B390" s="1" t="s">
        <v>858</v>
      </c>
      <c r="C390" s="1" t="s">
        <v>67</v>
      </c>
      <c r="D390" s="273">
        <v>6130</v>
      </c>
      <c r="E390" s="270">
        <v>60130</v>
      </c>
      <c r="F390" s="1" t="s">
        <v>141</v>
      </c>
      <c r="G390" s="1" t="s">
        <v>132</v>
      </c>
      <c r="H390" s="5">
        <v>1758210</v>
      </c>
      <c r="I390" s="5">
        <v>52</v>
      </c>
      <c r="J390" s="1" t="s">
        <v>9</v>
      </c>
      <c r="K390" s="1" t="s">
        <v>133</v>
      </c>
      <c r="L390" s="5">
        <v>52</v>
      </c>
      <c r="M390" s="5">
        <v>78083</v>
      </c>
      <c r="O390" s="5">
        <v>4869</v>
      </c>
      <c r="Q390" s="5">
        <v>0</v>
      </c>
      <c r="S390" s="5">
        <v>7528</v>
      </c>
      <c r="U390" s="5">
        <v>0</v>
      </c>
      <c r="V390" s="1"/>
      <c r="W390" s="6">
        <v>90480</v>
      </c>
      <c r="X390" s="1"/>
      <c r="Y390" s="14">
        <v>47</v>
      </c>
      <c r="Z390" s="1"/>
      <c r="AA390" s="14">
        <v>2</v>
      </c>
      <c r="AB390" s="1"/>
      <c r="AC390" s="14">
        <v>0</v>
      </c>
      <c r="AD390" s="1"/>
      <c r="AE390" s="14">
        <v>7</v>
      </c>
      <c r="AF390" s="1"/>
      <c r="AG390" s="14">
        <v>0</v>
      </c>
      <c r="AI390" s="24">
        <v>56</v>
      </c>
      <c r="AK390" s="1" t="str">
        <f t="shared" si="6"/>
        <v>No</v>
      </c>
    </row>
    <row r="391" spans="1:37">
      <c r="A391" s="1" t="s">
        <v>145</v>
      </c>
      <c r="B391" s="1" t="s">
        <v>1000</v>
      </c>
      <c r="C391" s="1" t="s">
        <v>39</v>
      </c>
      <c r="D391" s="273">
        <v>5029</v>
      </c>
      <c r="E391" s="270">
        <v>50029</v>
      </c>
      <c r="F391" s="1" t="s">
        <v>135</v>
      </c>
      <c r="G391" s="1" t="s">
        <v>132</v>
      </c>
      <c r="H391" s="5">
        <v>70585</v>
      </c>
      <c r="I391" s="5">
        <v>52</v>
      </c>
      <c r="J391" s="1" t="s">
        <v>6</v>
      </c>
      <c r="K391" s="1" t="s">
        <v>133</v>
      </c>
      <c r="L391" s="5">
        <v>38</v>
      </c>
      <c r="M391" s="5">
        <v>20397</v>
      </c>
      <c r="O391" s="5">
        <v>5683</v>
      </c>
      <c r="Q391" s="5">
        <v>4968</v>
      </c>
      <c r="S391" s="5">
        <v>6654</v>
      </c>
      <c r="U391" s="5">
        <v>0</v>
      </c>
      <c r="V391" s="1"/>
      <c r="W391" s="6">
        <v>37702</v>
      </c>
      <c r="X391" s="1"/>
      <c r="Y391" s="14">
        <v>11.2</v>
      </c>
      <c r="Z391" s="1"/>
      <c r="AA391" s="14">
        <v>3</v>
      </c>
      <c r="AB391" s="1"/>
      <c r="AC391" s="14">
        <v>3</v>
      </c>
      <c r="AD391" s="1"/>
      <c r="AE391" s="14">
        <v>4</v>
      </c>
      <c r="AF391" s="1"/>
      <c r="AG391" s="14">
        <v>0</v>
      </c>
      <c r="AI391" s="24">
        <v>21.2</v>
      </c>
      <c r="AK391" s="1" t="str">
        <f t="shared" si="6"/>
        <v>No</v>
      </c>
    </row>
    <row r="392" spans="1:37">
      <c r="A392" s="1" t="s">
        <v>728</v>
      </c>
      <c r="B392" s="1" t="s">
        <v>999</v>
      </c>
      <c r="C392" s="1" t="s">
        <v>54</v>
      </c>
      <c r="D392" s="273">
        <v>2003</v>
      </c>
      <c r="E392" s="270">
        <v>20003</v>
      </c>
      <c r="F392" s="1" t="s">
        <v>134</v>
      </c>
      <c r="G392" s="1" t="s">
        <v>132</v>
      </c>
      <c r="H392" s="5">
        <v>158084</v>
      </c>
      <c r="I392" s="5">
        <v>52</v>
      </c>
      <c r="J392" s="1" t="s">
        <v>6</v>
      </c>
      <c r="K392" s="1" t="s">
        <v>133</v>
      </c>
      <c r="L392" s="5">
        <v>37</v>
      </c>
      <c r="M392" s="5">
        <v>95806</v>
      </c>
      <c r="O392" s="5">
        <v>27027</v>
      </c>
      <c r="Q392" s="5">
        <v>2745</v>
      </c>
      <c r="S392" s="5">
        <v>1778</v>
      </c>
      <c r="U392" s="5">
        <v>0</v>
      </c>
      <c r="V392" s="1"/>
      <c r="W392" s="6">
        <v>127356</v>
      </c>
      <c r="X392" s="1"/>
      <c r="Y392" s="14">
        <v>48.75</v>
      </c>
      <c r="Z392" s="1"/>
      <c r="AA392" s="14">
        <v>16.5</v>
      </c>
      <c r="AB392" s="1"/>
      <c r="AC392" s="14">
        <v>1.25</v>
      </c>
      <c r="AD392" s="1"/>
      <c r="AE392" s="14">
        <v>1</v>
      </c>
      <c r="AF392" s="1"/>
      <c r="AG392" s="14">
        <v>0</v>
      </c>
      <c r="AI392" s="24">
        <v>67.5</v>
      </c>
      <c r="AK392" s="1" t="str">
        <f t="shared" si="6"/>
        <v>No</v>
      </c>
    </row>
    <row r="393" spans="1:37">
      <c r="A393" s="1" t="s">
        <v>737</v>
      </c>
      <c r="B393" s="1" t="s">
        <v>1001</v>
      </c>
      <c r="C393" s="1" t="s">
        <v>54</v>
      </c>
      <c r="D393" s="273">
        <v>2010</v>
      </c>
      <c r="E393" s="270">
        <v>20010</v>
      </c>
      <c r="F393" s="1" t="s">
        <v>134</v>
      </c>
      <c r="G393" s="1" t="s">
        <v>132</v>
      </c>
      <c r="H393" s="5">
        <v>423566</v>
      </c>
      <c r="I393" s="5">
        <v>52</v>
      </c>
      <c r="J393" s="1" t="s">
        <v>6</v>
      </c>
      <c r="K393" s="1" t="s">
        <v>133</v>
      </c>
      <c r="L393" s="5">
        <v>37</v>
      </c>
      <c r="M393" s="5">
        <v>108360</v>
      </c>
      <c r="O393" s="5">
        <v>13197</v>
      </c>
      <c r="Q393" s="5">
        <v>1277</v>
      </c>
      <c r="S393" s="5">
        <v>8688</v>
      </c>
      <c r="U393" s="5">
        <v>0</v>
      </c>
      <c r="V393" s="1"/>
      <c r="W393" s="6">
        <v>131522</v>
      </c>
      <c r="X393" s="1"/>
      <c r="Y393" s="14">
        <v>57</v>
      </c>
      <c r="Z393" s="1"/>
      <c r="AA393" s="14">
        <v>7</v>
      </c>
      <c r="AB393" s="1"/>
      <c r="AC393" s="14">
        <v>0.5</v>
      </c>
      <c r="AD393" s="1"/>
      <c r="AE393" s="14">
        <v>4</v>
      </c>
      <c r="AF393" s="1"/>
      <c r="AG393" s="14">
        <v>0</v>
      </c>
      <c r="AI393" s="24">
        <v>68.5</v>
      </c>
      <c r="AK393" s="1" t="str">
        <f t="shared" si="6"/>
        <v>No</v>
      </c>
    </row>
    <row r="394" spans="1:37">
      <c r="A394" s="1" t="s">
        <v>274</v>
      </c>
      <c r="B394" s="1" t="s">
        <v>1002</v>
      </c>
      <c r="C394" s="1" t="s">
        <v>32</v>
      </c>
      <c r="D394" s="273">
        <v>5052</v>
      </c>
      <c r="E394" s="270">
        <v>50052</v>
      </c>
      <c r="F394" s="1" t="s">
        <v>135</v>
      </c>
      <c r="G394" s="1" t="s">
        <v>132</v>
      </c>
      <c r="H394" s="5">
        <v>278165</v>
      </c>
      <c r="I394" s="5">
        <v>52</v>
      </c>
      <c r="J394" s="1" t="s">
        <v>6</v>
      </c>
      <c r="K394" s="1" t="s">
        <v>133</v>
      </c>
      <c r="L394" s="5">
        <v>36</v>
      </c>
      <c r="M394" s="5">
        <v>146830</v>
      </c>
      <c r="O394" s="5">
        <v>22539</v>
      </c>
      <c r="Q394" s="5">
        <v>12908</v>
      </c>
      <c r="S394" s="5">
        <v>17537</v>
      </c>
      <c r="U394" s="5">
        <v>0</v>
      </c>
      <c r="V394" s="1"/>
      <c r="W394" s="6">
        <v>199814</v>
      </c>
      <c r="X394" s="1"/>
      <c r="Y394" s="14">
        <v>61.1</v>
      </c>
      <c r="Z394" s="1"/>
      <c r="AA394" s="14">
        <v>11.7</v>
      </c>
      <c r="AB394" s="1"/>
      <c r="AC394" s="14">
        <v>5.6</v>
      </c>
      <c r="AD394" s="1"/>
      <c r="AE394" s="14">
        <v>9.3000000000000007</v>
      </c>
      <c r="AF394" s="1"/>
      <c r="AG394" s="14">
        <v>0</v>
      </c>
      <c r="AI394" s="24">
        <v>87.7</v>
      </c>
      <c r="AK394" s="1" t="str">
        <f t="shared" si="6"/>
        <v>No</v>
      </c>
    </row>
    <row r="395" spans="1:37">
      <c r="A395" s="1" t="s">
        <v>285</v>
      </c>
      <c r="B395" s="1" t="s">
        <v>1003</v>
      </c>
      <c r="C395" s="1" t="s">
        <v>54</v>
      </c>
      <c r="D395" s="273">
        <v>2145</v>
      </c>
      <c r="E395" s="270">
        <v>20145</v>
      </c>
      <c r="F395" s="1" t="s">
        <v>140</v>
      </c>
      <c r="G395" s="1" t="s">
        <v>132</v>
      </c>
      <c r="H395" s="5">
        <v>53661</v>
      </c>
      <c r="I395" s="5">
        <v>52</v>
      </c>
      <c r="J395" s="1" t="s">
        <v>6</v>
      </c>
      <c r="K395" s="1" t="s">
        <v>133</v>
      </c>
      <c r="L395" s="5">
        <v>35</v>
      </c>
      <c r="M395" s="5">
        <v>126297</v>
      </c>
      <c r="O395" s="5">
        <v>30918</v>
      </c>
      <c r="Q395" s="5">
        <v>5395</v>
      </c>
      <c r="S395" s="5">
        <v>34758</v>
      </c>
      <c r="U395" s="5">
        <v>0</v>
      </c>
      <c r="V395" s="1"/>
      <c r="W395" s="6">
        <v>197368</v>
      </c>
      <c r="X395" s="1"/>
      <c r="Y395" s="14">
        <v>75</v>
      </c>
      <c r="Z395" s="1"/>
      <c r="AA395" s="14">
        <v>17</v>
      </c>
      <c r="AB395" s="1"/>
      <c r="AC395" s="14">
        <v>3</v>
      </c>
      <c r="AD395" s="1"/>
      <c r="AE395" s="14">
        <v>20</v>
      </c>
      <c r="AF395" s="1"/>
      <c r="AG395" s="14">
        <v>0</v>
      </c>
      <c r="AI395" s="24">
        <v>115</v>
      </c>
      <c r="AK395" s="1" t="str">
        <f t="shared" si="6"/>
        <v>No</v>
      </c>
    </row>
    <row r="396" spans="1:37">
      <c r="A396" s="1" t="s">
        <v>727</v>
      </c>
      <c r="B396" s="1" t="s">
        <v>1004</v>
      </c>
      <c r="C396" s="1" t="s">
        <v>40</v>
      </c>
      <c r="D396" s="273">
        <v>5028</v>
      </c>
      <c r="E396" s="270">
        <v>50028</v>
      </c>
      <c r="F396" s="1" t="s">
        <v>135</v>
      </c>
      <c r="G396" s="1" t="s">
        <v>132</v>
      </c>
      <c r="H396" s="5">
        <v>110621</v>
      </c>
      <c r="I396" s="5">
        <v>52</v>
      </c>
      <c r="J396" s="1" t="s">
        <v>6</v>
      </c>
      <c r="K396" s="1" t="s">
        <v>133</v>
      </c>
      <c r="L396" s="5">
        <v>30</v>
      </c>
      <c r="M396" s="5">
        <v>111252</v>
      </c>
      <c r="O396" s="5">
        <v>17868</v>
      </c>
      <c r="Q396" s="5">
        <v>1244</v>
      </c>
      <c r="S396" s="5">
        <v>20734</v>
      </c>
      <c r="U396" s="5">
        <v>0</v>
      </c>
      <c r="V396" s="1"/>
      <c r="W396" s="6">
        <v>151098</v>
      </c>
      <c r="X396" s="1"/>
      <c r="Y396" s="14">
        <v>63.18</v>
      </c>
      <c r="Z396" s="1"/>
      <c r="AA396" s="14">
        <v>9.44</v>
      </c>
      <c r="AB396" s="1"/>
      <c r="AC396" s="14">
        <v>0.66</v>
      </c>
      <c r="AD396" s="1"/>
      <c r="AE396" s="14">
        <v>10.11</v>
      </c>
      <c r="AF396" s="1"/>
      <c r="AG396" s="14">
        <v>0</v>
      </c>
      <c r="AI396" s="24">
        <v>83.39</v>
      </c>
      <c r="AK396" s="1" t="str">
        <f t="shared" si="6"/>
        <v>No</v>
      </c>
    </row>
    <row r="397" spans="1:37">
      <c r="A397" s="1" t="s">
        <v>727</v>
      </c>
      <c r="B397" s="1" t="s">
        <v>1004</v>
      </c>
      <c r="C397" s="1" t="s">
        <v>40</v>
      </c>
      <c r="D397" s="273">
        <v>5028</v>
      </c>
      <c r="E397" s="270">
        <v>50028</v>
      </c>
      <c r="F397" s="1" t="s">
        <v>135</v>
      </c>
      <c r="G397" s="1" t="s">
        <v>132</v>
      </c>
      <c r="H397" s="5">
        <v>110621</v>
      </c>
      <c r="I397" s="5">
        <v>52</v>
      </c>
      <c r="J397" s="1" t="s">
        <v>9</v>
      </c>
      <c r="K397" s="1" t="s">
        <v>133</v>
      </c>
      <c r="L397" s="5">
        <v>20</v>
      </c>
      <c r="M397" s="5">
        <v>63972</v>
      </c>
      <c r="O397" s="5">
        <v>8878</v>
      </c>
      <c r="Q397" s="5">
        <v>618</v>
      </c>
      <c r="S397" s="5">
        <v>10303</v>
      </c>
      <c r="U397" s="5">
        <v>0</v>
      </c>
      <c r="V397" s="1"/>
      <c r="W397" s="6">
        <v>83771</v>
      </c>
      <c r="X397" s="1"/>
      <c r="Y397" s="14">
        <v>34.380000000000003</v>
      </c>
      <c r="Z397" s="1"/>
      <c r="AA397" s="14">
        <v>4.6900000000000004</v>
      </c>
      <c r="AB397" s="1"/>
      <c r="AC397" s="14">
        <v>0.33</v>
      </c>
      <c r="AD397" s="1"/>
      <c r="AE397" s="14">
        <v>5.0199999999999996</v>
      </c>
      <c r="AF397" s="1"/>
      <c r="AG397" s="14">
        <v>0</v>
      </c>
      <c r="AI397" s="24">
        <v>44.42</v>
      </c>
      <c r="AK397" s="1" t="str">
        <f t="shared" si="6"/>
        <v>No</v>
      </c>
    </row>
    <row r="398" spans="1:37">
      <c r="A398" s="1" t="s">
        <v>727</v>
      </c>
      <c r="B398" s="1" t="s">
        <v>1004</v>
      </c>
      <c r="C398" s="1" t="s">
        <v>40</v>
      </c>
      <c r="D398" s="273">
        <v>5028</v>
      </c>
      <c r="E398" s="270">
        <v>50028</v>
      </c>
      <c r="F398" s="1" t="s">
        <v>135</v>
      </c>
      <c r="G398" s="1" t="s">
        <v>132</v>
      </c>
      <c r="H398" s="5">
        <v>110621</v>
      </c>
      <c r="I398" s="5">
        <v>52</v>
      </c>
      <c r="J398" s="1" t="s">
        <v>13</v>
      </c>
      <c r="K398" s="1" t="s">
        <v>133</v>
      </c>
      <c r="L398" s="5">
        <v>2</v>
      </c>
      <c r="M398" s="5">
        <v>3641</v>
      </c>
      <c r="O398" s="5">
        <v>999</v>
      </c>
      <c r="Q398" s="5">
        <v>70</v>
      </c>
      <c r="S398" s="5">
        <v>1159</v>
      </c>
      <c r="U398" s="5">
        <v>0</v>
      </c>
      <c r="V398" s="1"/>
      <c r="W398" s="6">
        <v>5869</v>
      </c>
      <c r="X398" s="1"/>
      <c r="Y398" s="14">
        <v>1.7</v>
      </c>
      <c r="Z398" s="1"/>
      <c r="AA398" s="14">
        <v>0.53</v>
      </c>
      <c r="AB398" s="1"/>
      <c r="AC398" s="14">
        <v>0.04</v>
      </c>
      <c r="AD398" s="1"/>
      <c r="AE398" s="14">
        <v>0.56000000000000005</v>
      </c>
      <c r="AF398" s="1"/>
      <c r="AG398" s="14">
        <v>0</v>
      </c>
      <c r="AI398" s="24">
        <v>2.83</v>
      </c>
      <c r="AK398" s="1" t="str">
        <f t="shared" si="6"/>
        <v>No</v>
      </c>
    </row>
    <row r="399" spans="1:37">
      <c r="A399" s="1" t="s">
        <v>708</v>
      </c>
      <c r="B399" s="1" t="s">
        <v>1005</v>
      </c>
      <c r="C399" s="1" t="s">
        <v>54</v>
      </c>
      <c r="D399" s="273">
        <v>2084</v>
      </c>
      <c r="E399" s="270">
        <v>20084</v>
      </c>
      <c r="F399" s="1" t="s">
        <v>134</v>
      </c>
      <c r="G399" s="1" t="s">
        <v>132</v>
      </c>
      <c r="H399" s="5">
        <v>18351295</v>
      </c>
      <c r="I399" s="5">
        <v>52</v>
      </c>
      <c r="J399" s="1" t="s">
        <v>9</v>
      </c>
      <c r="K399" s="1" t="s">
        <v>133</v>
      </c>
      <c r="L399" s="5">
        <v>19</v>
      </c>
      <c r="M399" s="5">
        <v>30031</v>
      </c>
      <c r="O399" s="5">
        <v>0</v>
      </c>
      <c r="Q399" s="5">
        <v>0</v>
      </c>
      <c r="S399" s="5">
        <v>3375</v>
      </c>
      <c r="U399" s="5">
        <v>0</v>
      </c>
      <c r="V399" s="1"/>
      <c r="W399" s="6">
        <v>33406</v>
      </c>
      <c r="X399" s="1"/>
      <c r="Y399" s="14">
        <v>19</v>
      </c>
      <c r="Z399" s="1"/>
      <c r="AA399" s="14">
        <v>0</v>
      </c>
      <c r="AB399" s="1"/>
      <c r="AC399" s="14">
        <v>0</v>
      </c>
      <c r="AD399" s="1"/>
      <c r="AE399" s="14">
        <v>2</v>
      </c>
      <c r="AF399" s="1"/>
      <c r="AG399" s="14">
        <v>0</v>
      </c>
      <c r="AI399" s="24">
        <v>21</v>
      </c>
      <c r="AK399" s="1" t="str">
        <f t="shared" si="6"/>
        <v>No</v>
      </c>
    </row>
    <row r="400" spans="1:37">
      <c r="A400" s="1" t="s">
        <v>274</v>
      </c>
      <c r="B400" s="1" t="s">
        <v>1002</v>
      </c>
      <c r="C400" s="1" t="s">
        <v>32</v>
      </c>
      <c r="D400" s="273">
        <v>5052</v>
      </c>
      <c r="E400" s="270">
        <v>50052</v>
      </c>
      <c r="F400" s="1" t="s">
        <v>135</v>
      </c>
      <c r="G400" s="1" t="s">
        <v>132</v>
      </c>
      <c r="H400" s="5">
        <v>278165</v>
      </c>
      <c r="I400" s="5">
        <v>52</v>
      </c>
      <c r="J400" s="1" t="s">
        <v>9</v>
      </c>
      <c r="K400" s="1" t="s">
        <v>133</v>
      </c>
      <c r="L400" s="5">
        <v>16</v>
      </c>
      <c r="M400" s="5">
        <v>28115</v>
      </c>
      <c r="O400" s="5">
        <v>4458</v>
      </c>
      <c r="Q400" s="5">
        <v>1084</v>
      </c>
      <c r="S400" s="5">
        <v>4192</v>
      </c>
      <c r="U400" s="5">
        <v>0</v>
      </c>
      <c r="V400" s="1"/>
      <c r="W400" s="6">
        <v>37849</v>
      </c>
      <c r="X400" s="1"/>
      <c r="Y400" s="14">
        <v>13</v>
      </c>
      <c r="Z400" s="1"/>
      <c r="AA400" s="14">
        <v>2.1</v>
      </c>
      <c r="AB400" s="1"/>
      <c r="AC400" s="14">
        <v>0.5</v>
      </c>
      <c r="AD400" s="1"/>
      <c r="AE400" s="14">
        <v>2</v>
      </c>
      <c r="AF400" s="1"/>
      <c r="AG400" s="14">
        <v>0</v>
      </c>
      <c r="AI400" s="24">
        <v>17.600000000000001</v>
      </c>
      <c r="AK400" s="1" t="str">
        <f t="shared" si="6"/>
        <v>No</v>
      </c>
    </row>
    <row r="401" spans="1:37">
      <c r="A401" s="1" t="s">
        <v>737</v>
      </c>
      <c r="B401" s="1" t="s">
        <v>1001</v>
      </c>
      <c r="C401" s="1" t="s">
        <v>54</v>
      </c>
      <c r="D401" s="273">
        <v>2010</v>
      </c>
      <c r="E401" s="270">
        <v>20010</v>
      </c>
      <c r="F401" s="1" t="s">
        <v>134</v>
      </c>
      <c r="G401" s="1" t="s">
        <v>132</v>
      </c>
      <c r="H401" s="5">
        <v>423566</v>
      </c>
      <c r="I401" s="5">
        <v>52</v>
      </c>
      <c r="J401" s="1" t="s">
        <v>9</v>
      </c>
      <c r="K401" s="1" t="s">
        <v>133</v>
      </c>
      <c r="L401" s="5">
        <v>15</v>
      </c>
      <c r="M401" s="5">
        <v>45950</v>
      </c>
      <c r="O401" s="5">
        <v>5656</v>
      </c>
      <c r="Q401" s="5">
        <v>547</v>
      </c>
      <c r="S401" s="5">
        <v>4833</v>
      </c>
      <c r="U401" s="5">
        <v>0</v>
      </c>
      <c r="V401" s="1"/>
      <c r="W401" s="6">
        <v>56986</v>
      </c>
      <c r="X401" s="1"/>
      <c r="Y401" s="14">
        <v>24</v>
      </c>
      <c r="Z401" s="1"/>
      <c r="AA401" s="14">
        <v>3</v>
      </c>
      <c r="AB401" s="1"/>
      <c r="AC401" s="14">
        <v>0.5</v>
      </c>
      <c r="AD401" s="1"/>
      <c r="AE401" s="14">
        <v>3</v>
      </c>
      <c r="AF401" s="1"/>
      <c r="AG401" s="14">
        <v>0</v>
      </c>
      <c r="AI401" s="24">
        <v>30.5</v>
      </c>
      <c r="AK401" s="1" t="str">
        <f t="shared" si="6"/>
        <v>No</v>
      </c>
    </row>
    <row r="402" spans="1:37">
      <c r="A402" s="1" t="s">
        <v>145</v>
      </c>
      <c r="B402" s="1" t="s">
        <v>1000</v>
      </c>
      <c r="C402" s="1" t="s">
        <v>39</v>
      </c>
      <c r="D402" s="273">
        <v>5029</v>
      </c>
      <c r="E402" s="270">
        <v>50029</v>
      </c>
      <c r="F402" s="1" t="s">
        <v>135</v>
      </c>
      <c r="G402" s="1" t="s">
        <v>132</v>
      </c>
      <c r="H402" s="5">
        <v>70585</v>
      </c>
      <c r="I402" s="5">
        <v>52</v>
      </c>
      <c r="J402" s="1" t="s">
        <v>9</v>
      </c>
      <c r="K402" s="1" t="s">
        <v>133</v>
      </c>
      <c r="L402" s="5">
        <v>14</v>
      </c>
      <c r="M402" s="5">
        <v>64592</v>
      </c>
      <c r="O402" s="5">
        <v>13914</v>
      </c>
      <c r="Q402" s="5">
        <v>12164</v>
      </c>
      <c r="S402" s="5">
        <v>16290</v>
      </c>
      <c r="U402" s="5">
        <v>0</v>
      </c>
      <c r="V402" s="1"/>
      <c r="W402" s="6">
        <v>106960</v>
      </c>
      <c r="X402" s="1"/>
      <c r="Y402" s="14">
        <v>34.799999999999997</v>
      </c>
      <c r="Z402" s="1"/>
      <c r="AA402" s="14">
        <v>8</v>
      </c>
      <c r="AB402" s="1"/>
      <c r="AC402" s="14">
        <v>6</v>
      </c>
      <c r="AD402" s="1"/>
      <c r="AE402" s="14">
        <v>7</v>
      </c>
      <c r="AF402" s="1"/>
      <c r="AG402" s="14">
        <v>0</v>
      </c>
      <c r="AI402" s="24">
        <v>55.8</v>
      </c>
      <c r="AK402" s="1" t="str">
        <f t="shared" si="6"/>
        <v>No</v>
      </c>
    </row>
    <row r="403" spans="1:37">
      <c r="A403" s="1" t="s">
        <v>822</v>
      </c>
      <c r="B403" s="1" t="s">
        <v>1006</v>
      </c>
      <c r="C403" s="1" t="s">
        <v>72</v>
      </c>
      <c r="D403" s="273">
        <v>43</v>
      </c>
      <c r="E403" s="270">
        <v>43</v>
      </c>
      <c r="F403" s="1" t="s">
        <v>135</v>
      </c>
      <c r="G403" s="1" t="s">
        <v>132</v>
      </c>
      <c r="H403" s="5">
        <v>67227</v>
      </c>
      <c r="I403" s="5">
        <v>51</v>
      </c>
      <c r="J403" s="1" t="s">
        <v>6</v>
      </c>
      <c r="K403" s="1" t="s">
        <v>133</v>
      </c>
      <c r="L403" s="5">
        <v>31</v>
      </c>
      <c r="M403" s="5">
        <v>147273</v>
      </c>
      <c r="O403" s="5">
        <v>33398</v>
      </c>
      <c r="Q403" s="5">
        <v>10063</v>
      </c>
      <c r="S403" s="5">
        <v>36184</v>
      </c>
      <c r="U403" s="5">
        <v>1657</v>
      </c>
      <c r="V403" s="1"/>
      <c r="W403" s="6">
        <v>228575</v>
      </c>
      <c r="X403" s="1"/>
      <c r="Y403" s="14">
        <v>81.459999999999994</v>
      </c>
      <c r="Z403" s="1"/>
      <c r="AA403" s="14">
        <v>18.55</v>
      </c>
      <c r="AB403" s="1"/>
      <c r="AC403" s="14">
        <v>5.59</v>
      </c>
      <c r="AD403" s="1"/>
      <c r="AE403" s="14">
        <v>21.56</v>
      </c>
      <c r="AF403" s="1"/>
      <c r="AG403" s="14">
        <v>0.8</v>
      </c>
      <c r="AI403" s="24">
        <v>127.96</v>
      </c>
      <c r="AK403" s="1" t="str">
        <f t="shared" si="6"/>
        <v>No</v>
      </c>
    </row>
    <row r="404" spans="1:37">
      <c r="A404" s="1" t="s">
        <v>822</v>
      </c>
      <c r="B404" s="1" t="s">
        <v>1006</v>
      </c>
      <c r="C404" s="1" t="s">
        <v>72</v>
      </c>
      <c r="D404" s="273">
        <v>43</v>
      </c>
      <c r="E404" s="270">
        <v>43</v>
      </c>
      <c r="F404" s="1" t="s">
        <v>135</v>
      </c>
      <c r="G404" s="1" t="s">
        <v>132</v>
      </c>
      <c r="H404" s="5">
        <v>67227</v>
      </c>
      <c r="I404" s="5">
        <v>51</v>
      </c>
      <c r="J404" s="1" t="s">
        <v>9</v>
      </c>
      <c r="K404" s="1" t="s">
        <v>133</v>
      </c>
      <c r="L404" s="5">
        <v>17</v>
      </c>
      <c r="M404" s="5">
        <v>37531</v>
      </c>
      <c r="O404" s="5">
        <v>4520</v>
      </c>
      <c r="Q404" s="5">
        <v>2537</v>
      </c>
      <c r="S404" s="5">
        <v>9124</v>
      </c>
      <c r="U404" s="5">
        <v>0</v>
      </c>
      <c r="V404" s="1"/>
      <c r="W404" s="6">
        <v>53712</v>
      </c>
      <c r="X404" s="1"/>
      <c r="Y404" s="14">
        <v>20.54</v>
      </c>
      <c r="Z404" s="1"/>
      <c r="AA404" s="14">
        <v>2.4500000000000002</v>
      </c>
      <c r="AB404" s="1"/>
      <c r="AC404" s="14">
        <v>1.41</v>
      </c>
      <c r="AD404" s="1"/>
      <c r="AE404" s="14">
        <v>5.44</v>
      </c>
      <c r="AF404" s="1"/>
      <c r="AG404" s="14">
        <v>0</v>
      </c>
      <c r="AI404" s="24">
        <v>29.84</v>
      </c>
      <c r="AK404" s="1" t="str">
        <f t="shared" si="6"/>
        <v>No</v>
      </c>
    </row>
    <row r="405" spans="1:37">
      <c r="A405" s="1" t="s">
        <v>716</v>
      </c>
      <c r="B405" s="1" t="s">
        <v>1007</v>
      </c>
      <c r="C405" s="1" t="s">
        <v>42</v>
      </c>
      <c r="D405" s="273">
        <v>4014</v>
      </c>
      <c r="E405" s="270">
        <v>40014</v>
      </c>
      <c r="F405" s="1" t="s">
        <v>135</v>
      </c>
      <c r="G405" s="1" t="s">
        <v>132</v>
      </c>
      <c r="H405" s="5">
        <v>208948</v>
      </c>
      <c r="I405" s="5">
        <v>51</v>
      </c>
      <c r="J405" s="1" t="s">
        <v>9</v>
      </c>
      <c r="K405" s="1" t="s">
        <v>133</v>
      </c>
      <c r="L405" s="5">
        <v>15</v>
      </c>
      <c r="M405" s="5">
        <v>29623</v>
      </c>
      <c r="O405" s="5">
        <v>5584</v>
      </c>
      <c r="Q405" s="5">
        <v>1377</v>
      </c>
      <c r="S405" s="5">
        <v>4434</v>
      </c>
      <c r="U405" s="5">
        <v>0</v>
      </c>
      <c r="V405" s="1"/>
      <c r="W405" s="6">
        <v>41018</v>
      </c>
      <c r="X405" s="1"/>
      <c r="Y405" s="14">
        <v>16.440000000000001</v>
      </c>
      <c r="Z405" s="1"/>
      <c r="AA405" s="14">
        <v>2.4</v>
      </c>
      <c r="AB405" s="1"/>
      <c r="AC405" s="14">
        <v>0.72</v>
      </c>
      <c r="AD405" s="1"/>
      <c r="AE405" s="14">
        <v>1.92</v>
      </c>
      <c r="AF405" s="1"/>
      <c r="AG405" s="14">
        <v>0</v>
      </c>
      <c r="AI405" s="24">
        <v>21.48</v>
      </c>
      <c r="AK405" s="1" t="str">
        <f t="shared" si="6"/>
        <v>No</v>
      </c>
    </row>
    <row r="406" spans="1:37">
      <c r="A406" s="1" t="s">
        <v>716</v>
      </c>
      <c r="B406" s="1" t="s">
        <v>1007</v>
      </c>
      <c r="C406" s="1" t="s">
        <v>42</v>
      </c>
      <c r="D406" s="273">
        <v>4014</v>
      </c>
      <c r="E406" s="270">
        <v>40014</v>
      </c>
      <c r="F406" s="1" t="s">
        <v>135</v>
      </c>
      <c r="G406" s="1" t="s">
        <v>132</v>
      </c>
      <c r="H406" s="5">
        <v>208948</v>
      </c>
      <c r="I406" s="5">
        <v>51</v>
      </c>
      <c r="J406" s="1" t="s">
        <v>6</v>
      </c>
      <c r="K406" s="1" t="s">
        <v>133</v>
      </c>
      <c r="L406" s="5">
        <v>14</v>
      </c>
      <c r="M406" s="5">
        <v>101435</v>
      </c>
      <c r="O406" s="5">
        <v>17681</v>
      </c>
      <c r="Q406" s="5">
        <v>4362</v>
      </c>
      <c r="S406" s="5">
        <v>19003</v>
      </c>
      <c r="U406" s="5">
        <v>0</v>
      </c>
      <c r="V406" s="1"/>
      <c r="W406" s="6">
        <v>142481</v>
      </c>
      <c r="X406" s="1"/>
      <c r="Y406" s="14">
        <v>50.56</v>
      </c>
      <c r="Z406" s="1"/>
      <c r="AA406" s="14">
        <v>7.6</v>
      </c>
      <c r="AB406" s="1"/>
      <c r="AC406" s="14">
        <v>2.2799999999999998</v>
      </c>
      <c r="AD406" s="1"/>
      <c r="AE406" s="14">
        <v>9.08</v>
      </c>
      <c r="AF406" s="1"/>
      <c r="AG406" s="14">
        <v>0</v>
      </c>
      <c r="AI406" s="24">
        <v>69.52</v>
      </c>
      <c r="AK406" s="1" t="str">
        <f t="shared" si="6"/>
        <v>No</v>
      </c>
    </row>
    <row r="407" spans="1:37">
      <c r="A407" s="1" t="s">
        <v>262</v>
      </c>
      <c r="B407" s="1" t="s">
        <v>1008</v>
      </c>
      <c r="C407" s="1" t="s">
        <v>30</v>
      </c>
      <c r="D407" s="273">
        <v>5058</v>
      </c>
      <c r="E407" s="270">
        <v>50058</v>
      </c>
      <c r="F407" s="1" t="s">
        <v>135</v>
      </c>
      <c r="G407" s="1" t="s">
        <v>132</v>
      </c>
      <c r="H407" s="5">
        <v>296863</v>
      </c>
      <c r="I407" s="5">
        <v>50</v>
      </c>
      <c r="J407" s="1" t="s">
        <v>9</v>
      </c>
      <c r="K407" s="1" t="s">
        <v>133</v>
      </c>
      <c r="L407" s="5">
        <v>26</v>
      </c>
      <c r="M407" s="5">
        <v>68876</v>
      </c>
      <c r="O407" s="5">
        <v>16181</v>
      </c>
      <c r="Q407" s="5">
        <v>1003</v>
      </c>
      <c r="S407" s="5">
        <v>3897</v>
      </c>
      <c r="U407" s="5">
        <v>0</v>
      </c>
      <c r="V407" s="1"/>
      <c r="W407" s="6">
        <v>89957</v>
      </c>
      <c r="X407" s="1"/>
      <c r="Y407" s="14">
        <v>35.4</v>
      </c>
      <c r="Z407" s="1"/>
      <c r="AA407" s="14">
        <v>8.8000000000000007</v>
      </c>
      <c r="AB407" s="1"/>
      <c r="AC407" s="14">
        <v>0.5</v>
      </c>
      <c r="AD407" s="1"/>
      <c r="AE407" s="14">
        <v>2</v>
      </c>
      <c r="AF407" s="1"/>
      <c r="AG407" s="14">
        <v>0</v>
      </c>
      <c r="AI407" s="24">
        <v>46.7</v>
      </c>
      <c r="AK407" s="1" t="str">
        <f t="shared" si="6"/>
        <v>No</v>
      </c>
    </row>
    <row r="408" spans="1:37">
      <c r="A408" s="1" t="s">
        <v>262</v>
      </c>
      <c r="B408" s="1" t="s">
        <v>1008</v>
      </c>
      <c r="C408" s="1" t="s">
        <v>30</v>
      </c>
      <c r="D408" s="273">
        <v>5058</v>
      </c>
      <c r="E408" s="270">
        <v>50058</v>
      </c>
      <c r="F408" s="1" t="s">
        <v>135</v>
      </c>
      <c r="G408" s="1" t="s">
        <v>132</v>
      </c>
      <c r="H408" s="5">
        <v>296863</v>
      </c>
      <c r="I408" s="5">
        <v>50</v>
      </c>
      <c r="J408" s="1" t="s">
        <v>6</v>
      </c>
      <c r="K408" s="1" t="s">
        <v>133</v>
      </c>
      <c r="L408" s="5">
        <v>24</v>
      </c>
      <c r="M408" s="5">
        <v>116397</v>
      </c>
      <c r="O408" s="5">
        <v>20428</v>
      </c>
      <c r="Q408" s="5">
        <v>2484</v>
      </c>
      <c r="S408" s="5">
        <v>15732</v>
      </c>
      <c r="U408" s="5">
        <v>0</v>
      </c>
      <c r="V408" s="1"/>
      <c r="W408" s="6">
        <v>155041</v>
      </c>
      <c r="X408" s="1"/>
      <c r="Y408" s="14">
        <v>63.8</v>
      </c>
      <c r="Z408" s="1"/>
      <c r="AA408" s="14">
        <v>12.5</v>
      </c>
      <c r="AB408" s="1"/>
      <c r="AC408" s="14">
        <v>1.5</v>
      </c>
      <c r="AD408" s="1"/>
      <c r="AE408" s="14">
        <v>8.1</v>
      </c>
      <c r="AF408" s="1"/>
      <c r="AG408" s="14">
        <v>0</v>
      </c>
      <c r="AI408" s="24">
        <v>85.9</v>
      </c>
      <c r="AK408" s="1" t="str">
        <f t="shared" si="6"/>
        <v>No</v>
      </c>
    </row>
    <row r="409" spans="1:37">
      <c r="A409" s="1" t="s">
        <v>738</v>
      </c>
      <c r="B409" s="1" t="s">
        <v>1009</v>
      </c>
      <c r="C409" s="1" t="s">
        <v>69</v>
      </c>
      <c r="D409" s="273">
        <v>3091</v>
      </c>
      <c r="E409" s="270">
        <v>30091</v>
      </c>
      <c r="F409" s="1" t="s">
        <v>134</v>
      </c>
      <c r="G409" s="1" t="s">
        <v>132</v>
      </c>
      <c r="H409" s="5">
        <v>88542</v>
      </c>
      <c r="I409" s="5">
        <v>49</v>
      </c>
      <c r="J409" s="1" t="s">
        <v>9</v>
      </c>
      <c r="K409" s="1" t="s">
        <v>133</v>
      </c>
      <c r="L409" s="5">
        <v>9</v>
      </c>
      <c r="M409" s="5">
        <v>7462</v>
      </c>
      <c r="O409" s="5">
        <v>1871</v>
      </c>
      <c r="Q409" s="5">
        <v>38</v>
      </c>
      <c r="S409" s="5">
        <v>2869</v>
      </c>
      <c r="U409" s="5">
        <v>0</v>
      </c>
      <c r="V409" s="1"/>
      <c r="W409" s="6">
        <v>12240</v>
      </c>
      <c r="X409" s="1"/>
      <c r="Y409" s="14">
        <v>2.61</v>
      </c>
      <c r="Z409" s="1"/>
      <c r="AA409" s="14">
        <v>1.33</v>
      </c>
      <c r="AB409" s="1"/>
      <c r="AC409" s="14">
        <v>0.02</v>
      </c>
      <c r="AD409" s="1"/>
      <c r="AE409" s="14">
        <v>2.0699999999999998</v>
      </c>
      <c r="AF409" s="1"/>
      <c r="AG409" s="14">
        <v>0</v>
      </c>
      <c r="AI409" s="24">
        <v>6.03</v>
      </c>
      <c r="AK409" s="1" t="str">
        <f t="shared" si="6"/>
        <v>No</v>
      </c>
    </row>
    <row r="410" spans="1:37">
      <c r="A410" s="1" t="s">
        <v>730</v>
      </c>
      <c r="B410" s="1" t="s">
        <v>1010</v>
      </c>
      <c r="C410" s="1" t="s">
        <v>21</v>
      </c>
      <c r="D410" s="273">
        <v>8011</v>
      </c>
      <c r="E410" s="270">
        <v>80011</v>
      </c>
      <c r="F410" s="1" t="s">
        <v>134</v>
      </c>
      <c r="G410" s="1" t="s">
        <v>132</v>
      </c>
      <c r="H410" s="5">
        <v>264465</v>
      </c>
      <c r="I410" s="5">
        <v>49</v>
      </c>
      <c r="J410" s="1" t="s">
        <v>17</v>
      </c>
      <c r="K410" s="1" t="s">
        <v>133</v>
      </c>
      <c r="L410" s="5">
        <v>6</v>
      </c>
      <c r="M410" s="5">
        <v>32602</v>
      </c>
      <c r="O410" s="5">
        <v>0</v>
      </c>
      <c r="Q410" s="5">
        <v>891</v>
      </c>
      <c r="S410" s="5">
        <v>7009</v>
      </c>
      <c r="U410" s="5">
        <v>0</v>
      </c>
      <c r="V410" s="1"/>
      <c r="W410" s="6">
        <v>40502</v>
      </c>
      <c r="X410" s="1"/>
      <c r="Y410" s="14">
        <v>16.7</v>
      </c>
      <c r="Z410" s="1"/>
      <c r="AA410" s="14">
        <v>0</v>
      </c>
      <c r="AB410" s="1"/>
      <c r="AC410" s="14">
        <v>0.24</v>
      </c>
      <c r="AD410" s="1"/>
      <c r="AE410" s="14">
        <v>3.3</v>
      </c>
      <c r="AF410" s="1"/>
      <c r="AG410" s="14">
        <v>0</v>
      </c>
      <c r="AI410" s="24">
        <v>20.239999999999998</v>
      </c>
      <c r="AK410" s="1" t="str">
        <f t="shared" si="6"/>
        <v>No</v>
      </c>
    </row>
    <row r="411" spans="1:37">
      <c r="A411" s="1" t="s">
        <v>317</v>
      </c>
      <c r="B411" s="1" t="s">
        <v>318</v>
      </c>
      <c r="C411" s="1" t="s">
        <v>67</v>
      </c>
      <c r="D411" s="273">
        <v>6114</v>
      </c>
      <c r="E411" s="270">
        <v>60114</v>
      </c>
      <c r="F411" s="1" t="s">
        <v>134</v>
      </c>
      <c r="G411" s="1" t="s">
        <v>132</v>
      </c>
      <c r="H411" s="5">
        <v>5121892</v>
      </c>
      <c r="I411" s="5">
        <v>49</v>
      </c>
      <c r="J411" s="1" t="s">
        <v>6</v>
      </c>
      <c r="K411" s="1" t="s">
        <v>133</v>
      </c>
      <c r="L411" s="5">
        <v>5</v>
      </c>
      <c r="M411" s="5">
        <v>25596</v>
      </c>
      <c r="O411" s="5">
        <v>1420</v>
      </c>
      <c r="Q411" s="5">
        <v>0</v>
      </c>
      <c r="S411" s="5">
        <v>2830</v>
      </c>
      <c r="U411" s="5">
        <v>0</v>
      </c>
      <c r="V411" s="1"/>
      <c r="W411" s="6">
        <v>29846</v>
      </c>
      <c r="X411" s="1"/>
      <c r="Y411" s="14">
        <v>14</v>
      </c>
      <c r="Z411" s="1"/>
      <c r="AA411" s="14">
        <v>0.8</v>
      </c>
      <c r="AB411" s="1"/>
      <c r="AC411" s="14">
        <v>0</v>
      </c>
      <c r="AD411" s="1"/>
      <c r="AE411" s="14">
        <v>1.6</v>
      </c>
      <c r="AF411" s="1"/>
      <c r="AG411" s="14">
        <v>0</v>
      </c>
      <c r="AI411" s="24">
        <v>16.399999999999999</v>
      </c>
      <c r="AK411" s="1" t="str">
        <f t="shared" si="6"/>
        <v>No</v>
      </c>
    </row>
    <row r="412" spans="1:37">
      <c r="A412" s="1" t="s">
        <v>317</v>
      </c>
      <c r="B412" s="1" t="s">
        <v>318</v>
      </c>
      <c r="C412" s="1" t="s">
        <v>67</v>
      </c>
      <c r="D412" s="273">
        <v>6114</v>
      </c>
      <c r="E412" s="270">
        <v>60114</v>
      </c>
      <c r="F412" s="1" t="s">
        <v>134</v>
      </c>
      <c r="G412" s="1" t="s">
        <v>132</v>
      </c>
      <c r="H412" s="5">
        <v>5121892</v>
      </c>
      <c r="I412" s="5">
        <v>49</v>
      </c>
      <c r="J412" s="1" t="s">
        <v>9</v>
      </c>
      <c r="K412" s="1" t="s">
        <v>133</v>
      </c>
      <c r="L412" s="5">
        <v>44</v>
      </c>
      <c r="M412" s="5">
        <v>102386</v>
      </c>
      <c r="O412" s="5">
        <v>5681</v>
      </c>
      <c r="Q412" s="5">
        <v>0</v>
      </c>
      <c r="S412" s="5">
        <v>11321</v>
      </c>
      <c r="U412" s="5">
        <v>0</v>
      </c>
      <c r="V412" s="1"/>
      <c r="W412" s="6">
        <v>119388</v>
      </c>
      <c r="X412" s="1"/>
      <c r="Y412" s="14">
        <v>56</v>
      </c>
      <c r="Z412" s="1"/>
      <c r="AA412" s="14">
        <v>3.2</v>
      </c>
      <c r="AB412" s="1"/>
      <c r="AC412" s="14">
        <v>0</v>
      </c>
      <c r="AD412" s="1"/>
      <c r="AE412" s="14">
        <v>6.4</v>
      </c>
      <c r="AF412" s="1"/>
      <c r="AG412" s="14">
        <v>0</v>
      </c>
      <c r="AI412" s="24">
        <v>65.599999999999994</v>
      </c>
      <c r="AK412" s="1" t="str">
        <f t="shared" si="6"/>
        <v>No</v>
      </c>
    </row>
    <row r="413" spans="1:37">
      <c r="A413" s="1" t="s">
        <v>738</v>
      </c>
      <c r="B413" s="1" t="s">
        <v>1009</v>
      </c>
      <c r="C413" s="1" t="s">
        <v>69</v>
      </c>
      <c r="D413" s="273">
        <v>3091</v>
      </c>
      <c r="E413" s="270">
        <v>30091</v>
      </c>
      <c r="F413" s="1" t="s">
        <v>134</v>
      </c>
      <c r="G413" s="1" t="s">
        <v>132</v>
      </c>
      <c r="H413" s="5">
        <v>88542</v>
      </c>
      <c r="I413" s="5">
        <v>49</v>
      </c>
      <c r="J413" s="1" t="s">
        <v>6</v>
      </c>
      <c r="K413" s="1" t="s">
        <v>133</v>
      </c>
      <c r="L413" s="5">
        <v>40</v>
      </c>
      <c r="M413" s="5">
        <v>65656</v>
      </c>
      <c r="O413" s="5">
        <v>18916</v>
      </c>
      <c r="Q413" s="5">
        <v>381</v>
      </c>
      <c r="S413" s="5">
        <v>29010</v>
      </c>
      <c r="U413" s="5">
        <v>0</v>
      </c>
      <c r="V413" s="1"/>
      <c r="W413" s="6">
        <v>113963</v>
      </c>
      <c r="X413" s="1"/>
      <c r="Y413" s="14">
        <v>36.39</v>
      </c>
      <c r="Z413" s="1"/>
      <c r="AA413" s="14">
        <v>13.42</v>
      </c>
      <c r="AB413" s="1"/>
      <c r="AC413" s="14">
        <v>0.23</v>
      </c>
      <c r="AD413" s="1"/>
      <c r="AE413" s="14">
        <v>20.93</v>
      </c>
      <c r="AF413" s="1"/>
      <c r="AG413" s="14">
        <v>0</v>
      </c>
      <c r="AI413" s="24">
        <v>70.97</v>
      </c>
      <c r="AK413" s="1" t="str">
        <f t="shared" si="6"/>
        <v>No</v>
      </c>
    </row>
    <row r="414" spans="1:37">
      <c r="A414" s="1" t="s">
        <v>730</v>
      </c>
      <c r="B414" s="1" t="s">
        <v>1010</v>
      </c>
      <c r="C414" s="1" t="s">
        <v>21</v>
      </c>
      <c r="D414" s="273">
        <v>8011</v>
      </c>
      <c r="E414" s="270">
        <v>80011</v>
      </c>
      <c r="F414" s="1" t="s">
        <v>134</v>
      </c>
      <c r="G414" s="1" t="s">
        <v>132</v>
      </c>
      <c r="H414" s="5">
        <v>264465</v>
      </c>
      <c r="I414" s="5">
        <v>49</v>
      </c>
      <c r="J414" s="1" t="s">
        <v>6</v>
      </c>
      <c r="K414" s="1" t="s">
        <v>133</v>
      </c>
      <c r="L414" s="5">
        <v>28</v>
      </c>
      <c r="M414" s="5">
        <v>106625</v>
      </c>
      <c r="O414" s="5">
        <v>0</v>
      </c>
      <c r="Q414" s="5">
        <v>2901</v>
      </c>
      <c r="S414" s="5">
        <v>29464</v>
      </c>
      <c r="U414" s="5">
        <v>1127</v>
      </c>
      <c r="V414" s="1"/>
      <c r="W414" s="6">
        <v>140117</v>
      </c>
      <c r="X414" s="1"/>
      <c r="Y414" s="14">
        <v>60.9</v>
      </c>
      <c r="Z414" s="1"/>
      <c r="AA414" s="14">
        <v>0</v>
      </c>
      <c r="AB414" s="1"/>
      <c r="AC414" s="14">
        <v>1.59</v>
      </c>
      <c r="AD414" s="1"/>
      <c r="AE414" s="14">
        <v>10.78</v>
      </c>
      <c r="AF414" s="1"/>
      <c r="AG414" s="14">
        <v>6.2</v>
      </c>
      <c r="AI414" s="24">
        <v>79.47</v>
      </c>
      <c r="AK414" s="1" t="str">
        <f t="shared" si="6"/>
        <v>No</v>
      </c>
    </row>
    <row r="415" spans="1:37">
      <c r="A415" s="1" t="s">
        <v>823</v>
      </c>
      <c r="B415" s="1" t="s">
        <v>1011</v>
      </c>
      <c r="C415" s="1" t="s">
        <v>22</v>
      </c>
      <c r="D415" s="273">
        <v>1049</v>
      </c>
      <c r="E415" s="270">
        <v>10049</v>
      </c>
      <c r="F415" s="1" t="s">
        <v>135</v>
      </c>
      <c r="G415" s="1" t="s">
        <v>132</v>
      </c>
      <c r="H415" s="5">
        <v>562839</v>
      </c>
      <c r="I415" s="5">
        <v>47</v>
      </c>
      <c r="J415" s="1" t="s">
        <v>9</v>
      </c>
      <c r="K415" s="1" t="s">
        <v>133</v>
      </c>
      <c r="L415" s="5">
        <v>47</v>
      </c>
      <c r="M415" s="5">
        <v>168677</v>
      </c>
      <c r="O415" s="5">
        <v>10967</v>
      </c>
      <c r="Q415" s="5">
        <v>0</v>
      </c>
      <c r="S415" s="5">
        <v>17923</v>
      </c>
      <c r="U415" s="5">
        <v>185</v>
      </c>
      <c r="V415" s="1"/>
      <c r="W415" s="6">
        <v>197752</v>
      </c>
      <c r="X415" s="1"/>
      <c r="Y415" s="14">
        <v>106</v>
      </c>
      <c r="Z415" s="1"/>
      <c r="AA415" s="14">
        <v>6</v>
      </c>
      <c r="AB415" s="1"/>
      <c r="AC415" s="14">
        <v>0</v>
      </c>
      <c r="AD415" s="1"/>
      <c r="AE415" s="14">
        <v>12</v>
      </c>
      <c r="AF415" s="1"/>
      <c r="AG415" s="14">
        <v>1</v>
      </c>
      <c r="AI415" s="24">
        <v>125</v>
      </c>
      <c r="AK415" s="1" t="str">
        <f t="shared" si="6"/>
        <v>No</v>
      </c>
    </row>
    <row r="416" spans="1:37">
      <c r="A416" s="1" t="s">
        <v>320</v>
      </c>
      <c r="B416" s="1" t="s">
        <v>1012</v>
      </c>
      <c r="C416" s="1" t="s">
        <v>48</v>
      </c>
      <c r="D416" s="273">
        <v>2204</v>
      </c>
      <c r="E416" s="270">
        <v>20204</v>
      </c>
      <c r="F416" s="1" t="s">
        <v>140</v>
      </c>
      <c r="G416" s="1" t="s">
        <v>132</v>
      </c>
      <c r="H416" s="5">
        <v>5441567</v>
      </c>
      <c r="I416" s="5">
        <v>47</v>
      </c>
      <c r="J416" s="1" t="s">
        <v>9</v>
      </c>
      <c r="K416" s="1" t="s">
        <v>133</v>
      </c>
      <c r="L416" s="5">
        <v>47</v>
      </c>
      <c r="M416" s="5">
        <v>43471</v>
      </c>
      <c r="O416" s="5">
        <v>3536</v>
      </c>
      <c r="Q416" s="5">
        <v>0</v>
      </c>
      <c r="S416" s="5">
        <v>4368</v>
      </c>
      <c r="U416" s="5">
        <v>0</v>
      </c>
      <c r="V416" s="1"/>
      <c r="W416" s="6">
        <v>51375</v>
      </c>
      <c r="X416" s="1"/>
      <c r="Y416" s="14">
        <v>30</v>
      </c>
      <c r="Z416" s="1"/>
      <c r="AA416" s="14">
        <v>2</v>
      </c>
      <c r="AB416" s="1"/>
      <c r="AC416" s="14">
        <v>0</v>
      </c>
      <c r="AD416" s="1"/>
      <c r="AE416" s="14">
        <v>3</v>
      </c>
      <c r="AF416" s="1"/>
      <c r="AG416" s="14">
        <v>0</v>
      </c>
      <c r="AI416" s="24">
        <v>35</v>
      </c>
      <c r="AK416" s="1" t="str">
        <f t="shared" si="6"/>
        <v>No</v>
      </c>
    </row>
    <row r="417" spans="1:37">
      <c r="A417" s="1" t="s">
        <v>155</v>
      </c>
      <c r="B417" s="1" t="s">
        <v>1013</v>
      </c>
      <c r="C417" s="1" t="s">
        <v>60</v>
      </c>
      <c r="D417" s="273">
        <v>3012</v>
      </c>
      <c r="E417" s="270">
        <v>30012</v>
      </c>
      <c r="F417" s="1" t="s">
        <v>135</v>
      </c>
      <c r="G417" s="1" t="s">
        <v>132</v>
      </c>
      <c r="H417" s="5">
        <v>69014</v>
      </c>
      <c r="I417" s="5">
        <v>47</v>
      </c>
      <c r="J417" s="1" t="s">
        <v>6</v>
      </c>
      <c r="K417" s="1" t="s">
        <v>133</v>
      </c>
      <c r="L417" s="5">
        <v>32</v>
      </c>
      <c r="M417" s="5">
        <v>102302</v>
      </c>
      <c r="O417" s="5">
        <v>37030</v>
      </c>
      <c r="Q417" s="5">
        <v>10998</v>
      </c>
      <c r="S417" s="5">
        <v>11473</v>
      </c>
      <c r="U417" s="5">
        <v>0</v>
      </c>
      <c r="V417" s="1"/>
      <c r="W417" s="6">
        <v>161803</v>
      </c>
      <c r="X417" s="1"/>
      <c r="Y417" s="14">
        <v>52.5</v>
      </c>
      <c r="Z417" s="1"/>
      <c r="AA417" s="14">
        <v>16.5</v>
      </c>
      <c r="AB417" s="1"/>
      <c r="AC417" s="14">
        <v>6.5</v>
      </c>
      <c r="AD417" s="1"/>
      <c r="AE417" s="14">
        <v>6.25</v>
      </c>
      <c r="AF417" s="1"/>
      <c r="AG417" s="14">
        <v>0</v>
      </c>
      <c r="AI417" s="24">
        <v>81.75</v>
      </c>
      <c r="AK417" s="1" t="str">
        <f t="shared" si="6"/>
        <v>No</v>
      </c>
    </row>
    <row r="418" spans="1:37">
      <c r="A418" s="1" t="s">
        <v>155</v>
      </c>
      <c r="B418" s="1" t="s">
        <v>1013</v>
      </c>
      <c r="C418" s="1" t="s">
        <v>60</v>
      </c>
      <c r="D418" s="273">
        <v>3012</v>
      </c>
      <c r="E418" s="270">
        <v>30012</v>
      </c>
      <c r="F418" s="1" t="s">
        <v>135</v>
      </c>
      <c r="G418" s="1" t="s">
        <v>132</v>
      </c>
      <c r="H418" s="5">
        <v>69014</v>
      </c>
      <c r="I418" s="5">
        <v>47</v>
      </c>
      <c r="J418" s="1" t="s">
        <v>61</v>
      </c>
      <c r="K418" s="1" t="s">
        <v>133</v>
      </c>
      <c r="L418" s="5">
        <v>2</v>
      </c>
      <c r="M418" s="5">
        <v>1965</v>
      </c>
      <c r="O418" s="5">
        <v>705</v>
      </c>
      <c r="Q418" s="5">
        <v>1396</v>
      </c>
      <c r="S418" s="5">
        <v>3374</v>
      </c>
      <c r="U418" s="5">
        <v>0</v>
      </c>
      <c r="V418" s="1"/>
      <c r="W418" s="6">
        <v>7440</v>
      </c>
      <c r="X418" s="1"/>
      <c r="Y418" s="14">
        <v>4</v>
      </c>
      <c r="Z418" s="1"/>
      <c r="AA418" s="14">
        <v>0.8</v>
      </c>
      <c r="AB418" s="1"/>
      <c r="AC418" s="14">
        <v>1</v>
      </c>
      <c r="AD418" s="1"/>
      <c r="AE418" s="14">
        <v>5.7</v>
      </c>
      <c r="AF418" s="1"/>
      <c r="AG418" s="14">
        <v>0</v>
      </c>
      <c r="AI418" s="24">
        <v>11.5</v>
      </c>
      <c r="AK418" s="1" t="str">
        <f t="shared" si="6"/>
        <v>No</v>
      </c>
    </row>
    <row r="419" spans="1:37">
      <c r="A419" s="1" t="s">
        <v>155</v>
      </c>
      <c r="B419" s="1" t="s">
        <v>1013</v>
      </c>
      <c r="C419" s="1" t="s">
        <v>60</v>
      </c>
      <c r="D419" s="273">
        <v>3012</v>
      </c>
      <c r="E419" s="270">
        <v>30012</v>
      </c>
      <c r="F419" s="1" t="s">
        <v>135</v>
      </c>
      <c r="G419" s="1" t="s">
        <v>132</v>
      </c>
      <c r="H419" s="5">
        <v>69014</v>
      </c>
      <c r="I419" s="5">
        <v>47</v>
      </c>
      <c r="J419" s="1" t="s">
        <v>9</v>
      </c>
      <c r="K419" s="1" t="s">
        <v>133</v>
      </c>
      <c r="L419" s="5">
        <v>13</v>
      </c>
      <c r="M419" s="5">
        <v>19610</v>
      </c>
      <c r="O419" s="5">
        <v>5931</v>
      </c>
      <c r="Q419" s="5">
        <v>523</v>
      </c>
      <c r="S419" s="5">
        <v>2050</v>
      </c>
      <c r="U419" s="5">
        <v>0</v>
      </c>
      <c r="V419" s="1"/>
      <c r="W419" s="6">
        <v>28114</v>
      </c>
      <c r="X419" s="1"/>
      <c r="Y419" s="14">
        <v>9.5</v>
      </c>
      <c r="Z419" s="1"/>
      <c r="AA419" s="14">
        <v>2.5</v>
      </c>
      <c r="AB419" s="1"/>
      <c r="AC419" s="14">
        <v>0.5</v>
      </c>
      <c r="AD419" s="1"/>
      <c r="AE419" s="14">
        <v>1.25</v>
      </c>
      <c r="AF419" s="1"/>
      <c r="AG419" s="14">
        <v>0</v>
      </c>
      <c r="AI419" s="24">
        <v>13.75</v>
      </c>
      <c r="AK419" s="1" t="str">
        <f t="shared" si="6"/>
        <v>No</v>
      </c>
    </row>
    <row r="420" spans="1:37">
      <c r="A420" s="1" t="s">
        <v>303</v>
      </c>
      <c r="B420" s="1" t="s">
        <v>144</v>
      </c>
      <c r="C420" s="1" t="s">
        <v>39</v>
      </c>
      <c r="D420" s="273">
        <v>5158</v>
      </c>
      <c r="E420" s="270">
        <v>50158</v>
      </c>
      <c r="F420" s="1" t="s">
        <v>94</v>
      </c>
      <c r="G420" s="1" t="s">
        <v>132</v>
      </c>
      <c r="H420" s="5">
        <v>306022</v>
      </c>
      <c r="I420" s="5">
        <v>46</v>
      </c>
      <c r="J420" s="1" t="s">
        <v>6</v>
      </c>
      <c r="K420" s="1" t="s">
        <v>133</v>
      </c>
      <c r="L420" s="5">
        <v>46</v>
      </c>
      <c r="M420" s="5">
        <v>175486</v>
      </c>
      <c r="O420" s="5">
        <v>18784</v>
      </c>
      <c r="Q420" s="5">
        <v>0</v>
      </c>
      <c r="S420" s="5">
        <v>13125</v>
      </c>
      <c r="U420" s="5">
        <v>0</v>
      </c>
      <c r="V420" s="1"/>
      <c r="W420" s="6">
        <v>207395</v>
      </c>
      <c r="X420" s="1"/>
      <c r="Y420" s="14">
        <v>87.3</v>
      </c>
      <c r="Z420" s="1"/>
      <c r="AA420" s="14">
        <v>10.4</v>
      </c>
      <c r="AB420" s="1"/>
      <c r="AC420" s="14">
        <v>0</v>
      </c>
      <c r="AD420" s="1"/>
      <c r="AE420" s="14">
        <v>8.4</v>
      </c>
      <c r="AF420" s="1"/>
      <c r="AG420" s="14">
        <v>0</v>
      </c>
      <c r="AI420" s="24">
        <v>106.1</v>
      </c>
      <c r="AK420" s="1" t="str">
        <f t="shared" si="6"/>
        <v>No</v>
      </c>
    </row>
    <row r="421" spans="1:37">
      <c r="A421" s="1" t="s">
        <v>314</v>
      </c>
      <c r="B421" s="1" t="s">
        <v>1014</v>
      </c>
      <c r="C421" s="1" t="s">
        <v>44</v>
      </c>
      <c r="D421" s="273">
        <v>4173</v>
      </c>
      <c r="E421" s="270">
        <v>40173</v>
      </c>
      <c r="F421" s="1" t="s">
        <v>135</v>
      </c>
      <c r="G421" s="1" t="s">
        <v>132</v>
      </c>
      <c r="H421" s="5">
        <v>311810</v>
      </c>
      <c r="I421" s="5">
        <v>46</v>
      </c>
      <c r="J421" s="1" t="s">
        <v>7</v>
      </c>
      <c r="K421" s="1" t="s">
        <v>133</v>
      </c>
      <c r="L421" s="5">
        <v>22</v>
      </c>
      <c r="M421" s="5">
        <v>0</v>
      </c>
      <c r="O421" s="5">
        <v>0</v>
      </c>
      <c r="Q421" s="5">
        <v>0</v>
      </c>
      <c r="S421" s="5">
        <v>4016</v>
      </c>
      <c r="U421" s="5">
        <v>0</v>
      </c>
      <c r="V421" s="1"/>
      <c r="W421" s="6">
        <v>4016</v>
      </c>
      <c r="X421" s="1"/>
      <c r="Y421" s="14">
        <v>0</v>
      </c>
      <c r="Z421" s="1"/>
      <c r="AA421" s="14">
        <v>0</v>
      </c>
      <c r="AB421" s="1"/>
      <c r="AC421" s="14">
        <v>0</v>
      </c>
      <c r="AD421" s="1"/>
      <c r="AE421" s="14">
        <v>2.5499999999999998</v>
      </c>
      <c r="AF421" s="1"/>
      <c r="AG421" s="14">
        <v>0</v>
      </c>
      <c r="AI421" s="24">
        <v>2.5499999999999998</v>
      </c>
      <c r="AK421" s="1" t="str">
        <f t="shared" si="6"/>
        <v>No</v>
      </c>
    </row>
    <row r="422" spans="1:37">
      <c r="A422" s="1" t="s">
        <v>824</v>
      </c>
      <c r="B422" s="1" t="s">
        <v>1015</v>
      </c>
      <c r="C422" s="1" t="s">
        <v>21</v>
      </c>
      <c r="D422" s="273" t="s">
        <v>825</v>
      </c>
      <c r="E422" s="270">
        <v>80285</v>
      </c>
      <c r="F422" s="1" t="s">
        <v>140</v>
      </c>
      <c r="G422" s="1" t="s">
        <v>132</v>
      </c>
      <c r="H422" s="5">
        <v>114591</v>
      </c>
      <c r="I422" s="5">
        <v>45</v>
      </c>
      <c r="J422" s="1" t="s">
        <v>9</v>
      </c>
      <c r="K422" s="1" t="s">
        <v>133</v>
      </c>
      <c r="L422" s="5">
        <v>45</v>
      </c>
      <c r="M422" s="5">
        <v>117864</v>
      </c>
      <c r="O422" s="5">
        <v>12713</v>
      </c>
      <c r="Q422" s="5">
        <v>1135</v>
      </c>
      <c r="S422" s="5">
        <v>6814</v>
      </c>
      <c r="U422" s="5">
        <v>0</v>
      </c>
      <c r="V422" s="1"/>
      <c r="W422" s="6">
        <v>138526</v>
      </c>
      <c r="X422" s="1"/>
      <c r="Y422" s="14">
        <v>109</v>
      </c>
      <c r="Z422" s="1"/>
      <c r="AA422" s="14">
        <v>8</v>
      </c>
      <c r="AB422" s="1"/>
      <c r="AC422" s="14">
        <v>1</v>
      </c>
      <c r="AD422" s="1"/>
      <c r="AE422" s="14">
        <v>4</v>
      </c>
      <c r="AF422" s="1"/>
      <c r="AG422" s="14">
        <v>0</v>
      </c>
      <c r="AI422" s="24">
        <v>122</v>
      </c>
      <c r="AK422" s="1" t="str">
        <f t="shared" si="6"/>
        <v>No</v>
      </c>
    </row>
    <row r="423" spans="1:37">
      <c r="A423" s="1" t="s">
        <v>711</v>
      </c>
      <c r="B423" s="1" t="s">
        <v>1016</v>
      </c>
      <c r="C423" s="1" t="s">
        <v>48</v>
      </c>
      <c r="D423" s="273">
        <v>2192</v>
      </c>
      <c r="E423" s="270">
        <v>20192</v>
      </c>
      <c r="F423" s="1" t="s">
        <v>134</v>
      </c>
      <c r="G423" s="1" t="s">
        <v>132</v>
      </c>
      <c r="H423" s="5">
        <v>18351295</v>
      </c>
      <c r="I423" s="5">
        <v>45</v>
      </c>
      <c r="J423" s="1" t="s">
        <v>9</v>
      </c>
      <c r="K423" s="1" t="s">
        <v>133</v>
      </c>
      <c r="L423" s="5">
        <v>43</v>
      </c>
      <c r="M423" s="5">
        <v>71451</v>
      </c>
      <c r="O423" s="5">
        <v>3091</v>
      </c>
      <c r="Q423" s="5">
        <v>0</v>
      </c>
      <c r="S423" s="5">
        <v>8140</v>
      </c>
      <c r="U423" s="5">
        <v>0</v>
      </c>
      <c r="V423" s="1"/>
      <c r="W423" s="6">
        <v>82682</v>
      </c>
      <c r="X423" s="1"/>
      <c r="Y423" s="14">
        <v>76.3</v>
      </c>
      <c r="Z423" s="1"/>
      <c r="AA423" s="14">
        <v>1.84</v>
      </c>
      <c r="AB423" s="1"/>
      <c r="AC423" s="14">
        <v>0</v>
      </c>
      <c r="AD423" s="1"/>
      <c r="AE423" s="14">
        <v>5</v>
      </c>
      <c r="AF423" s="1"/>
      <c r="AG423" s="14">
        <v>0</v>
      </c>
      <c r="AI423" s="24">
        <v>83.14</v>
      </c>
      <c r="AK423" s="1" t="str">
        <f t="shared" si="6"/>
        <v>No</v>
      </c>
    </row>
    <row r="424" spans="1:37">
      <c r="A424" s="1" t="s">
        <v>263</v>
      </c>
      <c r="B424" s="1" t="s">
        <v>1017</v>
      </c>
      <c r="C424" s="1" t="s">
        <v>59</v>
      </c>
      <c r="D424" s="273">
        <v>34</v>
      </c>
      <c r="E424" s="270">
        <v>34</v>
      </c>
      <c r="F424" s="1" t="s">
        <v>135</v>
      </c>
      <c r="G424" s="1" t="s">
        <v>132</v>
      </c>
      <c r="H424" s="5">
        <v>154081</v>
      </c>
      <c r="I424" s="5">
        <v>45</v>
      </c>
      <c r="J424" s="1" t="s">
        <v>6</v>
      </c>
      <c r="K424" s="1" t="s">
        <v>133</v>
      </c>
      <c r="L424" s="5">
        <v>28</v>
      </c>
      <c r="M424" s="5">
        <v>130739</v>
      </c>
      <c r="O424" s="5">
        <v>27593</v>
      </c>
      <c r="Q424" s="5">
        <v>4120</v>
      </c>
      <c r="S424" s="5">
        <v>31621</v>
      </c>
      <c r="U424" s="5">
        <v>0</v>
      </c>
      <c r="V424" s="1"/>
      <c r="W424" s="6">
        <v>194073</v>
      </c>
      <c r="X424" s="1"/>
      <c r="Y424" s="14">
        <v>61</v>
      </c>
      <c r="Z424" s="1"/>
      <c r="AA424" s="14">
        <v>12.5</v>
      </c>
      <c r="AB424" s="1"/>
      <c r="AC424" s="14">
        <v>2</v>
      </c>
      <c r="AD424" s="1"/>
      <c r="AE424" s="14">
        <v>13.5</v>
      </c>
      <c r="AF424" s="1"/>
      <c r="AG424" s="14">
        <v>0</v>
      </c>
      <c r="AI424" s="24">
        <v>89</v>
      </c>
      <c r="AK424" s="1" t="str">
        <f t="shared" si="6"/>
        <v>No</v>
      </c>
    </row>
    <row r="425" spans="1:37">
      <c r="A425" s="1" t="s">
        <v>740</v>
      </c>
      <c r="B425" s="1" t="s">
        <v>1018</v>
      </c>
      <c r="C425" s="1" t="s">
        <v>8</v>
      </c>
      <c r="D425" s="273">
        <v>4043</v>
      </c>
      <c r="E425" s="270">
        <v>40043</v>
      </c>
      <c r="F425" s="1" t="s">
        <v>134</v>
      </c>
      <c r="G425" s="1" t="s">
        <v>132</v>
      </c>
      <c r="H425" s="5">
        <v>326183</v>
      </c>
      <c r="I425" s="5">
        <v>45</v>
      </c>
      <c r="J425" s="1" t="s">
        <v>9</v>
      </c>
      <c r="K425" s="1" t="s">
        <v>133</v>
      </c>
      <c r="L425" s="5">
        <v>25</v>
      </c>
      <c r="M425" s="5">
        <v>48112</v>
      </c>
      <c r="O425" s="5">
        <v>9438</v>
      </c>
      <c r="Q425" s="5">
        <v>1764</v>
      </c>
      <c r="S425" s="5">
        <v>7942</v>
      </c>
      <c r="U425" s="5">
        <v>0</v>
      </c>
      <c r="V425" s="1"/>
      <c r="W425" s="6">
        <v>67256</v>
      </c>
      <c r="X425" s="1"/>
      <c r="Y425" s="14">
        <v>25</v>
      </c>
      <c r="Z425" s="1"/>
      <c r="AA425" s="14">
        <v>5</v>
      </c>
      <c r="AB425" s="1"/>
      <c r="AC425" s="14">
        <v>1</v>
      </c>
      <c r="AD425" s="1"/>
      <c r="AE425" s="14">
        <v>4</v>
      </c>
      <c r="AF425" s="1"/>
      <c r="AG425" s="14">
        <v>0</v>
      </c>
      <c r="AI425" s="24">
        <v>35</v>
      </c>
      <c r="AK425" s="1" t="str">
        <f t="shared" si="6"/>
        <v>No</v>
      </c>
    </row>
    <row r="426" spans="1:37">
      <c r="A426" s="1" t="s">
        <v>740</v>
      </c>
      <c r="B426" s="1" t="s">
        <v>1018</v>
      </c>
      <c r="C426" s="1" t="s">
        <v>8</v>
      </c>
      <c r="D426" s="273">
        <v>4043</v>
      </c>
      <c r="E426" s="270">
        <v>40043</v>
      </c>
      <c r="F426" s="1" t="s">
        <v>134</v>
      </c>
      <c r="G426" s="1" t="s">
        <v>132</v>
      </c>
      <c r="H426" s="5">
        <v>326183</v>
      </c>
      <c r="I426" s="5">
        <v>45</v>
      </c>
      <c r="J426" s="1" t="s">
        <v>6</v>
      </c>
      <c r="K426" s="1" t="s">
        <v>133</v>
      </c>
      <c r="L426" s="5">
        <v>20</v>
      </c>
      <c r="M426" s="5">
        <v>94554</v>
      </c>
      <c r="O426" s="5">
        <v>16861</v>
      </c>
      <c r="Q426" s="5">
        <v>3421</v>
      </c>
      <c r="S426" s="5">
        <v>12943</v>
      </c>
      <c r="U426" s="5">
        <v>1840</v>
      </c>
      <c r="V426" s="1"/>
      <c r="W426" s="6">
        <v>129619</v>
      </c>
      <c r="X426" s="1"/>
      <c r="Y426" s="14">
        <v>50</v>
      </c>
      <c r="Z426" s="1"/>
      <c r="AA426" s="14">
        <v>9</v>
      </c>
      <c r="AB426" s="1"/>
      <c r="AC426" s="14">
        <v>2</v>
      </c>
      <c r="AD426" s="1"/>
      <c r="AE426" s="14">
        <v>7</v>
      </c>
      <c r="AF426" s="1"/>
      <c r="AG426" s="14">
        <v>1</v>
      </c>
      <c r="AI426" s="24">
        <v>69</v>
      </c>
      <c r="AK426" s="1" t="str">
        <f t="shared" si="6"/>
        <v>No</v>
      </c>
    </row>
    <row r="427" spans="1:37">
      <c r="A427" s="1" t="s">
        <v>723</v>
      </c>
      <c r="B427" s="1" t="s">
        <v>1019</v>
      </c>
      <c r="C427" s="1" t="s">
        <v>72</v>
      </c>
      <c r="D427" s="273">
        <v>6</v>
      </c>
      <c r="E427" s="270">
        <v>6</v>
      </c>
      <c r="F427" s="1" t="s">
        <v>134</v>
      </c>
      <c r="G427" s="1" t="s">
        <v>132</v>
      </c>
      <c r="H427" s="5">
        <v>129534</v>
      </c>
      <c r="I427" s="5">
        <v>45</v>
      </c>
      <c r="J427" s="1" t="s">
        <v>7</v>
      </c>
      <c r="K427" s="1" t="s">
        <v>133</v>
      </c>
      <c r="L427" s="5">
        <v>2</v>
      </c>
      <c r="M427" s="5">
        <v>0</v>
      </c>
      <c r="O427" s="5">
        <v>0</v>
      </c>
      <c r="Q427" s="5">
        <v>32</v>
      </c>
      <c r="S427" s="5">
        <v>734</v>
      </c>
      <c r="U427" s="5">
        <v>0</v>
      </c>
      <c r="V427" s="1"/>
      <c r="W427" s="6">
        <v>766</v>
      </c>
      <c r="X427" s="1"/>
      <c r="Y427" s="14">
        <v>0</v>
      </c>
      <c r="Z427" s="1"/>
      <c r="AA427" s="14">
        <v>0</v>
      </c>
      <c r="AB427" s="1"/>
      <c r="AC427" s="14">
        <v>0.02</v>
      </c>
      <c r="AD427" s="1"/>
      <c r="AE427" s="14">
        <v>0.4</v>
      </c>
      <c r="AF427" s="1"/>
      <c r="AG427" s="14">
        <v>0</v>
      </c>
      <c r="AI427" s="24">
        <v>0.42</v>
      </c>
      <c r="AK427" s="1" t="str">
        <f t="shared" si="6"/>
        <v>No</v>
      </c>
    </row>
    <row r="428" spans="1:37">
      <c r="A428" s="1" t="s">
        <v>711</v>
      </c>
      <c r="B428" s="1" t="s">
        <v>1016</v>
      </c>
      <c r="C428" s="1" t="s">
        <v>48</v>
      </c>
      <c r="D428" s="273">
        <v>2192</v>
      </c>
      <c r="E428" s="270">
        <v>20192</v>
      </c>
      <c r="F428" s="1" t="s">
        <v>134</v>
      </c>
      <c r="G428" s="1" t="s">
        <v>132</v>
      </c>
      <c r="H428" s="5">
        <v>18351295</v>
      </c>
      <c r="I428" s="5">
        <v>45</v>
      </c>
      <c r="J428" s="1" t="s">
        <v>6</v>
      </c>
      <c r="K428" s="1" t="s">
        <v>133</v>
      </c>
      <c r="L428" s="5">
        <v>2</v>
      </c>
      <c r="M428" s="5">
        <v>4212</v>
      </c>
      <c r="O428" s="5">
        <v>268</v>
      </c>
      <c r="Q428" s="5">
        <v>0</v>
      </c>
      <c r="S428" s="5">
        <v>1680</v>
      </c>
      <c r="U428" s="5">
        <v>0</v>
      </c>
      <c r="V428" s="1"/>
      <c r="W428" s="6">
        <v>6160</v>
      </c>
      <c r="X428" s="1"/>
      <c r="Y428" s="14">
        <v>2.7</v>
      </c>
      <c r="Z428" s="1"/>
      <c r="AA428" s="14">
        <v>0.16</v>
      </c>
      <c r="AB428" s="1"/>
      <c r="AC428" s="14">
        <v>0</v>
      </c>
      <c r="AD428" s="1"/>
      <c r="AE428" s="14">
        <v>1</v>
      </c>
      <c r="AF428" s="1"/>
      <c r="AG428" s="14">
        <v>0</v>
      </c>
      <c r="AI428" s="24">
        <v>3.86</v>
      </c>
      <c r="AK428" s="1" t="str">
        <f t="shared" si="6"/>
        <v>No</v>
      </c>
    </row>
    <row r="429" spans="1:37">
      <c r="A429" s="1" t="s">
        <v>723</v>
      </c>
      <c r="B429" s="1" t="s">
        <v>1019</v>
      </c>
      <c r="C429" s="1" t="s">
        <v>72</v>
      </c>
      <c r="D429" s="273">
        <v>6</v>
      </c>
      <c r="E429" s="270">
        <v>6</v>
      </c>
      <c r="F429" s="1" t="s">
        <v>134</v>
      </c>
      <c r="G429" s="1" t="s">
        <v>132</v>
      </c>
      <c r="H429" s="5">
        <v>129534</v>
      </c>
      <c r="I429" s="5">
        <v>45</v>
      </c>
      <c r="J429" s="1" t="s">
        <v>6</v>
      </c>
      <c r="K429" s="1" t="s">
        <v>133</v>
      </c>
      <c r="L429" s="5">
        <v>18</v>
      </c>
      <c r="M429" s="5">
        <v>71502</v>
      </c>
      <c r="O429" s="5">
        <v>6534</v>
      </c>
      <c r="Q429" s="5">
        <v>0</v>
      </c>
      <c r="S429" s="5">
        <v>8266</v>
      </c>
      <c r="U429" s="5">
        <v>0</v>
      </c>
      <c r="V429" s="1"/>
      <c r="W429" s="6">
        <v>86302</v>
      </c>
      <c r="X429" s="1"/>
      <c r="Y429" s="14">
        <v>39</v>
      </c>
      <c r="Z429" s="1"/>
      <c r="AA429" s="14">
        <v>3</v>
      </c>
      <c r="AB429" s="1"/>
      <c r="AC429" s="14">
        <v>0</v>
      </c>
      <c r="AD429" s="1"/>
      <c r="AE429" s="14">
        <v>7</v>
      </c>
      <c r="AF429" s="1"/>
      <c r="AG429" s="14">
        <v>0</v>
      </c>
      <c r="AI429" s="24">
        <v>49</v>
      </c>
      <c r="AK429" s="1" t="str">
        <f t="shared" si="6"/>
        <v>No</v>
      </c>
    </row>
    <row r="430" spans="1:37">
      <c r="A430" s="1" t="s">
        <v>742</v>
      </c>
      <c r="B430" s="1" t="s">
        <v>278</v>
      </c>
      <c r="C430" s="1" t="s">
        <v>54</v>
      </c>
      <c r="D430" s="273">
        <v>2099</v>
      </c>
      <c r="E430" s="270">
        <v>20099</v>
      </c>
      <c r="F430" s="1" t="s">
        <v>153</v>
      </c>
      <c r="G430" s="1" t="s">
        <v>132</v>
      </c>
      <c r="H430" s="5">
        <v>18351295</v>
      </c>
      <c r="I430" s="5">
        <v>44</v>
      </c>
      <c r="J430" s="1" t="s">
        <v>15</v>
      </c>
      <c r="K430" s="1" t="s">
        <v>133</v>
      </c>
      <c r="L430" s="5">
        <v>44</v>
      </c>
      <c r="M430" s="5">
        <v>219006</v>
      </c>
      <c r="O430" s="5">
        <v>96627</v>
      </c>
      <c r="Q430" s="5">
        <v>285919</v>
      </c>
      <c r="S430" s="5">
        <v>44227</v>
      </c>
      <c r="U430" s="5">
        <v>0</v>
      </c>
      <c r="V430" s="1"/>
      <c r="W430" s="6">
        <v>645779</v>
      </c>
      <c r="X430" s="1"/>
      <c r="Y430" s="14">
        <v>127</v>
      </c>
      <c r="Z430" s="1"/>
      <c r="AA430" s="14">
        <v>50</v>
      </c>
      <c r="AB430" s="1"/>
      <c r="AC430" s="14">
        <v>138</v>
      </c>
      <c r="AD430" s="1"/>
      <c r="AE430" s="14">
        <v>25</v>
      </c>
      <c r="AF430" s="1"/>
      <c r="AG430" s="14">
        <v>0</v>
      </c>
      <c r="AI430" s="24">
        <v>340</v>
      </c>
      <c r="AK430" s="1" t="str">
        <f t="shared" si="6"/>
        <v>No</v>
      </c>
    </row>
    <row r="431" spans="1:37">
      <c r="A431" s="1" t="s">
        <v>326</v>
      </c>
      <c r="B431" s="1" t="s">
        <v>1020</v>
      </c>
      <c r="C431" s="1" t="s">
        <v>59</v>
      </c>
      <c r="D431" s="273">
        <v>57</v>
      </c>
      <c r="E431" s="270">
        <v>57</v>
      </c>
      <c r="F431" s="1" t="s">
        <v>141</v>
      </c>
      <c r="G431" s="1" t="s">
        <v>132</v>
      </c>
      <c r="H431" s="5">
        <v>83794</v>
      </c>
      <c r="I431" s="5">
        <v>43</v>
      </c>
      <c r="J431" s="1" t="s">
        <v>9</v>
      </c>
      <c r="K431" s="1" t="s">
        <v>133</v>
      </c>
      <c r="L431" s="5">
        <v>8</v>
      </c>
      <c r="M431" s="5">
        <v>13886</v>
      </c>
      <c r="O431" s="5">
        <v>0</v>
      </c>
      <c r="Q431" s="5">
        <v>370</v>
      </c>
      <c r="S431" s="5">
        <v>3942</v>
      </c>
      <c r="U431" s="5">
        <v>0</v>
      </c>
      <c r="V431" s="1"/>
      <c r="W431" s="6">
        <v>18198</v>
      </c>
      <c r="X431" s="1"/>
      <c r="Y431" s="14">
        <v>7.41</v>
      </c>
      <c r="Z431" s="1"/>
      <c r="AA431" s="14">
        <v>0</v>
      </c>
      <c r="AB431" s="1"/>
      <c r="AC431" s="14">
        <v>0.2</v>
      </c>
      <c r="AD431" s="1"/>
      <c r="AE431" s="14">
        <v>2.1</v>
      </c>
      <c r="AF431" s="1"/>
      <c r="AG431" s="14">
        <v>0</v>
      </c>
      <c r="AI431" s="24">
        <v>9.7100000000000009</v>
      </c>
      <c r="AK431" s="1" t="str">
        <f t="shared" si="6"/>
        <v>No</v>
      </c>
    </row>
    <row r="432" spans="1:37">
      <c r="A432" s="1" t="s">
        <v>732</v>
      </c>
      <c r="B432" s="1" t="s">
        <v>1021</v>
      </c>
      <c r="C432" s="1" t="s">
        <v>67</v>
      </c>
      <c r="D432" s="273">
        <v>6009</v>
      </c>
      <c r="E432" s="270">
        <v>60009</v>
      </c>
      <c r="F432" s="1" t="s">
        <v>134</v>
      </c>
      <c r="G432" s="1" t="s">
        <v>132</v>
      </c>
      <c r="H432" s="5">
        <v>235730</v>
      </c>
      <c r="I432" s="5">
        <v>43</v>
      </c>
      <c r="J432" s="1" t="s">
        <v>9</v>
      </c>
      <c r="K432" s="1" t="s">
        <v>133</v>
      </c>
      <c r="L432" s="5">
        <v>6</v>
      </c>
      <c r="M432" s="5">
        <v>32209</v>
      </c>
      <c r="O432" s="5">
        <v>8206</v>
      </c>
      <c r="Q432" s="5">
        <v>4596</v>
      </c>
      <c r="S432" s="5">
        <v>3595</v>
      </c>
      <c r="U432" s="5">
        <v>0</v>
      </c>
      <c r="V432" s="1"/>
      <c r="W432" s="6">
        <v>48606</v>
      </c>
      <c r="X432" s="1"/>
      <c r="Y432" s="14">
        <v>17.5</v>
      </c>
      <c r="Z432" s="1"/>
      <c r="AA432" s="14">
        <v>4</v>
      </c>
      <c r="AB432" s="1"/>
      <c r="AC432" s="14">
        <v>2.6</v>
      </c>
      <c r="AD432" s="1"/>
      <c r="AE432" s="14">
        <v>2</v>
      </c>
      <c r="AF432" s="1"/>
      <c r="AG432" s="14">
        <v>0</v>
      </c>
      <c r="AI432" s="24">
        <v>26.1</v>
      </c>
      <c r="AK432" s="1" t="str">
        <f t="shared" si="6"/>
        <v>No</v>
      </c>
    </row>
    <row r="433" spans="1:37">
      <c r="A433" s="1" t="s">
        <v>732</v>
      </c>
      <c r="B433" s="1" t="s">
        <v>1021</v>
      </c>
      <c r="C433" s="1" t="s">
        <v>67</v>
      </c>
      <c r="D433" s="273">
        <v>6009</v>
      </c>
      <c r="E433" s="270">
        <v>60009</v>
      </c>
      <c r="F433" s="1" t="s">
        <v>134</v>
      </c>
      <c r="G433" s="1" t="s">
        <v>132</v>
      </c>
      <c r="H433" s="5">
        <v>235730</v>
      </c>
      <c r="I433" s="5">
        <v>43</v>
      </c>
      <c r="J433" s="1" t="s">
        <v>6</v>
      </c>
      <c r="K433" s="1" t="s">
        <v>133</v>
      </c>
      <c r="L433" s="5">
        <v>37</v>
      </c>
      <c r="M433" s="5">
        <v>184057</v>
      </c>
      <c r="O433" s="5">
        <v>40583</v>
      </c>
      <c r="Q433" s="5">
        <v>21333</v>
      </c>
      <c r="S433" s="5">
        <v>18591</v>
      </c>
      <c r="U433" s="5">
        <v>0</v>
      </c>
      <c r="V433" s="1"/>
      <c r="W433" s="6">
        <v>264564</v>
      </c>
      <c r="X433" s="1"/>
      <c r="Y433" s="14">
        <v>101.5</v>
      </c>
      <c r="Z433" s="1"/>
      <c r="AA433" s="14">
        <v>22</v>
      </c>
      <c r="AB433" s="1"/>
      <c r="AC433" s="14">
        <v>12</v>
      </c>
      <c r="AD433" s="1"/>
      <c r="AE433" s="14">
        <v>10.5</v>
      </c>
      <c r="AF433" s="1"/>
      <c r="AG433" s="14">
        <v>0</v>
      </c>
      <c r="AI433" s="24">
        <v>146</v>
      </c>
      <c r="AK433" s="1" t="str">
        <f t="shared" si="6"/>
        <v>No</v>
      </c>
    </row>
    <row r="434" spans="1:37">
      <c r="A434" s="1" t="s">
        <v>272</v>
      </c>
      <c r="B434" s="1" t="s">
        <v>1022</v>
      </c>
      <c r="C434" s="1" t="s">
        <v>64</v>
      </c>
      <c r="D434" s="273">
        <v>4100</v>
      </c>
      <c r="E434" s="270">
        <v>40100</v>
      </c>
      <c r="F434" s="1" t="s">
        <v>135</v>
      </c>
      <c r="G434" s="1" t="s">
        <v>132</v>
      </c>
      <c r="H434" s="5">
        <v>73107</v>
      </c>
      <c r="I434" s="5">
        <v>43</v>
      </c>
      <c r="J434" s="1" t="s">
        <v>9</v>
      </c>
      <c r="K434" s="1" t="s">
        <v>133</v>
      </c>
      <c r="L434" s="5">
        <v>32</v>
      </c>
      <c r="M434" s="5">
        <v>8018</v>
      </c>
      <c r="O434" s="5">
        <v>2364</v>
      </c>
      <c r="Q434" s="5">
        <v>490</v>
      </c>
      <c r="S434" s="5">
        <v>3032</v>
      </c>
      <c r="U434" s="5">
        <v>0</v>
      </c>
      <c r="V434" s="1"/>
      <c r="W434" s="6">
        <v>13904</v>
      </c>
      <c r="X434" s="1"/>
      <c r="Y434" s="14">
        <v>5.28</v>
      </c>
      <c r="Z434" s="1"/>
      <c r="AA434" s="14">
        <v>1.2</v>
      </c>
      <c r="AB434" s="1"/>
      <c r="AC434" s="14">
        <v>0.24</v>
      </c>
      <c r="AD434" s="1"/>
      <c r="AE434" s="14">
        <v>1.68</v>
      </c>
      <c r="AF434" s="1"/>
      <c r="AG434" s="14">
        <v>0</v>
      </c>
      <c r="AI434" s="24">
        <v>8.4</v>
      </c>
      <c r="AK434" s="1" t="str">
        <f t="shared" si="6"/>
        <v>No</v>
      </c>
    </row>
    <row r="435" spans="1:37">
      <c r="A435" s="1" t="s">
        <v>747</v>
      </c>
      <c r="B435" s="1" t="s">
        <v>1023</v>
      </c>
      <c r="C435" s="1" t="s">
        <v>22</v>
      </c>
      <c r="D435" s="273">
        <v>1051</v>
      </c>
      <c r="E435" s="270">
        <v>10051</v>
      </c>
      <c r="F435" s="1" t="s">
        <v>135</v>
      </c>
      <c r="G435" s="1" t="s">
        <v>132</v>
      </c>
      <c r="H435" s="5">
        <v>168136</v>
      </c>
      <c r="I435" s="5">
        <v>43</v>
      </c>
      <c r="J435" s="1" t="s">
        <v>6</v>
      </c>
      <c r="K435" s="1" t="s">
        <v>133</v>
      </c>
      <c r="L435" s="5">
        <v>29</v>
      </c>
      <c r="M435" s="5">
        <v>105102</v>
      </c>
      <c r="O435" s="5">
        <v>15896</v>
      </c>
      <c r="Q435" s="5">
        <v>0</v>
      </c>
      <c r="S435" s="5">
        <v>11178</v>
      </c>
      <c r="U435" s="5">
        <v>0</v>
      </c>
      <c r="V435" s="1"/>
      <c r="W435" s="6">
        <v>132176</v>
      </c>
      <c r="X435" s="1"/>
      <c r="Y435" s="14">
        <v>51</v>
      </c>
      <c r="Z435" s="1"/>
      <c r="AA435" s="14">
        <v>8</v>
      </c>
      <c r="AB435" s="1"/>
      <c r="AC435" s="14">
        <v>0</v>
      </c>
      <c r="AD435" s="1"/>
      <c r="AE435" s="14">
        <v>7</v>
      </c>
      <c r="AF435" s="1"/>
      <c r="AG435" s="14">
        <v>0</v>
      </c>
      <c r="AI435" s="24">
        <v>66</v>
      </c>
      <c r="AK435" s="1" t="str">
        <f t="shared" si="6"/>
        <v>No</v>
      </c>
    </row>
    <row r="436" spans="1:37">
      <c r="A436" s="1" t="s">
        <v>151</v>
      </c>
      <c r="B436" s="1" t="s">
        <v>1024</v>
      </c>
      <c r="C436" s="1" t="s">
        <v>30</v>
      </c>
      <c r="D436" s="273">
        <v>5047</v>
      </c>
      <c r="E436" s="270">
        <v>50047</v>
      </c>
      <c r="F436" s="1" t="s">
        <v>135</v>
      </c>
      <c r="G436" s="1" t="s">
        <v>132</v>
      </c>
      <c r="H436" s="5">
        <v>132600</v>
      </c>
      <c r="I436" s="5">
        <v>43</v>
      </c>
      <c r="J436" s="1" t="s">
        <v>6</v>
      </c>
      <c r="K436" s="1" t="s">
        <v>133</v>
      </c>
      <c r="L436" s="5">
        <v>27</v>
      </c>
      <c r="M436" s="5">
        <v>140811</v>
      </c>
      <c r="O436" s="5">
        <v>17332</v>
      </c>
      <c r="Q436" s="5">
        <v>8156</v>
      </c>
      <c r="S436" s="5">
        <v>14336</v>
      </c>
      <c r="U436" s="5">
        <v>0</v>
      </c>
      <c r="V436" s="1"/>
      <c r="W436" s="6">
        <v>180635</v>
      </c>
      <c r="X436" s="1"/>
      <c r="Y436" s="14">
        <v>81.62</v>
      </c>
      <c r="Z436" s="1"/>
      <c r="AA436" s="14">
        <v>9.18</v>
      </c>
      <c r="AB436" s="1"/>
      <c r="AC436" s="14">
        <v>4.32</v>
      </c>
      <c r="AD436" s="1"/>
      <c r="AE436" s="14">
        <v>6.3</v>
      </c>
      <c r="AF436" s="1"/>
      <c r="AG436" s="14">
        <v>0</v>
      </c>
      <c r="AI436" s="24">
        <v>101.42</v>
      </c>
      <c r="AK436" s="1" t="str">
        <f t="shared" si="6"/>
        <v>No</v>
      </c>
    </row>
    <row r="437" spans="1:37">
      <c r="A437" s="1" t="s">
        <v>699</v>
      </c>
      <c r="B437" s="1" t="s">
        <v>1025</v>
      </c>
      <c r="C437" s="1" t="s">
        <v>26</v>
      </c>
      <c r="D437" s="273">
        <v>4074</v>
      </c>
      <c r="E437" s="270">
        <v>40074</v>
      </c>
      <c r="F437" s="1" t="s">
        <v>134</v>
      </c>
      <c r="G437" s="1" t="s">
        <v>132</v>
      </c>
      <c r="H437" s="5">
        <v>2441770</v>
      </c>
      <c r="I437" s="5">
        <v>43</v>
      </c>
      <c r="J437" s="1" t="s">
        <v>6</v>
      </c>
      <c r="K437" s="1" t="s">
        <v>133</v>
      </c>
      <c r="L437" s="5">
        <v>25</v>
      </c>
      <c r="M437" s="5">
        <v>160870</v>
      </c>
      <c r="O437" s="5">
        <v>4319</v>
      </c>
      <c r="Q437" s="5">
        <v>0</v>
      </c>
      <c r="S437" s="5">
        <v>15215</v>
      </c>
      <c r="U437" s="5">
        <v>0</v>
      </c>
      <c r="V437" s="1"/>
      <c r="W437" s="6">
        <v>180404</v>
      </c>
      <c r="X437" s="1"/>
      <c r="Y437" s="14">
        <v>65</v>
      </c>
      <c r="Z437" s="1"/>
      <c r="AA437" s="14">
        <v>2.78</v>
      </c>
      <c r="AB437" s="1"/>
      <c r="AC437" s="14">
        <v>0</v>
      </c>
      <c r="AD437" s="1"/>
      <c r="AE437" s="14">
        <v>7.45</v>
      </c>
      <c r="AF437" s="1"/>
      <c r="AG437" s="14">
        <v>0</v>
      </c>
      <c r="AI437" s="24">
        <v>75.23</v>
      </c>
      <c r="AK437" s="1" t="str">
        <f t="shared" si="6"/>
        <v>No</v>
      </c>
    </row>
    <row r="438" spans="1:37">
      <c r="A438" s="1" t="s">
        <v>743</v>
      </c>
      <c r="B438" s="1" t="s">
        <v>940</v>
      </c>
      <c r="C438" s="1" t="s">
        <v>26</v>
      </c>
      <c r="D438" s="273">
        <v>4026</v>
      </c>
      <c r="E438" s="270">
        <v>40026</v>
      </c>
      <c r="F438" s="1" t="s">
        <v>134</v>
      </c>
      <c r="G438" s="1" t="s">
        <v>132</v>
      </c>
      <c r="H438" s="5">
        <v>643260</v>
      </c>
      <c r="I438" s="5">
        <v>43</v>
      </c>
      <c r="J438" s="1" t="s">
        <v>6</v>
      </c>
      <c r="K438" s="1" t="s">
        <v>133</v>
      </c>
      <c r="L438" s="5">
        <v>22</v>
      </c>
      <c r="M438" s="5">
        <v>134612</v>
      </c>
      <c r="O438" s="5">
        <v>14614</v>
      </c>
      <c r="Q438" s="5">
        <v>1658</v>
      </c>
      <c r="S438" s="5">
        <v>13484</v>
      </c>
      <c r="U438" s="5">
        <v>0</v>
      </c>
      <c r="V438" s="1"/>
      <c r="W438" s="6">
        <v>164368</v>
      </c>
      <c r="X438" s="1"/>
      <c r="Y438" s="14">
        <v>73</v>
      </c>
      <c r="Z438" s="1"/>
      <c r="AA438" s="14">
        <v>11.65</v>
      </c>
      <c r="AB438" s="1"/>
      <c r="AC438" s="14">
        <v>1</v>
      </c>
      <c r="AD438" s="1"/>
      <c r="AE438" s="14">
        <v>8.1999999999999993</v>
      </c>
      <c r="AF438" s="1"/>
      <c r="AG438" s="14">
        <v>0</v>
      </c>
      <c r="AI438" s="24">
        <v>93.85</v>
      </c>
      <c r="AK438" s="1" t="str">
        <f t="shared" si="6"/>
        <v>No</v>
      </c>
    </row>
    <row r="439" spans="1:37">
      <c r="A439" s="1" t="s">
        <v>743</v>
      </c>
      <c r="B439" s="1" t="s">
        <v>940</v>
      </c>
      <c r="C439" s="1" t="s">
        <v>26</v>
      </c>
      <c r="D439" s="273">
        <v>4026</v>
      </c>
      <c r="E439" s="270">
        <v>40026</v>
      </c>
      <c r="F439" s="1" t="s">
        <v>134</v>
      </c>
      <c r="G439" s="1" t="s">
        <v>132</v>
      </c>
      <c r="H439" s="5">
        <v>643260</v>
      </c>
      <c r="I439" s="5">
        <v>43</v>
      </c>
      <c r="J439" s="1" t="s">
        <v>9</v>
      </c>
      <c r="K439" s="1" t="s">
        <v>133</v>
      </c>
      <c r="L439" s="5">
        <v>21</v>
      </c>
      <c r="M439" s="5">
        <v>93129</v>
      </c>
      <c r="O439" s="5">
        <v>9121</v>
      </c>
      <c r="Q439" s="5">
        <v>0</v>
      </c>
      <c r="S439" s="5">
        <v>4597</v>
      </c>
      <c r="U439" s="5">
        <v>0</v>
      </c>
      <c r="V439" s="1"/>
      <c r="W439" s="6">
        <v>106847</v>
      </c>
      <c r="X439" s="1"/>
      <c r="Y439" s="14">
        <v>46</v>
      </c>
      <c r="Z439" s="1"/>
      <c r="AA439" s="14">
        <v>6.35</v>
      </c>
      <c r="AB439" s="1"/>
      <c r="AC439" s="14">
        <v>0</v>
      </c>
      <c r="AD439" s="1"/>
      <c r="AE439" s="14">
        <v>2.8</v>
      </c>
      <c r="AF439" s="1"/>
      <c r="AG439" s="14">
        <v>0</v>
      </c>
      <c r="AI439" s="24">
        <v>55.15</v>
      </c>
      <c r="AK439" s="1" t="str">
        <f t="shared" si="6"/>
        <v>No</v>
      </c>
    </row>
    <row r="440" spans="1:37">
      <c r="A440" s="1" t="s">
        <v>699</v>
      </c>
      <c r="B440" s="1" t="s">
        <v>1025</v>
      </c>
      <c r="C440" s="1" t="s">
        <v>26</v>
      </c>
      <c r="D440" s="273">
        <v>4074</v>
      </c>
      <c r="E440" s="270">
        <v>40074</v>
      </c>
      <c r="F440" s="1" t="s">
        <v>134</v>
      </c>
      <c r="G440" s="1" t="s">
        <v>132</v>
      </c>
      <c r="H440" s="5">
        <v>2441770</v>
      </c>
      <c r="I440" s="5">
        <v>43</v>
      </c>
      <c r="J440" s="1" t="s">
        <v>9</v>
      </c>
      <c r="K440" s="1" t="s">
        <v>133</v>
      </c>
      <c r="L440" s="5">
        <v>18</v>
      </c>
      <c r="M440" s="5">
        <v>59217</v>
      </c>
      <c r="O440" s="5">
        <v>1318</v>
      </c>
      <c r="Q440" s="5">
        <v>0</v>
      </c>
      <c r="S440" s="5">
        <v>4644</v>
      </c>
      <c r="U440" s="5">
        <v>0</v>
      </c>
      <c r="V440" s="1"/>
      <c r="W440" s="6">
        <v>65179</v>
      </c>
      <c r="X440" s="1"/>
      <c r="Y440" s="14">
        <v>25.18</v>
      </c>
      <c r="Z440" s="1"/>
      <c r="AA440" s="14">
        <v>0.85</v>
      </c>
      <c r="AB440" s="1"/>
      <c r="AC440" s="14">
        <v>0</v>
      </c>
      <c r="AD440" s="1"/>
      <c r="AE440" s="14">
        <v>2.2799999999999998</v>
      </c>
      <c r="AF440" s="1"/>
      <c r="AG440" s="14">
        <v>0</v>
      </c>
      <c r="AI440" s="24">
        <v>28.31</v>
      </c>
      <c r="AK440" s="1" t="str">
        <f t="shared" si="6"/>
        <v>No</v>
      </c>
    </row>
    <row r="441" spans="1:37">
      <c r="A441" s="1" t="s">
        <v>151</v>
      </c>
      <c r="B441" s="1" t="s">
        <v>1024</v>
      </c>
      <c r="C441" s="1" t="s">
        <v>30</v>
      </c>
      <c r="D441" s="273">
        <v>5047</v>
      </c>
      <c r="E441" s="270">
        <v>50047</v>
      </c>
      <c r="F441" s="1" t="s">
        <v>135</v>
      </c>
      <c r="G441" s="1" t="s">
        <v>132</v>
      </c>
      <c r="H441" s="5">
        <v>132600</v>
      </c>
      <c r="I441" s="5">
        <v>43</v>
      </c>
      <c r="J441" s="1" t="s">
        <v>9</v>
      </c>
      <c r="K441" s="1" t="s">
        <v>133</v>
      </c>
      <c r="L441" s="5">
        <v>16</v>
      </c>
      <c r="M441" s="5">
        <v>42060</v>
      </c>
      <c r="O441" s="5">
        <v>5777</v>
      </c>
      <c r="Q441" s="5">
        <v>2719</v>
      </c>
      <c r="S441" s="5">
        <v>6144</v>
      </c>
      <c r="U441" s="5">
        <v>0</v>
      </c>
      <c r="V441" s="1"/>
      <c r="W441" s="6">
        <v>56700</v>
      </c>
      <c r="X441" s="1"/>
      <c r="Y441" s="14">
        <v>24.38</v>
      </c>
      <c r="Z441" s="1"/>
      <c r="AA441" s="14">
        <v>3.06</v>
      </c>
      <c r="AB441" s="1"/>
      <c r="AC441" s="14">
        <v>1.44</v>
      </c>
      <c r="AD441" s="1"/>
      <c r="AE441" s="14">
        <v>2.7</v>
      </c>
      <c r="AF441" s="1"/>
      <c r="AG441" s="14">
        <v>0</v>
      </c>
      <c r="AI441" s="24">
        <v>31.58</v>
      </c>
      <c r="AK441" s="1" t="str">
        <f t="shared" si="6"/>
        <v>No</v>
      </c>
    </row>
    <row r="442" spans="1:37">
      <c r="A442" s="1" t="s">
        <v>326</v>
      </c>
      <c r="B442" s="1" t="s">
        <v>1020</v>
      </c>
      <c r="C442" s="1" t="s">
        <v>59</v>
      </c>
      <c r="D442" s="273">
        <v>57</v>
      </c>
      <c r="E442" s="270">
        <v>57</v>
      </c>
      <c r="F442" s="1" t="s">
        <v>141</v>
      </c>
      <c r="G442" s="1" t="s">
        <v>132</v>
      </c>
      <c r="H442" s="5">
        <v>83794</v>
      </c>
      <c r="I442" s="5">
        <v>43</v>
      </c>
      <c r="J442" s="1" t="s">
        <v>13</v>
      </c>
      <c r="K442" s="1" t="s">
        <v>133</v>
      </c>
      <c r="L442" s="5">
        <v>14</v>
      </c>
      <c r="M442" s="5">
        <v>27958</v>
      </c>
      <c r="O442" s="5">
        <v>0</v>
      </c>
      <c r="Q442" s="5">
        <v>579</v>
      </c>
      <c r="S442" s="5">
        <v>4868</v>
      </c>
      <c r="U442" s="5">
        <v>0</v>
      </c>
      <c r="V442" s="1"/>
      <c r="W442" s="6">
        <v>33405</v>
      </c>
      <c r="X442" s="1"/>
      <c r="Y442" s="14">
        <v>14.91</v>
      </c>
      <c r="Z442" s="1"/>
      <c r="AA442" s="14">
        <v>0</v>
      </c>
      <c r="AB442" s="1"/>
      <c r="AC442" s="14">
        <v>0.31</v>
      </c>
      <c r="AD442" s="1"/>
      <c r="AE442" s="14">
        <v>2.6</v>
      </c>
      <c r="AF442" s="1"/>
      <c r="AG442" s="14">
        <v>0</v>
      </c>
      <c r="AI442" s="24">
        <v>17.82</v>
      </c>
      <c r="AK442" s="1" t="str">
        <f t="shared" si="6"/>
        <v>No</v>
      </c>
    </row>
    <row r="443" spans="1:37">
      <c r="A443" s="1" t="s">
        <v>747</v>
      </c>
      <c r="B443" s="1" t="s">
        <v>1023</v>
      </c>
      <c r="C443" s="1" t="s">
        <v>22</v>
      </c>
      <c r="D443" s="273">
        <v>1051</v>
      </c>
      <c r="E443" s="270">
        <v>10051</v>
      </c>
      <c r="F443" s="1" t="s">
        <v>135</v>
      </c>
      <c r="G443" s="1" t="s">
        <v>132</v>
      </c>
      <c r="H443" s="5">
        <v>168136</v>
      </c>
      <c r="I443" s="5">
        <v>43</v>
      </c>
      <c r="J443" s="1" t="s">
        <v>9</v>
      </c>
      <c r="K443" s="1" t="s">
        <v>133</v>
      </c>
      <c r="L443" s="5">
        <v>14</v>
      </c>
      <c r="M443" s="5">
        <v>43251</v>
      </c>
      <c r="O443" s="5">
        <v>3741</v>
      </c>
      <c r="Q443" s="5">
        <v>0</v>
      </c>
      <c r="S443" s="5">
        <v>2735</v>
      </c>
      <c r="U443" s="5">
        <v>0</v>
      </c>
      <c r="V443" s="1"/>
      <c r="W443" s="6">
        <v>49727</v>
      </c>
      <c r="X443" s="1"/>
      <c r="Y443" s="14">
        <v>23.5</v>
      </c>
      <c r="Z443" s="1"/>
      <c r="AA443" s="14">
        <v>2</v>
      </c>
      <c r="AB443" s="1"/>
      <c r="AC443" s="14">
        <v>0</v>
      </c>
      <c r="AD443" s="1"/>
      <c r="AE443" s="14">
        <v>2</v>
      </c>
      <c r="AF443" s="1"/>
      <c r="AG443" s="14">
        <v>0</v>
      </c>
      <c r="AI443" s="24">
        <v>27.5</v>
      </c>
      <c r="AK443" s="1" t="str">
        <f t="shared" si="6"/>
        <v>No</v>
      </c>
    </row>
    <row r="444" spans="1:37">
      <c r="A444" s="1" t="s">
        <v>272</v>
      </c>
      <c r="B444" s="1" t="s">
        <v>1022</v>
      </c>
      <c r="C444" s="1" t="s">
        <v>64</v>
      </c>
      <c r="D444" s="273">
        <v>4100</v>
      </c>
      <c r="E444" s="270">
        <v>40100</v>
      </c>
      <c r="F444" s="1" t="s">
        <v>135</v>
      </c>
      <c r="G444" s="1" t="s">
        <v>132</v>
      </c>
      <c r="H444" s="5">
        <v>73107</v>
      </c>
      <c r="I444" s="5">
        <v>43</v>
      </c>
      <c r="J444" s="1" t="s">
        <v>6</v>
      </c>
      <c r="K444" s="1" t="s">
        <v>133</v>
      </c>
      <c r="L444" s="5">
        <v>10</v>
      </c>
      <c r="M444" s="5">
        <v>22658</v>
      </c>
      <c r="O444" s="5">
        <v>6206</v>
      </c>
      <c r="Q444" s="5">
        <v>1265</v>
      </c>
      <c r="S444" s="5">
        <v>7958</v>
      </c>
      <c r="U444" s="5">
        <v>0</v>
      </c>
      <c r="V444" s="1"/>
      <c r="W444" s="6">
        <v>38087</v>
      </c>
      <c r="X444" s="1"/>
      <c r="Y444" s="14">
        <v>13.86</v>
      </c>
      <c r="Z444" s="1"/>
      <c r="AA444" s="14">
        <v>3.15</v>
      </c>
      <c r="AB444" s="1"/>
      <c r="AC444" s="14">
        <v>0.63</v>
      </c>
      <c r="AD444" s="1"/>
      <c r="AE444" s="14">
        <v>4.41</v>
      </c>
      <c r="AF444" s="1"/>
      <c r="AG444" s="14">
        <v>0</v>
      </c>
      <c r="AI444" s="24">
        <v>22.05</v>
      </c>
      <c r="AK444" s="1" t="str">
        <f t="shared" si="6"/>
        <v>No</v>
      </c>
    </row>
    <row r="445" spans="1:37">
      <c r="A445" s="1" t="s">
        <v>326</v>
      </c>
      <c r="B445" s="1" t="s">
        <v>1020</v>
      </c>
      <c r="C445" s="1" t="s">
        <v>59</v>
      </c>
      <c r="D445" s="273">
        <v>57</v>
      </c>
      <c r="E445" s="270">
        <v>57</v>
      </c>
      <c r="F445" s="1" t="s">
        <v>141</v>
      </c>
      <c r="G445" s="1" t="s">
        <v>132</v>
      </c>
      <c r="H445" s="5">
        <v>83794</v>
      </c>
      <c r="I445" s="5">
        <v>43</v>
      </c>
      <c r="J445" s="1" t="s">
        <v>6</v>
      </c>
      <c r="K445" s="1" t="s">
        <v>133</v>
      </c>
      <c r="L445" s="5">
        <v>1</v>
      </c>
      <c r="M445" s="5">
        <v>1990</v>
      </c>
      <c r="O445" s="5">
        <v>0</v>
      </c>
      <c r="Q445" s="5">
        <v>9</v>
      </c>
      <c r="S445" s="5">
        <v>466</v>
      </c>
      <c r="U445" s="5">
        <v>0</v>
      </c>
      <c r="V445" s="1"/>
      <c r="W445" s="6">
        <v>2465</v>
      </c>
      <c r="X445" s="1"/>
      <c r="Y445" s="14">
        <v>1.06</v>
      </c>
      <c r="Z445" s="1"/>
      <c r="AA445" s="14">
        <v>0</v>
      </c>
      <c r="AB445" s="1"/>
      <c r="AC445" s="14">
        <v>0.01</v>
      </c>
      <c r="AD445" s="1"/>
      <c r="AE445" s="14">
        <v>0.25</v>
      </c>
      <c r="AF445" s="1"/>
      <c r="AG445" s="14">
        <v>0</v>
      </c>
      <c r="AI445" s="24">
        <v>1.32</v>
      </c>
      <c r="AK445" s="1" t="str">
        <f t="shared" si="6"/>
        <v>No</v>
      </c>
    </row>
    <row r="446" spans="1:37">
      <c r="A446" s="1" t="s">
        <v>272</v>
      </c>
      <c r="B446" s="1" t="s">
        <v>1022</v>
      </c>
      <c r="C446" s="1" t="s">
        <v>64</v>
      </c>
      <c r="D446" s="273">
        <v>4100</v>
      </c>
      <c r="E446" s="270">
        <v>40100</v>
      </c>
      <c r="F446" s="1" t="s">
        <v>135</v>
      </c>
      <c r="G446" s="1" t="s">
        <v>132</v>
      </c>
      <c r="H446" s="5">
        <v>73107</v>
      </c>
      <c r="I446" s="5">
        <v>43</v>
      </c>
      <c r="J446" s="1" t="s">
        <v>13</v>
      </c>
      <c r="K446" s="1" t="s">
        <v>133</v>
      </c>
      <c r="L446" s="5">
        <v>1</v>
      </c>
      <c r="M446" s="5">
        <v>2338</v>
      </c>
      <c r="O446" s="5">
        <v>690</v>
      </c>
      <c r="Q446" s="5">
        <v>143</v>
      </c>
      <c r="S446" s="5">
        <v>884</v>
      </c>
      <c r="U446" s="5">
        <v>0</v>
      </c>
      <c r="V446" s="1"/>
      <c r="W446" s="6">
        <v>4055</v>
      </c>
      <c r="X446" s="1"/>
      <c r="Y446" s="14">
        <v>1.54</v>
      </c>
      <c r="Z446" s="1"/>
      <c r="AA446" s="14">
        <v>0.35</v>
      </c>
      <c r="AB446" s="1"/>
      <c r="AC446" s="14">
        <v>7.0000000000000007E-2</v>
      </c>
      <c r="AD446" s="1"/>
      <c r="AE446" s="14">
        <v>0.49</v>
      </c>
      <c r="AF446" s="1"/>
      <c r="AG446" s="14">
        <v>0</v>
      </c>
      <c r="AI446" s="24">
        <v>2.4500000000000002</v>
      </c>
      <c r="AK446" s="1" t="str">
        <f t="shared" si="6"/>
        <v>No</v>
      </c>
    </row>
    <row r="447" spans="1:37">
      <c r="A447" s="1" t="s">
        <v>322</v>
      </c>
      <c r="B447" s="1" t="s">
        <v>1026</v>
      </c>
      <c r="C447" s="1" t="s">
        <v>29</v>
      </c>
      <c r="D447" s="273">
        <v>7049</v>
      </c>
      <c r="E447" s="270">
        <v>70049</v>
      </c>
      <c r="F447" s="1" t="s">
        <v>140</v>
      </c>
      <c r="G447" s="1" t="s">
        <v>132</v>
      </c>
      <c r="H447" s="5">
        <v>280051</v>
      </c>
      <c r="I447" s="5">
        <v>42</v>
      </c>
      <c r="J447" s="1" t="s">
        <v>9</v>
      </c>
      <c r="K447" s="1" t="s">
        <v>133</v>
      </c>
      <c r="L447" s="5">
        <v>31</v>
      </c>
      <c r="M447" s="5">
        <v>7713</v>
      </c>
      <c r="O447" s="5">
        <v>4442</v>
      </c>
      <c r="Q447" s="5">
        <v>140</v>
      </c>
      <c r="S447" s="5">
        <v>4921</v>
      </c>
      <c r="U447" s="5">
        <v>0</v>
      </c>
      <c r="V447" s="1"/>
      <c r="W447" s="6">
        <v>17216</v>
      </c>
      <c r="X447" s="1"/>
      <c r="Y447" s="14">
        <v>4.4800000000000004</v>
      </c>
      <c r="Z447" s="1"/>
      <c r="AA447" s="14">
        <v>2.56</v>
      </c>
      <c r="AB447" s="1"/>
      <c r="AC447" s="14">
        <v>0.1</v>
      </c>
      <c r="AD447" s="1"/>
      <c r="AE447" s="14">
        <v>2.56</v>
      </c>
      <c r="AF447" s="1"/>
      <c r="AG447" s="14">
        <v>0</v>
      </c>
      <c r="AI447" s="24">
        <v>9.6999999999999993</v>
      </c>
      <c r="AK447" s="1" t="str">
        <f t="shared" si="6"/>
        <v>No</v>
      </c>
    </row>
    <row r="448" spans="1:37">
      <c r="A448" s="1" t="s">
        <v>734</v>
      </c>
      <c r="B448" s="1" t="s">
        <v>1027</v>
      </c>
      <c r="C448" s="1" t="s">
        <v>75</v>
      </c>
      <c r="D448" s="273">
        <v>5099</v>
      </c>
      <c r="E448" s="270">
        <v>50099</v>
      </c>
      <c r="F448" s="1" t="s">
        <v>134</v>
      </c>
      <c r="G448" s="1" t="s">
        <v>132</v>
      </c>
      <c r="H448" s="5">
        <v>102852</v>
      </c>
      <c r="I448" s="5">
        <v>42</v>
      </c>
      <c r="J448" s="1" t="s">
        <v>6</v>
      </c>
      <c r="K448" s="1" t="s">
        <v>133</v>
      </c>
      <c r="L448" s="5">
        <v>16</v>
      </c>
      <c r="M448" s="5">
        <v>51020</v>
      </c>
      <c r="O448" s="5">
        <v>7667</v>
      </c>
      <c r="Q448" s="5">
        <v>0</v>
      </c>
      <c r="S448" s="5">
        <v>5419</v>
      </c>
      <c r="U448" s="5">
        <v>0</v>
      </c>
      <c r="V448" s="1"/>
      <c r="W448" s="6">
        <v>64106</v>
      </c>
      <c r="X448" s="1"/>
      <c r="Y448" s="14">
        <v>25.5</v>
      </c>
      <c r="Z448" s="1"/>
      <c r="AA448" s="14">
        <v>4.09</v>
      </c>
      <c r="AB448" s="1"/>
      <c r="AC448" s="14">
        <v>0</v>
      </c>
      <c r="AD448" s="1"/>
      <c r="AE448" s="14">
        <v>3.41</v>
      </c>
      <c r="AF448" s="1"/>
      <c r="AG448" s="14">
        <v>0</v>
      </c>
      <c r="AI448" s="24">
        <v>33</v>
      </c>
      <c r="AK448" s="1" t="str">
        <f t="shared" si="6"/>
        <v>No</v>
      </c>
    </row>
    <row r="449" spans="1:37">
      <c r="A449" s="1" t="s">
        <v>744</v>
      </c>
      <c r="B449" s="1" t="s">
        <v>1028</v>
      </c>
      <c r="C449" s="1" t="s">
        <v>44</v>
      </c>
      <c r="D449" s="273">
        <v>4006</v>
      </c>
      <c r="E449" s="270">
        <v>40006</v>
      </c>
      <c r="F449" s="1" t="s">
        <v>135</v>
      </c>
      <c r="G449" s="1" t="s">
        <v>132</v>
      </c>
      <c r="H449" s="5">
        <v>219957</v>
      </c>
      <c r="I449" s="5">
        <v>42</v>
      </c>
      <c r="J449" s="1" t="s">
        <v>9</v>
      </c>
      <c r="K449" s="1" t="s">
        <v>133</v>
      </c>
      <c r="L449" s="5">
        <v>16</v>
      </c>
      <c r="M449" s="5">
        <v>19284</v>
      </c>
      <c r="O449" s="5">
        <v>0</v>
      </c>
      <c r="Q449" s="5">
        <v>250</v>
      </c>
      <c r="S449" s="5">
        <v>4939</v>
      </c>
      <c r="U449" s="5">
        <v>0</v>
      </c>
      <c r="V449" s="1"/>
      <c r="W449" s="6">
        <v>24473</v>
      </c>
      <c r="X449" s="1"/>
      <c r="Y449" s="14">
        <v>11</v>
      </c>
      <c r="Z449" s="1"/>
      <c r="AA449" s="14">
        <v>0</v>
      </c>
      <c r="AB449" s="1"/>
      <c r="AC449" s="14">
        <v>0.12</v>
      </c>
      <c r="AD449" s="1"/>
      <c r="AE449" s="14">
        <v>3</v>
      </c>
      <c r="AF449" s="1"/>
      <c r="AG449" s="14">
        <v>0</v>
      </c>
      <c r="AI449" s="24">
        <v>14.12</v>
      </c>
      <c r="AK449" s="1" t="str">
        <f t="shared" si="6"/>
        <v>No</v>
      </c>
    </row>
    <row r="450" spans="1:37">
      <c r="A450" s="1" t="s">
        <v>744</v>
      </c>
      <c r="B450" s="1" t="s">
        <v>1028</v>
      </c>
      <c r="C450" s="1" t="s">
        <v>44</v>
      </c>
      <c r="D450" s="273">
        <v>4006</v>
      </c>
      <c r="E450" s="270">
        <v>40006</v>
      </c>
      <c r="F450" s="1" t="s">
        <v>135</v>
      </c>
      <c r="G450" s="1" t="s">
        <v>132</v>
      </c>
      <c r="H450" s="5">
        <v>219957</v>
      </c>
      <c r="I450" s="5">
        <v>42</v>
      </c>
      <c r="J450" s="1" t="s">
        <v>7</v>
      </c>
      <c r="K450" s="1" t="s">
        <v>133</v>
      </c>
      <c r="L450" s="5">
        <v>1</v>
      </c>
      <c r="M450" s="5">
        <v>0</v>
      </c>
      <c r="O450" s="5">
        <v>0</v>
      </c>
      <c r="Q450" s="5">
        <v>64</v>
      </c>
      <c r="S450" s="5">
        <v>125</v>
      </c>
      <c r="U450" s="5">
        <v>0</v>
      </c>
      <c r="V450" s="1"/>
      <c r="W450" s="6">
        <v>189</v>
      </c>
      <c r="X450" s="1"/>
      <c r="Y450" s="14">
        <v>0</v>
      </c>
      <c r="Z450" s="1"/>
      <c r="AA450" s="14">
        <v>0</v>
      </c>
      <c r="AB450" s="1"/>
      <c r="AC450" s="14">
        <v>0.02</v>
      </c>
      <c r="AD450" s="1"/>
      <c r="AE450" s="14">
        <v>1</v>
      </c>
      <c r="AF450" s="1"/>
      <c r="AG450" s="14">
        <v>0</v>
      </c>
      <c r="AI450" s="24">
        <v>1.02</v>
      </c>
      <c r="AK450" s="1" t="str">
        <f t="shared" ref="AK450:AK513" si="7">IF(AJ450&amp;AH450&amp;AF450&amp;AD450&amp;AB450&amp;Z450&amp;X450&amp;V450&amp;T450&amp;R450&amp;P450&amp;N450&lt;&gt;"","Yes","No")</f>
        <v>No</v>
      </c>
    </row>
    <row r="451" spans="1:37">
      <c r="A451" s="1" t="s">
        <v>216</v>
      </c>
      <c r="B451" s="1" t="s">
        <v>1029</v>
      </c>
      <c r="C451" s="1" t="s">
        <v>76</v>
      </c>
      <c r="D451" s="273">
        <v>3001</v>
      </c>
      <c r="E451" s="270">
        <v>30001</v>
      </c>
      <c r="F451" s="1" t="s">
        <v>135</v>
      </c>
      <c r="G451" s="1" t="s">
        <v>132</v>
      </c>
      <c r="H451" s="5">
        <v>153199</v>
      </c>
      <c r="I451" s="5">
        <v>41</v>
      </c>
      <c r="J451" s="1" t="s">
        <v>9</v>
      </c>
      <c r="K451" s="1" t="s">
        <v>133</v>
      </c>
      <c r="L451" s="5">
        <v>7</v>
      </c>
      <c r="M451" s="5">
        <v>16375</v>
      </c>
      <c r="O451" s="5">
        <v>4001</v>
      </c>
      <c r="Q451" s="5">
        <v>464</v>
      </c>
      <c r="S451" s="5">
        <v>1716</v>
      </c>
      <c r="U451" s="5">
        <v>0</v>
      </c>
      <c r="V451" s="1"/>
      <c r="W451" s="6">
        <v>22556</v>
      </c>
      <c r="X451" s="1"/>
      <c r="Y451" s="14">
        <v>9</v>
      </c>
      <c r="Z451" s="1"/>
      <c r="AA451" s="14">
        <v>2.3199999999999998</v>
      </c>
      <c r="AB451" s="1"/>
      <c r="AC451" s="14">
        <v>0.24</v>
      </c>
      <c r="AD451" s="1"/>
      <c r="AE451" s="14">
        <v>0.96</v>
      </c>
      <c r="AF451" s="1"/>
      <c r="AG451" s="14">
        <v>0</v>
      </c>
      <c r="AI451" s="24">
        <v>12.52</v>
      </c>
      <c r="AK451" s="1" t="str">
        <f t="shared" si="7"/>
        <v>No</v>
      </c>
    </row>
    <row r="452" spans="1:37">
      <c r="A452" s="1" t="s">
        <v>826</v>
      </c>
      <c r="B452" s="1" t="s">
        <v>1030</v>
      </c>
      <c r="C452" s="1" t="s">
        <v>69</v>
      </c>
      <c r="D452" s="273">
        <v>3094</v>
      </c>
      <c r="E452" s="270">
        <v>30094</v>
      </c>
      <c r="F452" s="1" t="s">
        <v>134</v>
      </c>
      <c r="G452" s="1" t="s">
        <v>132</v>
      </c>
      <c r="H452" s="5">
        <v>66784</v>
      </c>
      <c r="I452" s="5">
        <v>41</v>
      </c>
      <c r="J452" s="1" t="s">
        <v>9</v>
      </c>
      <c r="K452" s="1" t="s">
        <v>133</v>
      </c>
      <c r="L452" s="5">
        <v>6</v>
      </c>
      <c r="M452" s="5">
        <v>8991</v>
      </c>
      <c r="O452" s="5">
        <v>1665</v>
      </c>
      <c r="Q452" s="5">
        <v>299</v>
      </c>
      <c r="S452" s="5">
        <v>962</v>
      </c>
      <c r="U452" s="5">
        <v>20</v>
      </c>
      <c r="V452" s="1"/>
      <c r="W452" s="6">
        <v>11937</v>
      </c>
      <c r="X452" s="1"/>
      <c r="Y452" s="14">
        <v>5.46</v>
      </c>
      <c r="Z452" s="1"/>
      <c r="AA452" s="14">
        <v>1</v>
      </c>
      <c r="AB452" s="1"/>
      <c r="AC452" s="14">
        <v>0.18</v>
      </c>
      <c r="AD452" s="1"/>
      <c r="AE452" s="14">
        <v>0.84</v>
      </c>
      <c r="AF452" s="1"/>
      <c r="AG452" s="14">
        <v>0.1</v>
      </c>
      <c r="AI452" s="24">
        <v>7.58</v>
      </c>
      <c r="AK452" s="1" t="str">
        <f t="shared" si="7"/>
        <v>No</v>
      </c>
    </row>
    <row r="453" spans="1:37">
      <c r="A453" s="1" t="s">
        <v>180</v>
      </c>
      <c r="B453" s="1" t="s">
        <v>178</v>
      </c>
      <c r="C453" s="1" t="s">
        <v>22</v>
      </c>
      <c r="D453" s="273">
        <v>1056</v>
      </c>
      <c r="E453" s="270">
        <v>10056</v>
      </c>
      <c r="F453" s="1" t="s">
        <v>131</v>
      </c>
      <c r="G453" s="1" t="s">
        <v>132</v>
      </c>
      <c r="H453" s="5">
        <v>923311</v>
      </c>
      <c r="I453" s="5">
        <v>41</v>
      </c>
      <c r="J453" s="1" t="s">
        <v>6</v>
      </c>
      <c r="K453" s="1" t="s">
        <v>133</v>
      </c>
      <c r="L453" s="5">
        <v>41</v>
      </c>
      <c r="M453" s="5">
        <v>201304</v>
      </c>
      <c r="O453" s="5">
        <v>52946</v>
      </c>
      <c r="Q453" s="5">
        <v>5503</v>
      </c>
      <c r="S453" s="5">
        <v>14545</v>
      </c>
      <c r="U453" s="5">
        <v>0</v>
      </c>
      <c r="V453" s="1"/>
      <c r="W453" s="6">
        <v>274298</v>
      </c>
      <c r="X453" s="1"/>
      <c r="Y453" s="14">
        <v>90</v>
      </c>
      <c r="Z453" s="1"/>
      <c r="AA453" s="14">
        <v>23</v>
      </c>
      <c r="AB453" s="1"/>
      <c r="AC453" s="14">
        <v>3</v>
      </c>
      <c r="AD453" s="1"/>
      <c r="AE453" s="14">
        <v>7</v>
      </c>
      <c r="AF453" s="1"/>
      <c r="AG453" s="14">
        <v>0</v>
      </c>
      <c r="AI453" s="24">
        <v>123</v>
      </c>
      <c r="AK453" s="1" t="str">
        <f t="shared" si="7"/>
        <v>No</v>
      </c>
    </row>
    <row r="454" spans="1:37">
      <c r="A454" s="1" t="s">
        <v>130</v>
      </c>
      <c r="B454" s="1" t="s">
        <v>912</v>
      </c>
      <c r="C454" s="1" t="s">
        <v>4</v>
      </c>
      <c r="D454" s="273">
        <v>41</v>
      </c>
      <c r="E454" s="270">
        <v>41</v>
      </c>
      <c r="F454" s="1" t="s">
        <v>131</v>
      </c>
      <c r="G454" s="1" t="s">
        <v>132</v>
      </c>
      <c r="H454" s="5">
        <v>251243</v>
      </c>
      <c r="I454" s="5">
        <v>41</v>
      </c>
      <c r="J454" s="1" t="s">
        <v>5</v>
      </c>
      <c r="K454" s="1" t="s">
        <v>133</v>
      </c>
      <c r="L454" s="5">
        <v>41</v>
      </c>
      <c r="M454" s="5">
        <v>134463</v>
      </c>
      <c r="O454" s="5">
        <v>67794</v>
      </c>
      <c r="Q454" s="5">
        <v>107055</v>
      </c>
      <c r="S454" s="5">
        <v>80936</v>
      </c>
      <c r="U454" s="5">
        <v>167186</v>
      </c>
      <c r="V454" s="1"/>
      <c r="W454" s="6">
        <v>557434</v>
      </c>
      <c r="X454" s="1"/>
      <c r="Y454" s="14">
        <v>69.3</v>
      </c>
      <c r="Z454" s="1"/>
      <c r="AA454" s="14">
        <v>46.8</v>
      </c>
      <c r="AB454" s="1"/>
      <c r="AC454" s="14">
        <v>75.400000000000006</v>
      </c>
      <c r="AD454" s="1"/>
      <c r="AE454" s="14">
        <v>51.9</v>
      </c>
      <c r="AF454" s="1"/>
      <c r="AG454" s="14">
        <v>68.8</v>
      </c>
      <c r="AI454" s="24">
        <v>312.2</v>
      </c>
      <c r="AK454" s="1" t="str">
        <f t="shared" si="7"/>
        <v>No</v>
      </c>
    </row>
    <row r="455" spans="1:37">
      <c r="A455" s="1" t="s">
        <v>725</v>
      </c>
      <c r="B455" s="1" t="s">
        <v>1031</v>
      </c>
      <c r="C455" s="1" t="s">
        <v>66</v>
      </c>
      <c r="D455" s="273" t="s">
        <v>726</v>
      </c>
      <c r="E455" s="270">
        <v>40950</v>
      </c>
      <c r="F455" s="1" t="s">
        <v>135</v>
      </c>
      <c r="G455" s="1" t="s">
        <v>132</v>
      </c>
      <c r="H455" s="5">
        <v>120415</v>
      </c>
      <c r="I455" s="5">
        <v>41</v>
      </c>
      <c r="J455" s="1" t="s">
        <v>9</v>
      </c>
      <c r="K455" s="1" t="s">
        <v>133</v>
      </c>
      <c r="L455" s="5">
        <v>41</v>
      </c>
      <c r="M455" s="5">
        <v>140093</v>
      </c>
      <c r="O455" s="5">
        <v>10477</v>
      </c>
      <c r="Q455" s="5">
        <v>419</v>
      </c>
      <c r="S455" s="5">
        <v>12548</v>
      </c>
      <c r="U455" s="5">
        <v>0</v>
      </c>
      <c r="V455" s="1"/>
      <c r="W455" s="6">
        <v>163537</v>
      </c>
      <c r="X455" s="1"/>
      <c r="Y455" s="14">
        <v>80</v>
      </c>
      <c r="Z455" s="1"/>
      <c r="AA455" s="14">
        <v>4.78</v>
      </c>
      <c r="AB455" s="1"/>
      <c r="AC455" s="14">
        <v>0.22</v>
      </c>
      <c r="AD455" s="1"/>
      <c r="AE455" s="14">
        <v>5</v>
      </c>
      <c r="AF455" s="1"/>
      <c r="AG455" s="14">
        <v>0</v>
      </c>
      <c r="AI455" s="24">
        <v>90</v>
      </c>
      <c r="AK455" s="1" t="str">
        <f t="shared" si="7"/>
        <v>No</v>
      </c>
    </row>
    <row r="456" spans="1:37">
      <c r="A456" s="1" t="s">
        <v>826</v>
      </c>
      <c r="B456" s="1" t="s">
        <v>1030</v>
      </c>
      <c r="C456" s="1" t="s">
        <v>69</v>
      </c>
      <c r="D456" s="273">
        <v>3094</v>
      </c>
      <c r="E456" s="270">
        <v>30094</v>
      </c>
      <c r="F456" s="1" t="s">
        <v>134</v>
      </c>
      <c r="G456" s="1" t="s">
        <v>132</v>
      </c>
      <c r="H456" s="5">
        <v>66784</v>
      </c>
      <c r="I456" s="5">
        <v>41</v>
      </c>
      <c r="J456" s="1" t="s">
        <v>6</v>
      </c>
      <c r="K456" s="1" t="s">
        <v>133</v>
      </c>
      <c r="L456" s="5">
        <v>35</v>
      </c>
      <c r="M456" s="5">
        <v>37681</v>
      </c>
      <c r="O456" s="5">
        <v>8323</v>
      </c>
      <c r="Q456" s="5">
        <v>1837</v>
      </c>
      <c r="S456" s="5">
        <v>5912</v>
      </c>
      <c r="U456" s="5">
        <v>25</v>
      </c>
      <c r="V456" s="1"/>
      <c r="W456" s="6">
        <v>53778</v>
      </c>
      <c r="X456" s="1"/>
      <c r="Y456" s="14">
        <v>19.86</v>
      </c>
      <c r="Z456" s="1"/>
      <c r="AA456" s="14">
        <v>4</v>
      </c>
      <c r="AB456" s="1"/>
      <c r="AC456" s="14">
        <v>1.08</v>
      </c>
      <c r="AD456" s="1"/>
      <c r="AE456" s="14">
        <v>5.16</v>
      </c>
      <c r="AF456" s="1"/>
      <c r="AG456" s="14">
        <v>0.15</v>
      </c>
      <c r="AI456" s="24">
        <v>30.25</v>
      </c>
      <c r="AK456" s="1" t="str">
        <f t="shared" si="7"/>
        <v>No</v>
      </c>
    </row>
    <row r="457" spans="1:37">
      <c r="A457" s="1" t="s">
        <v>216</v>
      </c>
      <c r="B457" s="1" t="s">
        <v>1029</v>
      </c>
      <c r="C457" s="1" t="s">
        <v>76</v>
      </c>
      <c r="D457" s="273">
        <v>3001</v>
      </c>
      <c r="E457" s="270">
        <v>30001</v>
      </c>
      <c r="F457" s="1" t="s">
        <v>135</v>
      </c>
      <c r="G457" s="1" t="s">
        <v>132</v>
      </c>
      <c r="H457" s="5">
        <v>153199</v>
      </c>
      <c r="I457" s="5">
        <v>41</v>
      </c>
      <c r="J457" s="1" t="s">
        <v>6</v>
      </c>
      <c r="K457" s="1" t="s">
        <v>133</v>
      </c>
      <c r="L457" s="5">
        <v>34</v>
      </c>
      <c r="M457" s="5">
        <v>152916</v>
      </c>
      <c r="O457" s="5">
        <v>46008</v>
      </c>
      <c r="Q457" s="5">
        <v>5208</v>
      </c>
      <c r="S457" s="5">
        <v>19734</v>
      </c>
      <c r="U457" s="5">
        <v>0</v>
      </c>
      <c r="V457" s="1"/>
      <c r="W457" s="6">
        <v>223866</v>
      </c>
      <c r="X457" s="1"/>
      <c r="Y457" s="14">
        <v>85.28</v>
      </c>
      <c r="Z457" s="1"/>
      <c r="AA457" s="14">
        <v>26.68</v>
      </c>
      <c r="AB457" s="1"/>
      <c r="AC457" s="14">
        <v>2.76</v>
      </c>
      <c r="AD457" s="1"/>
      <c r="AE457" s="14">
        <v>11.04</v>
      </c>
      <c r="AF457" s="1"/>
      <c r="AG457" s="14">
        <v>0</v>
      </c>
      <c r="AI457" s="24">
        <v>125.76</v>
      </c>
      <c r="AK457" s="1" t="str">
        <f t="shared" si="7"/>
        <v>No</v>
      </c>
    </row>
    <row r="458" spans="1:37">
      <c r="A458" s="1" t="s">
        <v>767</v>
      </c>
      <c r="B458" s="1" t="s">
        <v>1032</v>
      </c>
      <c r="C458" s="1" t="s">
        <v>75</v>
      </c>
      <c r="D458" s="273">
        <v>5009</v>
      </c>
      <c r="E458" s="270">
        <v>50009</v>
      </c>
      <c r="F458" s="1" t="s">
        <v>134</v>
      </c>
      <c r="G458" s="1" t="s">
        <v>132</v>
      </c>
      <c r="H458" s="5">
        <v>74495</v>
      </c>
      <c r="I458" s="5">
        <v>40</v>
      </c>
      <c r="J458" s="1" t="s">
        <v>6</v>
      </c>
      <c r="K458" s="1" t="s">
        <v>133</v>
      </c>
      <c r="L458" s="5">
        <v>9</v>
      </c>
      <c r="M458" s="5">
        <v>43319</v>
      </c>
      <c r="O458" s="5">
        <v>8180</v>
      </c>
      <c r="Q458" s="5">
        <v>1852</v>
      </c>
      <c r="S458" s="5">
        <v>7347</v>
      </c>
      <c r="U458" s="5">
        <v>0</v>
      </c>
      <c r="V458" s="1"/>
      <c r="W458" s="6">
        <v>60698</v>
      </c>
      <c r="X458" s="1"/>
      <c r="Y458" s="14">
        <v>24</v>
      </c>
      <c r="Z458" s="1"/>
      <c r="AA458" s="14">
        <v>4</v>
      </c>
      <c r="AB458" s="1"/>
      <c r="AC458" s="14">
        <v>1</v>
      </c>
      <c r="AD458" s="1"/>
      <c r="AE458" s="14">
        <v>4</v>
      </c>
      <c r="AF458" s="1"/>
      <c r="AG458" s="14">
        <v>0</v>
      </c>
      <c r="AI458" s="24">
        <v>33</v>
      </c>
      <c r="AK458" s="1" t="str">
        <f t="shared" si="7"/>
        <v>No</v>
      </c>
    </row>
    <row r="459" spans="1:37">
      <c r="A459" s="1" t="s">
        <v>650</v>
      </c>
      <c r="B459" s="1" t="s">
        <v>1033</v>
      </c>
      <c r="C459" s="1" t="s">
        <v>34</v>
      </c>
      <c r="D459" s="273" t="s">
        <v>651</v>
      </c>
      <c r="E459" s="270">
        <v>41105</v>
      </c>
      <c r="F459" s="1" t="s">
        <v>140</v>
      </c>
      <c r="G459" s="1" t="s">
        <v>132</v>
      </c>
      <c r="H459" s="5">
        <v>70543</v>
      </c>
      <c r="I459" s="5">
        <v>40</v>
      </c>
      <c r="J459" s="1" t="s">
        <v>9</v>
      </c>
      <c r="K459" s="1" t="s">
        <v>133</v>
      </c>
      <c r="L459" s="5">
        <v>40</v>
      </c>
      <c r="M459" s="5">
        <v>97557</v>
      </c>
      <c r="O459" s="5">
        <v>8748</v>
      </c>
      <c r="Q459" s="5">
        <v>1880</v>
      </c>
      <c r="S459" s="5">
        <v>16153</v>
      </c>
      <c r="U459" s="5">
        <v>0</v>
      </c>
      <c r="V459" s="1"/>
      <c r="W459" s="6">
        <v>124338</v>
      </c>
      <c r="X459" s="1"/>
      <c r="Y459" s="14">
        <v>64</v>
      </c>
      <c r="Z459" s="1"/>
      <c r="AA459" s="14">
        <v>5</v>
      </c>
      <c r="AB459" s="1"/>
      <c r="AC459" s="14">
        <v>1</v>
      </c>
      <c r="AD459" s="1"/>
      <c r="AE459" s="14">
        <v>10</v>
      </c>
      <c r="AF459" s="1"/>
      <c r="AG459" s="14">
        <v>0</v>
      </c>
      <c r="AI459" s="24">
        <v>80</v>
      </c>
      <c r="AK459" s="1" t="str">
        <f t="shared" si="7"/>
        <v>No</v>
      </c>
    </row>
    <row r="460" spans="1:37">
      <c r="A460" s="1" t="s">
        <v>191</v>
      </c>
      <c r="B460" s="1" t="s">
        <v>1034</v>
      </c>
      <c r="C460" s="1" t="s">
        <v>32</v>
      </c>
      <c r="D460" s="273">
        <v>5044</v>
      </c>
      <c r="E460" s="270">
        <v>50044</v>
      </c>
      <c r="F460" s="1" t="s">
        <v>135</v>
      </c>
      <c r="G460" s="1" t="s">
        <v>132</v>
      </c>
      <c r="H460" s="5">
        <v>313492</v>
      </c>
      <c r="I460" s="5">
        <v>40</v>
      </c>
      <c r="J460" s="1" t="s">
        <v>6</v>
      </c>
      <c r="K460" s="1" t="s">
        <v>133</v>
      </c>
      <c r="L460" s="5">
        <v>25</v>
      </c>
      <c r="M460" s="5">
        <v>131900</v>
      </c>
      <c r="O460" s="5">
        <v>17243</v>
      </c>
      <c r="Q460" s="5">
        <v>1937</v>
      </c>
      <c r="S460" s="5">
        <v>10897</v>
      </c>
      <c r="U460" s="5">
        <v>0</v>
      </c>
      <c r="V460" s="1"/>
      <c r="W460" s="6">
        <v>161977</v>
      </c>
      <c r="X460" s="1"/>
      <c r="Y460" s="14">
        <v>71.84</v>
      </c>
      <c r="Z460" s="1"/>
      <c r="AA460" s="14">
        <v>9.42</v>
      </c>
      <c r="AB460" s="1"/>
      <c r="AC460" s="14">
        <v>0.93</v>
      </c>
      <c r="AD460" s="1"/>
      <c r="AE460" s="14">
        <v>6.47</v>
      </c>
      <c r="AF460" s="1"/>
      <c r="AG460" s="14">
        <v>0</v>
      </c>
      <c r="AI460" s="24">
        <v>88.66</v>
      </c>
      <c r="AK460" s="1" t="str">
        <f t="shared" si="7"/>
        <v>No</v>
      </c>
    </row>
    <row r="461" spans="1:37">
      <c r="A461" s="1" t="s">
        <v>191</v>
      </c>
      <c r="B461" s="1" t="s">
        <v>1034</v>
      </c>
      <c r="C461" s="1" t="s">
        <v>32</v>
      </c>
      <c r="D461" s="273">
        <v>5044</v>
      </c>
      <c r="E461" s="270">
        <v>50044</v>
      </c>
      <c r="F461" s="1" t="s">
        <v>135</v>
      </c>
      <c r="G461" s="1" t="s">
        <v>132</v>
      </c>
      <c r="H461" s="5">
        <v>313492</v>
      </c>
      <c r="I461" s="5">
        <v>40</v>
      </c>
      <c r="J461" s="1" t="s">
        <v>9</v>
      </c>
      <c r="K461" s="1" t="s">
        <v>133</v>
      </c>
      <c r="L461" s="5">
        <v>15</v>
      </c>
      <c r="M461" s="5">
        <v>50698</v>
      </c>
      <c r="O461" s="5">
        <v>2056</v>
      </c>
      <c r="Q461" s="5">
        <v>767</v>
      </c>
      <c r="S461" s="5">
        <v>4259</v>
      </c>
      <c r="U461" s="5">
        <v>0</v>
      </c>
      <c r="V461" s="1"/>
      <c r="W461" s="6">
        <v>57780</v>
      </c>
      <c r="X461" s="1"/>
      <c r="Y461" s="14">
        <v>27.16</v>
      </c>
      <c r="Z461" s="1"/>
      <c r="AA461" s="14">
        <v>1.28</v>
      </c>
      <c r="AB461" s="1"/>
      <c r="AC461" s="14">
        <v>0.37</v>
      </c>
      <c r="AD461" s="1"/>
      <c r="AE461" s="14">
        <v>2.5299999999999998</v>
      </c>
      <c r="AF461" s="1"/>
      <c r="AG461" s="14">
        <v>0</v>
      </c>
      <c r="AI461" s="24">
        <v>31.34</v>
      </c>
      <c r="AK461" s="1" t="str">
        <f t="shared" si="7"/>
        <v>No</v>
      </c>
    </row>
    <row r="462" spans="1:37">
      <c r="A462" s="1" t="s">
        <v>653</v>
      </c>
      <c r="B462" s="1" t="s">
        <v>1035</v>
      </c>
      <c r="C462" s="1" t="s">
        <v>38</v>
      </c>
      <c r="D462" s="273">
        <v>1098</v>
      </c>
      <c r="E462" s="270">
        <v>10098</v>
      </c>
      <c r="F462" s="1" t="s">
        <v>135</v>
      </c>
      <c r="G462" s="1" t="s">
        <v>132</v>
      </c>
      <c r="H462" s="5">
        <v>59397</v>
      </c>
      <c r="I462" s="5">
        <v>39</v>
      </c>
      <c r="J462" s="1" t="s">
        <v>13</v>
      </c>
      <c r="K462" s="1" t="s">
        <v>133</v>
      </c>
      <c r="L462" s="5">
        <v>5</v>
      </c>
      <c r="M462" s="5">
        <v>10379</v>
      </c>
      <c r="O462" s="5">
        <v>55</v>
      </c>
      <c r="Q462" s="5">
        <v>0</v>
      </c>
      <c r="S462" s="5">
        <v>123</v>
      </c>
      <c r="U462" s="5">
        <v>0</v>
      </c>
      <c r="V462" s="1"/>
      <c r="W462" s="6">
        <v>10557</v>
      </c>
      <c r="X462" s="1"/>
      <c r="Y462" s="14">
        <v>6.54</v>
      </c>
      <c r="Z462" s="1"/>
      <c r="AA462" s="14">
        <v>0.08</v>
      </c>
      <c r="AB462" s="1"/>
      <c r="AC462" s="14">
        <v>0</v>
      </c>
      <c r="AD462" s="1"/>
      <c r="AE462" s="14">
        <v>0.09</v>
      </c>
      <c r="AF462" s="1"/>
      <c r="AG462" s="14">
        <v>0</v>
      </c>
      <c r="AI462" s="24">
        <v>6.71</v>
      </c>
      <c r="AK462" s="1" t="str">
        <f t="shared" si="7"/>
        <v>No</v>
      </c>
    </row>
    <row r="463" spans="1:37">
      <c r="A463" s="1" t="s">
        <v>827</v>
      </c>
      <c r="B463" s="1" t="s">
        <v>190</v>
      </c>
      <c r="C463" s="1" t="s">
        <v>72</v>
      </c>
      <c r="D463" s="273">
        <v>5</v>
      </c>
      <c r="E463" s="270">
        <v>5</v>
      </c>
      <c r="F463" s="1" t="s">
        <v>134</v>
      </c>
      <c r="G463" s="1" t="s">
        <v>132</v>
      </c>
      <c r="H463" s="5">
        <v>3059393</v>
      </c>
      <c r="I463" s="5">
        <v>39</v>
      </c>
      <c r="J463" s="1" t="s">
        <v>6</v>
      </c>
      <c r="K463" s="1" t="s">
        <v>133</v>
      </c>
      <c r="L463" s="5">
        <v>25</v>
      </c>
      <c r="M463" s="5">
        <v>117269</v>
      </c>
      <c r="O463" s="5">
        <v>16622</v>
      </c>
      <c r="Q463" s="5">
        <v>9631</v>
      </c>
      <c r="S463" s="5">
        <v>28584</v>
      </c>
      <c r="U463" s="5">
        <v>0</v>
      </c>
      <c r="V463" s="1"/>
      <c r="W463" s="6">
        <v>172106</v>
      </c>
      <c r="X463" s="1"/>
      <c r="Y463" s="14">
        <v>75.099999999999994</v>
      </c>
      <c r="Z463" s="1"/>
      <c r="AA463" s="14">
        <v>9.1</v>
      </c>
      <c r="AB463" s="1"/>
      <c r="AC463" s="14">
        <v>4.9000000000000004</v>
      </c>
      <c r="AD463" s="1"/>
      <c r="AE463" s="14">
        <v>15.1</v>
      </c>
      <c r="AF463" s="1"/>
      <c r="AG463" s="14">
        <v>0</v>
      </c>
      <c r="AI463" s="24">
        <v>104.2</v>
      </c>
      <c r="AK463" s="1" t="str">
        <f t="shared" si="7"/>
        <v>No</v>
      </c>
    </row>
    <row r="464" spans="1:37">
      <c r="A464" s="1" t="s">
        <v>653</v>
      </c>
      <c r="B464" s="1" t="s">
        <v>1035</v>
      </c>
      <c r="C464" s="1" t="s">
        <v>38</v>
      </c>
      <c r="D464" s="273">
        <v>1098</v>
      </c>
      <c r="E464" s="270">
        <v>10098</v>
      </c>
      <c r="F464" s="1" t="s">
        <v>135</v>
      </c>
      <c r="G464" s="1" t="s">
        <v>132</v>
      </c>
      <c r="H464" s="5">
        <v>59397</v>
      </c>
      <c r="I464" s="5">
        <v>39</v>
      </c>
      <c r="J464" s="1" t="s">
        <v>6</v>
      </c>
      <c r="K464" s="1" t="s">
        <v>133</v>
      </c>
      <c r="L464" s="5">
        <v>22</v>
      </c>
      <c r="M464" s="5">
        <v>6140</v>
      </c>
      <c r="O464" s="5">
        <v>2101</v>
      </c>
      <c r="Q464" s="5">
        <v>0</v>
      </c>
      <c r="S464" s="5">
        <v>490</v>
      </c>
      <c r="U464" s="5">
        <v>0</v>
      </c>
      <c r="V464" s="1"/>
      <c r="W464" s="6">
        <v>8731</v>
      </c>
      <c r="X464" s="1"/>
      <c r="Y464" s="14">
        <v>4.5999999999999996</v>
      </c>
      <c r="Z464" s="1"/>
      <c r="AA464" s="14">
        <v>1.21</v>
      </c>
      <c r="AB464" s="1"/>
      <c r="AC464" s="14">
        <v>0</v>
      </c>
      <c r="AD464" s="1"/>
      <c r="AE464" s="14">
        <v>0.23</v>
      </c>
      <c r="AF464" s="1"/>
      <c r="AG464" s="14">
        <v>0</v>
      </c>
      <c r="AI464" s="24">
        <v>6.04</v>
      </c>
      <c r="AK464" s="1" t="str">
        <f t="shared" si="7"/>
        <v>No</v>
      </c>
    </row>
    <row r="465" spans="1:37">
      <c r="A465" s="1" t="s">
        <v>306</v>
      </c>
      <c r="B465" s="1" t="s">
        <v>1036</v>
      </c>
      <c r="C465" s="1" t="s">
        <v>12</v>
      </c>
      <c r="D465" s="273">
        <v>9206</v>
      </c>
      <c r="E465" s="270">
        <v>90206</v>
      </c>
      <c r="F465" s="1" t="s">
        <v>135</v>
      </c>
      <c r="G465" s="1" t="s">
        <v>132</v>
      </c>
      <c r="H465" s="5">
        <v>59219</v>
      </c>
      <c r="I465" s="5">
        <v>39</v>
      </c>
      <c r="J465" s="1" t="s">
        <v>6</v>
      </c>
      <c r="K465" s="1" t="s">
        <v>133</v>
      </c>
      <c r="L465" s="5">
        <v>22</v>
      </c>
      <c r="M465" s="5">
        <v>73915</v>
      </c>
      <c r="O465" s="5">
        <v>19747</v>
      </c>
      <c r="Q465" s="5">
        <v>0</v>
      </c>
      <c r="S465" s="5">
        <v>7965</v>
      </c>
      <c r="U465" s="5">
        <v>0</v>
      </c>
      <c r="V465" s="1"/>
      <c r="W465" s="6">
        <v>101627</v>
      </c>
      <c r="X465" s="1"/>
      <c r="Y465" s="14">
        <v>39.21</v>
      </c>
      <c r="Z465" s="1"/>
      <c r="AA465" s="14">
        <v>10.71</v>
      </c>
      <c r="AB465" s="1"/>
      <c r="AC465" s="14">
        <v>0</v>
      </c>
      <c r="AD465" s="1"/>
      <c r="AE465" s="14">
        <v>4.5599999999999996</v>
      </c>
      <c r="AF465" s="1"/>
      <c r="AG465" s="14">
        <v>0</v>
      </c>
      <c r="AI465" s="24">
        <v>54.48</v>
      </c>
      <c r="AK465" s="1" t="str">
        <f t="shared" si="7"/>
        <v>No</v>
      </c>
    </row>
    <row r="466" spans="1:37">
      <c r="A466" s="1" t="s">
        <v>306</v>
      </c>
      <c r="B466" s="1" t="s">
        <v>1036</v>
      </c>
      <c r="C466" s="1" t="s">
        <v>12</v>
      </c>
      <c r="D466" s="273">
        <v>9206</v>
      </c>
      <c r="E466" s="270">
        <v>90206</v>
      </c>
      <c r="F466" s="1" t="s">
        <v>135</v>
      </c>
      <c r="G466" s="1" t="s">
        <v>132</v>
      </c>
      <c r="H466" s="5">
        <v>59219</v>
      </c>
      <c r="I466" s="5">
        <v>39</v>
      </c>
      <c r="J466" s="1" t="s">
        <v>9</v>
      </c>
      <c r="K466" s="1" t="s">
        <v>133</v>
      </c>
      <c r="L466" s="5">
        <v>17</v>
      </c>
      <c r="M466" s="5">
        <v>43901</v>
      </c>
      <c r="O466" s="5">
        <v>10047</v>
      </c>
      <c r="Q466" s="5">
        <v>0</v>
      </c>
      <c r="S466" s="5">
        <v>4066</v>
      </c>
      <c r="U466" s="5">
        <v>0</v>
      </c>
      <c r="V466" s="1"/>
      <c r="W466" s="6">
        <v>58014</v>
      </c>
      <c r="X466" s="1"/>
      <c r="Y466" s="14">
        <v>22.74</v>
      </c>
      <c r="Z466" s="1"/>
      <c r="AA466" s="14">
        <v>5.45</v>
      </c>
      <c r="AB466" s="1"/>
      <c r="AC466" s="14">
        <v>0</v>
      </c>
      <c r="AD466" s="1"/>
      <c r="AE466" s="14">
        <v>2.33</v>
      </c>
      <c r="AF466" s="1"/>
      <c r="AG466" s="14">
        <v>0</v>
      </c>
      <c r="AI466" s="24">
        <v>30.52</v>
      </c>
      <c r="AK466" s="1" t="str">
        <f t="shared" si="7"/>
        <v>No</v>
      </c>
    </row>
    <row r="467" spans="1:37">
      <c r="A467" s="1" t="s">
        <v>827</v>
      </c>
      <c r="B467" s="1" t="s">
        <v>190</v>
      </c>
      <c r="C467" s="1" t="s">
        <v>72</v>
      </c>
      <c r="D467" s="273">
        <v>5</v>
      </c>
      <c r="E467" s="270">
        <v>5</v>
      </c>
      <c r="F467" s="1" t="s">
        <v>134</v>
      </c>
      <c r="G467" s="1" t="s">
        <v>132</v>
      </c>
      <c r="H467" s="5">
        <v>3059393</v>
      </c>
      <c r="I467" s="5">
        <v>39</v>
      </c>
      <c r="J467" s="1" t="s">
        <v>9</v>
      </c>
      <c r="K467" s="1" t="s">
        <v>133</v>
      </c>
      <c r="L467" s="5">
        <v>14</v>
      </c>
      <c r="M467" s="5">
        <v>46711</v>
      </c>
      <c r="O467" s="5">
        <v>6225</v>
      </c>
      <c r="Q467" s="5">
        <v>4013</v>
      </c>
      <c r="S467" s="5">
        <v>11364</v>
      </c>
      <c r="U467" s="5">
        <v>0</v>
      </c>
      <c r="V467" s="1"/>
      <c r="W467" s="6">
        <v>68313</v>
      </c>
      <c r="X467" s="1"/>
      <c r="Y467" s="14">
        <v>29.9</v>
      </c>
      <c r="Z467" s="1"/>
      <c r="AA467" s="14">
        <v>3.3</v>
      </c>
      <c r="AB467" s="1"/>
      <c r="AC467" s="14">
        <v>2.1</v>
      </c>
      <c r="AD467" s="1"/>
      <c r="AE467" s="14">
        <v>5.9</v>
      </c>
      <c r="AF467" s="1"/>
      <c r="AG467" s="14">
        <v>0</v>
      </c>
      <c r="AI467" s="24">
        <v>41.2</v>
      </c>
      <c r="AK467" s="1" t="str">
        <f t="shared" si="7"/>
        <v>No</v>
      </c>
    </row>
    <row r="468" spans="1:37">
      <c r="A468" s="1" t="s">
        <v>653</v>
      </c>
      <c r="B468" s="1" t="s">
        <v>1035</v>
      </c>
      <c r="C468" s="1" t="s">
        <v>38</v>
      </c>
      <c r="D468" s="273">
        <v>1098</v>
      </c>
      <c r="E468" s="270">
        <v>10098</v>
      </c>
      <c r="F468" s="1" t="s">
        <v>135</v>
      </c>
      <c r="G468" s="1" t="s">
        <v>132</v>
      </c>
      <c r="H468" s="5">
        <v>59397</v>
      </c>
      <c r="I468" s="5">
        <v>39</v>
      </c>
      <c r="J468" s="1" t="s">
        <v>9</v>
      </c>
      <c r="K468" s="1" t="s">
        <v>133</v>
      </c>
      <c r="L468" s="5">
        <v>12</v>
      </c>
      <c r="M468" s="5">
        <v>17259</v>
      </c>
      <c r="O468" s="5">
        <v>3223</v>
      </c>
      <c r="Q468" s="5">
        <v>0</v>
      </c>
      <c r="S468" s="5">
        <v>929</v>
      </c>
      <c r="U468" s="5">
        <v>0</v>
      </c>
      <c r="V468" s="1"/>
      <c r="W468" s="6">
        <v>21411</v>
      </c>
      <c r="X468" s="1"/>
      <c r="Y468" s="14">
        <v>13.03</v>
      </c>
      <c r="Z468" s="1"/>
      <c r="AA468" s="14">
        <v>1.93</v>
      </c>
      <c r="AB468" s="1"/>
      <c r="AC468" s="14">
        <v>0</v>
      </c>
      <c r="AD468" s="1"/>
      <c r="AE468" s="14">
        <v>1</v>
      </c>
      <c r="AF468" s="1"/>
      <c r="AG468" s="14">
        <v>0</v>
      </c>
      <c r="AI468" s="24">
        <v>15.96</v>
      </c>
      <c r="AK468" s="1" t="str">
        <f t="shared" si="7"/>
        <v>No</v>
      </c>
    </row>
    <row r="469" spans="1:37">
      <c r="A469" s="1" t="s">
        <v>309</v>
      </c>
      <c r="B469" s="1" t="s">
        <v>1037</v>
      </c>
      <c r="C469" s="1" t="s">
        <v>67</v>
      </c>
      <c r="D469" s="273">
        <v>6102</v>
      </c>
      <c r="E469" s="270">
        <v>60102</v>
      </c>
      <c r="F469" s="1" t="s">
        <v>135</v>
      </c>
      <c r="G469" s="1" t="s">
        <v>132</v>
      </c>
      <c r="H469" s="5">
        <v>92984</v>
      </c>
      <c r="I469" s="5">
        <v>38</v>
      </c>
      <c r="J469" s="1" t="s">
        <v>6</v>
      </c>
      <c r="K469" s="1" t="s">
        <v>133</v>
      </c>
      <c r="L469" s="5">
        <v>8</v>
      </c>
      <c r="M469" s="5">
        <v>28555</v>
      </c>
      <c r="O469" s="5">
        <v>0</v>
      </c>
      <c r="Q469" s="5">
        <v>1592</v>
      </c>
      <c r="S469" s="5">
        <v>4099</v>
      </c>
      <c r="U469" s="5">
        <v>0</v>
      </c>
      <c r="V469" s="1"/>
      <c r="W469" s="6">
        <v>34246</v>
      </c>
      <c r="X469" s="1"/>
      <c r="Y469" s="14">
        <v>16</v>
      </c>
      <c r="Z469" s="1"/>
      <c r="AA469" s="14">
        <v>0</v>
      </c>
      <c r="AB469" s="1"/>
      <c r="AC469" s="14">
        <v>2</v>
      </c>
      <c r="AD469" s="1"/>
      <c r="AE469" s="14">
        <v>5</v>
      </c>
      <c r="AF469" s="1"/>
      <c r="AG469" s="14">
        <v>0</v>
      </c>
      <c r="AI469" s="24">
        <v>23</v>
      </c>
      <c r="AK469" s="1" t="str">
        <f t="shared" si="7"/>
        <v>No</v>
      </c>
    </row>
    <row r="470" spans="1:37">
      <c r="A470" s="1" t="s">
        <v>309</v>
      </c>
      <c r="B470" s="1" t="s">
        <v>1037</v>
      </c>
      <c r="C470" s="1" t="s">
        <v>67</v>
      </c>
      <c r="D470" s="273">
        <v>6102</v>
      </c>
      <c r="E470" s="270">
        <v>60102</v>
      </c>
      <c r="F470" s="1" t="s">
        <v>135</v>
      </c>
      <c r="G470" s="1" t="s">
        <v>132</v>
      </c>
      <c r="H470" s="5">
        <v>92984</v>
      </c>
      <c r="I470" s="5">
        <v>38</v>
      </c>
      <c r="J470" s="1" t="s">
        <v>9</v>
      </c>
      <c r="K470" s="1" t="s">
        <v>133</v>
      </c>
      <c r="L470" s="5">
        <v>30</v>
      </c>
      <c r="M470" s="5">
        <v>51083</v>
      </c>
      <c r="O470" s="5">
        <v>0</v>
      </c>
      <c r="Q470" s="5">
        <v>3621</v>
      </c>
      <c r="S470" s="5">
        <v>11976</v>
      </c>
      <c r="U470" s="5">
        <v>0</v>
      </c>
      <c r="V470" s="1"/>
      <c r="W470" s="6">
        <v>66680</v>
      </c>
      <c r="X470" s="1"/>
      <c r="Y470" s="14">
        <v>35</v>
      </c>
      <c r="Z470" s="1"/>
      <c r="AA470" s="14">
        <v>0</v>
      </c>
      <c r="AB470" s="1"/>
      <c r="AC470" s="14">
        <v>2</v>
      </c>
      <c r="AD470" s="1"/>
      <c r="AE470" s="14">
        <v>5</v>
      </c>
      <c r="AF470" s="1"/>
      <c r="AG470" s="14">
        <v>0</v>
      </c>
      <c r="AI470" s="24">
        <v>42</v>
      </c>
      <c r="AK470" s="1" t="str">
        <f t="shared" si="7"/>
        <v>No</v>
      </c>
    </row>
    <row r="471" spans="1:37">
      <c r="A471" s="1" t="s">
        <v>729</v>
      </c>
      <c r="B471" s="1" t="s">
        <v>1010</v>
      </c>
      <c r="C471" s="1" t="s">
        <v>21</v>
      </c>
      <c r="D471" s="273">
        <v>8106</v>
      </c>
      <c r="E471" s="270">
        <v>80106</v>
      </c>
      <c r="F471" s="1" t="s">
        <v>141</v>
      </c>
      <c r="G471" s="1" t="s">
        <v>132</v>
      </c>
      <c r="H471" s="5">
        <v>264465</v>
      </c>
      <c r="I471" s="5">
        <v>37</v>
      </c>
      <c r="J471" s="1" t="s">
        <v>7</v>
      </c>
      <c r="K471" s="1" t="s">
        <v>133</v>
      </c>
      <c r="L471" s="5">
        <v>37</v>
      </c>
      <c r="M471" s="5">
        <v>0</v>
      </c>
      <c r="O471" s="5">
        <v>0</v>
      </c>
      <c r="Q471" s="5">
        <v>0</v>
      </c>
      <c r="S471" s="5">
        <v>1939</v>
      </c>
      <c r="U471" s="5">
        <v>0</v>
      </c>
      <c r="V471" s="1"/>
      <c r="W471" s="6">
        <v>1939</v>
      </c>
      <c r="X471" s="1"/>
      <c r="Y471" s="14">
        <v>0</v>
      </c>
      <c r="Z471" s="1"/>
      <c r="AA471" s="14">
        <v>0</v>
      </c>
      <c r="AB471" s="1"/>
      <c r="AC471" s="14">
        <v>0</v>
      </c>
      <c r="AD471" s="1"/>
      <c r="AE471" s="14">
        <v>1</v>
      </c>
      <c r="AF471" s="1"/>
      <c r="AG471" s="14">
        <v>0</v>
      </c>
      <c r="AI471" s="24">
        <v>1</v>
      </c>
      <c r="AK471" s="1" t="str">
        <f t="shared" si="7"/>
        <v>No</v>
      </c>
    </row>
    <row r="472" spans="1:37">
      <c r="A472" s="1" t="s">
        <v>305</v>
      </c>
      <c r="B472" s="1" t="s">
        <v>1038</v>
      </c>
      <c r="C472" s="1" t="s">
        <v>37</v>
      </c>
      <c r="D472" s="273">
        <v>3096</v>
      </c>
      <c r="E472" s="270">
        <v>30096</v>
      </c>
      <c r="F472" s="1" t="s">
        <v>135</v>
      </c>
      <c r="G472" s="1" t="s">
        <v>132</v>
      </c>
      <c r="H472" s="5">
        <v>98081</v>
      </c>
      <c r="I472" s="5">
        <v>37</v>
      </c>
      <c r="J472" s="1" t="s">
        <v>9</v>
      </c>
      <c r="K472" s="1" t="s">
        <v>133</v>
      </c>
      <c r="L472" s="5">
        <v>20</v>
      </c>
      <c r="M472" s="5">
        <v>53525</v>
      </c>
      <c r="O472" s="5">
        <v>6561</v>
      </c>
      <c r="Q472" s="5">
        <v>0</v>
      </c>
      <c r="S472" s="5">
        <v>13888</v>
      </c>
      <c r="U472" s="5">
        <v>0</v>
      </c>
      <c r="V472" s="1"/>
      <c r="W472" s="6">
        <v>73974</v>
      </c>
      <c r="X472" s="1"/>
      <c r="Y472" s="14">
        <v>28</v>
      </c>
      <c r="Z472" s="1"/>
      <c r="AA472" s="14">
        <v>3</v>
      </c>
      <c r="AB472" s="1"/>
      <c r="AC472" s="14">
        <v>0</v>
      </c>
      <c r="AD472" s="1"/>
      <c r="AE472" s="14">
        <v>8</v>
      </c>
      <c r="AF472" s="1"/>
      <c r="AG472" s="14">
        <v>0</v>
      </c>
      <c r="AI472" s="24">
        <v>39</v>
      </c>
      <c r="AK472" s="1" t="str">
        <f t="shared" si="7"/>
        <v>No</v>
      </c>
    </row>
    <row r="473" spans="1:37">
      <c r="A473" s="1" t="s">
        <v>749</v>
      </c>
      <c r="B473" s="1" t="s">
        <v>1039</v>
      </c>
      <c r="C473" s="1" t="s">
        <v>44</v>
      </c>
      <c r="D473" s="273">
        <v>4009</v>
      </c>
      <c r="E473" s="270">
        <v>40009</v>
      </c>
      <c r="F473" s="1" t="s">
        <v>134</v>
      </c>
      <c r="G473" s="1" t="s">
        <v>132</v>
      </c>
      <c r="H473" s="5">
        <v>310282</v>
      </c>
      <c r="I473" s="5">
        <v>37</v>
      </c>
      <c r="J473" s="1" t="s">
        <v>6</v>
      </c>
      <c r="K473" s="1" t="s">
        <v>133</v>
      </c>
      <c r="L473" s="5">
        <v>18</v>
      </c>
      <c r="M473" s="5">
        <v>117282</v>
      </c>
      <c r="O473" s="5">
        <v>18354</v>
      </c>
      <c r="Q473" s="5">
        <v>6070</v>
      </c>
      <c r="S473" s="5">
        <v>13633</v>
      </c>
      <c r="U473" s="5">
        <v>0</v>
      </c>
      <c r="V473" s="1"/>
      <c r="W473" s="6">
        <v>155339</v>
      </c>
      <c r="X473" s="1"/>
      <c r="Y473" s="14">
        <v>61.08</v>
      </c>
      <c r="Z473" s="1"/>
      <c r="AA473" s="14">
        <v>11.92</v>
      </c>
      <c r="AB473" s="1"/>
      <c r="AC473" s="14">
        <v>2.98</v>
      </c>
      <c r="AD473" s="1"/>
      <c r="AE473" s="14">
        <v>7.45</v>
      </c>
      <c r="AF473" s="1"/>
      <c r="AG473" s="14">
        <v>0</v>
      </c>
      <c r="AI473" s="24">
        <v>83.43</v>
      </c>
      <c r="AK473" s="1" t="str">
        <f t="shared" si="7"/>
        <v>No</v>
      </c>
    </row>
    <row r="474" spans="1:37">
      <c r="A474" s="1" t="s">
        <v>305</v>
      </c>
      <c r="B474" s="1" t="s">
        <v>1038</v>
      </c>
      <c r="C474" s="1" t="s">
        <v>37</v>
      </c>
      <c r="D474" s="273">
        <v>3096</v>
      </c>
      <c r="E474" s="270">
        <v>30096</v>
      </c>
      <c r="F474" s="1" t="s">
        <v>135</v>
      </c>
      <c r="G474" s="1" t="s">
        <v>132</v>
      </c>
      <c r="H474" s="5">
        <v>98081</v>
      </c>
      <c r="I474" s="5">
        <v>37</v>
      </c>
      <c r="J474" s="1" t="s">
        <v>6</v>
      </c>
      <c r="K474" s="1" t="s">
        <v>133</v>
      </c>
      <c r="L474" s="5">
        <v>17</v>
      </c>
      <c r="M474" s="5">
        <v>81012</v>
      </c>
      <c r="O474" s="5">
        <v>10178</v>
      </c>
      <c r="Q474" s="5">
        <v>0</v>
      </c>
      <c r="S474" s="5">
        <v>7033</v>
      </c>
      <c r="U474" s="5">
        <v>0</v>
      </c>
      <c r="V474" s="1"/>
      <c r="W474" s="6">
        <v>98223</v>
      </c>
      <c r="X474" s="1"/>
      <c r="Y474" s="14">
        <v>42</v>
      </c>
      <c r="Z474" s="1"/>
      <c r="AA474" s="14">
        <v>5</v>
      </c>
      <c r="AB474" s="1"/>
      <c r="AC474" s="14">
        <v>0</v>
      </c>
      <c r="AD474" s="1"/>
      <c r="AE474" s="14">
        <v>4</v>
      </c>
      <c r="AF474" s="1"/>
      <c r="AG474" s="14">
        <v>0</v>
      </c>
      <c r="AI474" s="24">
        <v>51</v>
      </c>
      <c r="AK474" s="1" t="str">
        <f t="shared" si="7"/>
        <v>No</v>
      </c>
    </row>
    <row r="475" spans="1:37">
      <c r="A475" s="1" t="s">
        <v>749</v>
      </c>
      <c r="B475" s="1" t="s">
        <v>1039</v>
      </c>
      <c r="C475" s="1" t="s">
        <v>44</v>
      </c>
      <c r="D475" s="273">
        <v>4009</v>
      </c>
      <c r="E475" s="270">
        <v>40009</v>
      </c>
      <c r="F475" s="1" t="s">
        <v>134</v>
      </c>
      <c r="G475" s="1" t="s">
        <v>132</v>
      </c>
      <c r="H475" s="5">
        <v>310282</v>
      </c>
      <c r="I475" s="5">
        <v>37</v>
      </c>
      <c r="J475" s="1" t="s">
        <v>9</v>
      </c>
      <c r="K475" s="1" t="s">
        <v>133</v>
      </c>
      <c r="L475" s="5">
        <v>15</v>
      </c>
      <c r="M475" s="5">
        <v>40186</v>
      </c>
      <c r="O475" s="5">
        <v>6289</v>
      </c>
      <c r="Q475" s="5">
        <v>2080</v>
      </c>
      <c r="S475" s="5">
        <v>4671</v>
      </c>
      <c r="U475" s="5">
        <v>0</v>
      </c>
      <c r="V475" s="1"/>
      <c r="W475" s="6">
        <v>53226</v>
      </c>
      <c r="X475" s="1"/>
      <c r="Y475" s="14">
        <v>20.92</v>
      </c>
      <c r="Z475" s="1"/>
      <c r="AA475" s="14">
        <v>4.08</v>
      </c>
      <c r="AB475" s="1"/>
      <c r="AC475" s="14">
        <v>1.02</v>
      </c>
      <c r="AD475" s="1"/>
      <c r="AE475" s="14">
        <v>2.5499999999999998</v>
      </c>
      <c r="AF475" s="1"/>
      <c r="AG475" s="14">
        <v>0</v>
      </c>
      <c r="AI475" s="24">
        <v>28.57</v>
      </c>
      <c r="AK475" s="1" t="str">
        <f t="shared" si="7"/>
        <v>No</v>
      </c>
    </row>
    <row r="476" spans="1:37">
      <c r="A476" s="1" t="s">
        <v>238</v>
      </c>
      <c r="B476" s="1" t="s">
        <v>1040</v>
      </c>
      <c r="C476" s="1" t="s">
        <v>32</v>
      </c>
      <c r="D476" s="273">
        <v>5054</v>
      </c>
      <c r="E476" s="270">
        <v>50054</v>
      </c>
      <c r="F476" s="1" t="s">
        <v>135</v>
      </c>
      <c r="G476" s="1" t="s">
        <v>132</v>
      </c>
      <c r="H476" s="5">
        <v>90580</v>
      </c>
      <c r="I476" s="5">
        <v>36</v>
      </c>
      <c r="J476" s="1" t="s">
        <v>9</v>
      </c>
      <c r="K476" s="1" t="s">
        <v>133</v>
      </c>
      <c r="L476" s="5">
        <v>9</v>
      </c>
      <c r="M476" s="5">
        <v>21192</v>
      </c>
      <c r="O476" s="5">
        <v>2446</v>
      </c>
      <c r="Q476" s="5">
        <v>1390</v>
      </c>
      <c r="S476" s="5">
        <v>6426</v>
      </c>
      <c r="U476" s="5">
        <v>0</v>
      </c>
      <c r="V476" s="1"/>
      <c r="W476" s="6">
        <v>31454</v>
      </c>
      <c r="X476" s="1"/>
      <c r="Y476" s="14">
        <v>11</v>
      </c>
      <c r="Z476" s="1"/>
      <c r="AA476" s="14">
        <v>1</v>
      </c>
      <c r="AB476" s="1"/>
      <c r="AC476" s="14">
        <v>1</v>
      </c>
      <c r="AD476" s="1"/>
      <c r="AE476" s="14">
        <v>3.25</v>
      </c>
      <c r="AF476" s="1"/>
      <c r="AG476" s="14">
        <v>0</v>
      </c>
      <c r="AI476" s="24">
        <v>16.25</v>
      </c>
      <c r="AK476" s="1" t="str">
        <f t="shared" si="7"/>
        <v>No</v>
      </c>
    </row>
    <row r="477" spans="1:37">
      <c r="A477" s="1" t="s">
        <v>250</v>
      </c>
      <c r="B477" s="1" t="s">
        <v>248</v>
      </c>
      <c r="C477" s="1" t="s">
        <v>48</v>
      </c>
      <c r="D477" s="273">
        <v>2166</v>
      </c>
      <c r="E477" s="270">
        <v>20166</v>
      </c>
      <c r="F477" s="1" t="s">
        <v>138</v>
      </c>
      <c r="G477" s="1" t="s">
        <v>132</v>
      </c>
      <c r="H477" s="5">
        <v>18351295</v>
      </c>
      <c r="I477" s="5">
        <v>36</v>
      </c>
      <c r="J477" s="1" t="s">
        <v>6</v>
      </c>
      <c r="K477" s="1" t="s">
        <v>133</v>
      </c>
      <c r="L477" s="5">
        <v>36</v>
      </c>
      <c r="M477" s="5">
        <v>103897</v>
      </c>
      <c r="O477" s="5">
        <v>14267</v>
      </c>
      <c r="Q477" s="5">
        <v>3363</v>
      </c>
      <c r="S477" s="5">
        <v>3613</v>
      </c>
      <c r="U477" s="5">
        <v>0</v>
      </c>
      <c r="V477" s="1"/>
      <c r="W477" s="6">
        <v>125140</v>
      </c>
      <c r="X477" s="1"/>
      <c r="Y477" s="14">
        <v>55</v>
      </c>
      <c r="Z477" s="1"/>
      <c r="AA477" s="14">
        <v>6</v>
      </c>
      <c r="AB477" s="1"/>
      <c r="AC477" s="14">
        <v>2</v>
      </c>
      <c r="AD477" s="1"/>
      <c r="AE477" s="14">
        <v>2</v>
      </c>
      <c r="AF477" s="1"/>
      <c r="AG477" s="14">
        <v>0</v>
      </c>
      <c r="AI477" s="24">
        <v>65</v>
      </c>
      <c r="AK477" s="1" t="str">
        <f t="shared" si="7"/>
        <v>No</v>
      </c>
    </row>
    <row r="478" spans="1:37">
      <c r="A478" s="1" t="s">
        <v>739</v>
      </c>
      <c r="B478" s="1" t="s">
        <v>1041</v>
      </c>
      <c r="C478" s="1" t="s">
        <v>12</v>
      </c>
      <c r="D478" s="273">
        <v>9039</v>
      </c>
      <c r="E478" s="270">
        <v>90039</v>
      </c>
      <c r="F478" s="1" t="s">
        <v>134</v>
      </c>
      <c r="G478" s="1" t="s">
        <v>132</v>
      </c>
      <c r="H478" s="5">
        <v>12150996</v>
      </c>
      <c r="I478" s="5">
        <v>36</v>
      </c>
      <c r="J478" s="1" t="s">
        <v>6</v>
      </c>
      <c r="K478" s="1" t="s">
        <v>133</v>
      </c>
      <c r="L478" s="5">
        <v>34</v>
      </c>
      <c r="M478" s="5">
        <v>177871</v>
      </c>
      <c r="O478" s="5">
        <v>32903</v>
      </c>
      <c r="Q478" s="5">
        <v>7657</v>
      </c>
      <c r="S478" s="5">
        <v>45949</v>
      </c>
      <c r="U478" s="5">
        <v>0</v>
      </c>
      <c r="V478" s="1"/>
      <c r="W478" s="6">
        <v>264380</v>
      </c>
      <c r="X478" s="1"/>
      <c r="Y478" s="14">
        <v>86</v>
      </c>
      <c r="Z478" s="1"/>
      <c r="AA478" s="14">
        <v>18</v>
      </c>
      <c r="AB478" s="1"/>
      <c r="AC478" s="14">
        <v>4</v>
      </c>
      <c r="AD478" s="1"/>
      <c r="AE478" s="14">
        <v>25</v>
      </c>
      <c r="AF478" s="1"/>
      <c r="AG478" s="14">
        <v>0</v>
      </c>
      <c r="AI478" s="24">
        <v>133</v>
      </c>
      <c r="AK478" s="1" t="str">
        <f t="shared" si="7"/>
        <v>No</v>
      </c>
    </row>
    <row r="479" spans="1:37">
      <c r="A479" s="1" t="s">
        <v>238</v>
      </c>
      <c r="B479" s="1" t="s">
        <v>1040</v>
      </c>
      <c r="C479" s="1" t="s">
        <v>32</v>
      </c>
      <c r="D479" s="273">
        <v>5054</v>
      </c>
      <c r="E479" s="270">
        <v>50054</v>
      </c>
      <c r="F479" s="1" t="s">
        <v>135</v>
      </c>
      <c r="G479" s="1" t="s">
        <v>132</v>
      </c>
      <c r="H479" s="5">
        <v>90580</v>
      </c>
      <c r="I479" s="5">
        <v>36</v>
      </c>
      <c r="J479" s="1" t="s">
        <v>6</v>
      </c>
      <c r="K479" s="1" t="s">
        <v>133</v>
      </c>
      <c r="L479" s="5">
        <v>27</v>
      </c>
      <c r="M479" s="5">
        <v>75233</v>
      </c>
      <c r="O479" s="5">
        <v>13942</v>
      </c>
      <c r="Q479" s="5">
        <v>2945</v>
      </c>
      <c r="S479" s="5">
        <v>13822</v>
      </c>
      <c r="U479" s="5">
        <v>0</v>
      </c>
      <c r="V479" s="1"/>
      <c r="W479" s="6">
        <v>105942</v>
      </c>
      <c r="X479" s="1"/>
      <c r="Y479" s="14">
        <v>34</v>
      </c>
      <c r="Z479" s="1"/>
      <c r="AA479" s="14">
        <v>7</v>
      </c>
      <c r="AB479" s="1"/>
      <c r="AC479" s="14">
        <v>1.5</v>
      </c>
      <c r="AD479" s="1"/>
      <c r="AE479" s="14">
        <v>7.5</v>
      </c>
      <c r="AF479" s="1"/>
      <c r="AG479" s="14">
        <v>0</v>
      </c>
      <c r="AI479" s="24">
        <v>50</v>
      </c>
      <c r="AK479" s="1" t="str">
        <f t="shared" si="7"/>
        <v>No</v>
      </c>
    </row>
    <row r="480" spans="1:37">
      <c r="A480" s="1" t="s">
        <v>739</v>
      </c>
      <c r="B480" s="1" t="s">
        <v>1041</v>
      </c>
      <c r="C480" s="1" t="s">
        <v>12</v>
      </c>
      <c r="D480" s="273">
        <v>9039</v>
      </c>
      <c r="E480" s="270">
        <v>90039</v>
      </c>
      <c r="F480" s="1" t="s">
        <v>134</v>
      </c>
      <c r="G480" s="1" t="s">
        <v>132</v>
      </c>
      <c r="H480" s="5">
        <v>12150996</v>
      </c>
      <c r="I480" s="5">
        <v>36</v>
      </c>
      <c r="J480" s="1" t="s">
        <v>9</v>
      </c>
      <c r="K480" s="1" t="s">
        <v>133</v>
      </c>
      <c r="L480" s="5">
        <v>2</v>
      </c>
      <c r="M480" s="5">
        <v>3982</v>
      </c>
      <c r="O480" s="5">
        <v>275</v>
      </c>
      <c r="Q480" s="5">
        <v>15</v>
      </c>
      <c r="S480" s="5">
        <v>295</v>
      </c>
      <c r="U480" s="5">
        <v>0</v>
      </c>
      <c r="V480" s="1"/>
      <c r="W480" s="6">
        <v>4567</v>
      </c>
      <c r="X480" s="1"/>
      <c r="Y480" s="14">
        <v>2</v>
      </c>
      <c r="Z480" s="1"/>
      <c r="AA480" s="14">
        <v>0.15</v>
      </c>
      <c r="AB480" s="1"/>
      <c r="AC480" s="14">
        <v>0.01</v>
      </c>
      <c r="AD480" s="1"/>
      <c r="AE480" s="14">
        <v>0.15</v>
      </c>
      <c r="AF480" s="1"/>
      <c r="AG480" s="14">
        <v>0</v>
      </c>
      <c r="AI480" s="24">
        <v>2.31</v>
      </c>
      <c r="AK480" s="1" t="str">
        <f t="shared" si="7"/>
        <v>No</v>
      </c>
    </row>
    <row r="481" spans="1:37">
      <c r="A481" s="1" t="s">
        <v>257</v>
      </c>
      <c r="B481" s="1" t="s">
        <v>1042</v>
      </c>
      <c r="C481" s="1" t="s">
        <v>56</v>
      </c>
      <c r="D481" s="273">
        <v>5021</v>
      </c>
      <c r="E481" s="270">
        <v>50021</v>
      </c>
      <c r="F481" s="1" t="s">
        <v>135</v>
      </c>
      <c r="G481" s="1" t="s">
        <v>132</v>
      </c>
      <c r="H481" s="5">
        <v>569499</v>
      </c>
      <c r="I481" s="5">
        <v>36</v>
      </c>
      <c r="J481" s="1" t="s">
        <v>9</v>
      </c>
      <c r="K481" s="1" t="s">
        <v>133</v>
      </c>
      <c r="L481" s="5">
        <v>19</v>
      </c>
      <c r="M481" s="5">
        <v>24074</v>
      </c>
      <c r="O481" s="5">
        <v>6580</v>
      </c>
      <c r="Q481" s="5">
        <v>1679</v>
      </c>
      <c r="S481" s="5">
        <v>5794</v>
      </c>
      <c r="U481" s="5">
        <v>539</v>
      </c>
      <c r="V481" s="1"/>
      <c r="W481" s="6">
        <v>38666</v>
      </c>
      <c r="X481" s="1"/>
      <c r="Y481" s="14">
        <v>13.32</v>
      </c>
      <c r="Z481" s="1"/>
      <c r="AA481" s="14">
        <v>4.1399999999999997</v>
      </c>
      <c r="AB481" s="1"/>
      <c r="AC481" s="14">
        <v>0.74</v>
      </c>
      <c r="AD481" s="1"/>
      <c r="AE481" s="14">
        <v>2.96</v>
      </c>
      <c r="AF481" s="1"/>
      <c r="AG481" s="14">
        <v>0.3</v>
      </c>
      <c r="AI481" s="24">
        <v>21.46</v>
      </c>
      <c r="AK481" s="1" t="str">
        <f t="shared" si="7"/>
        <v>No</v>
      </c>
    </row>
    <row r="482" spans="1:37">
      <c r="A482" s="1" t="s">
        <v>257</v>
      </c>
      <c r="B482" s="1" t="s">
        <v>1042</v>
      </c>
      <c r="C482" s="1" t="s">
        <v>56</v>
      </c>
      <c r="D482" s="273">
        <v>5021</v>
      </c>
      <c r="E482" s="270">
        <v>50021</v>
      </c>
      <c r="F482" s="1" t="s">
        <v>135</v>
      </c>
      <c r="G482" s="1" t="s">
        <v>132</v>
      </c>
      <c r="H482" s="5">
        <v>569499</v>
      </c>
      <c r="I482" s="5">
        <v>36</v>
      </c>
      <c r="J482" s="1" t="s">
        <v>6</v>
      </c>
      <c r="K482" s="1" t="s">
        <v>133</v>
      </c>
      <c r="L482" s="5">
        <v>17</v>
      </c>
      <c r="M482" s="5">
        <v>57257</v>
      </c>
      <c r="O482" s="5">
        <v>15650</v>
      </c>
      <c r="Q482" s="5">
        <v>3994</v>
      </c>
      <c r="S482" s="5">
        <v>13779</v>
      </c>
      <c r="U482" s="5">
        <v>1281</v>
      </c>
      <c r="V482" s="1"/>
      <c r="W482" s="6">
        <v>91961</v>
      </c>
      <c r="X482" s="1"/>
      <c r="Y482" s="14">
        <v>31.68</v>
      </c>
      <c r="Z482" s="1"/>
      <c r="AA482" s="14">
        <v>9.86</v>
      </c>
      <c r="AB482" s="1"/>
      <c r="AC482" s="14">
        <v>1.76</v>
      </c>
      <c r="AD482" s="1"/>
      <c r="AE482" s="14">
        <v>7.04</v>
      </c>
      <c r="AF482" s="1"/>
      <c r="AG482" s="14">
        <v>0.7</v>
      </c>
      <c r="AI482" s="24">
        <v>51.04</v>
      </c>
      <c r="AK482" s="1" t="str">
        <f t="shared" si="7"/>
        <v>No</v>
      </c>
    </row>
    <row r="483" spans="1:37">
      <c r="A483" s="1" t="s">
        <v>646</v>
      </c>
      <c r="B483" s="1" t="s">
        <v>1043</v>
      </c>
      <c r="C483" s="1" t="s">
        <v>67</v>
      </c>
      <c r="D483" s="273">
        <v>6090</v>
      </c>
      <c r="E483" s="270">
        <v>60090</v>
      </c>
      <c r="F483" s="1" t="s">
        <v>141</v>
      </c>
      <c r="G483" s="1" t="s">
        <v>132</v>
      </c>
      <c r="H483" s="5">
        <v>728825</v>
      </c>
      <c r="I483" s="5">
        <v>35</v>
      </c>
      <c r="J483" s="1" t="s">
        <v>9</v>
      </c>
      <c r="K483" s="1" t="s">
        <v>133</v>
      </c>
      <c r="L483" s="5">
        <v>9</v>
      </c>
      <c r="M483" s="5">
        <v>11524</v>
      </c>
      <c r="O483" s="5">
        <v>2082</v>
      </c>
      <c r="Q483" s="5">
        <v>0</v>
      </c>
      <c r="S483" s="5">
        <v>2436</v>
      </c>
      <c r="U483" s="5">
        <v>0</v>
      </c>
      <c r="V483" s="1"/>
      <c r="W483" s="6">
        <v>16042</v>
      </c>
      <c r="X483" s="1"/>
      <c r="Y483" s="14">
        <v>7.77</v>
      </c>
      <c r="Z483" s="1"/>
      <c r="AA483" s="14">
        <v>1.1100000000000001</v>
      </c>
      <c r="AB483" s="1"/>
      <c r="AC483" s="14">
        <v>0</v>
      </c>
      <c r="AD483" s="1"/>
      <c r="AE483" s="14">
        <v>1.52</v>
      </c>
      <c r="AF483" s="1"/>
      <c r="AG483" s="14">
        <v>0</v>
      </c>
      <c r="AI483" s="24">
        <v>10.4</v>
      </c>
      <c r="AK483" s="1" t="str">
        <f t="shared" si="7"/>
        <v>No</v>
      </c>
    </row>
    <row r="484" spans="1:37">
      <c r="A484" s="1" t="s">
        <v>286</v>
      </c>
      <c r="B484" s="1" t="s">
        <v>1045</v>
      </c>
      <c r="C484" s="1" t="s">
        <v>33</v>
      </c>
      <c r="D484" s="273">
        <v>7014</v>
      </c>
      <c r="E484" s="270">
        <v>70014</v>
      </c>
      <c r="F484" s="1" t="s">
        <v>135</v>
      </c>
      <c r="G484" s="1" t="s">
        <v>132</v>
      </c>
      <c r="H484" s="5">
        <v>150003</v>
      </c>
      <c r="I484" s="5">
        <v>35</v>
      </c>
      <c r="J484" s="1" t="s">
        <v>9</v>
      </c>
      <c r="K484" s="1" t="s">
        <v>133</v>
      </c>
      <c r="L484" s="5">
        <v>8</v>
      </c>
      <c r="M484" s="5">
        <v>17286</v>
      </c>
      <c r="O484" s="5">
        <v>2690</v>
      </c>
      <c r="Q484" s="5">
        <v>828</v>
      </c>
      <c r="S484" s="5">
        <v>2515</v>
      </c>
      <c r="U484" s="5">
        <v>0</v>
      </c>
      <c r="V484" s="1"/>
      <c r="W484" s="6">
        <v>23319</v>
      </c>
      <c r="X484" s="1"/>
      <c r="Y484" s="14">
        <v>9.6999999999999993</v>
      </c>
      <c r="Z484" s="1"/>
      <c r="AA484" s="14">
        <v>1.7</v>
      </c>
      <c r="AB484" s="1"/>
      <c r="AC484" s="14">
        <v>0.5</v>
      </c>
      <c r="AD484" s="1"/>
      <c r="AE484" s="14">
        <v>1.3</v>
      </c>
      <c r="AF484" s="1"/>
      <c r="AG484" s="14">
        <v>0</v>
      </c>
      <c r="AI484" s="24">
        <v>13.2</v>
      </c>
      <c r="AK484" s="1" t="str">
        <f t="shared" si="7"/>
        <v>No</v>
      </c>
    </row>
    <row r="485" spans="1:37">
      <c r="A485" s="1" t="s">
        <v>746</v>
      </c>
      <c r="B485" s="1" t="s">
        <v>1044</v>
      </c>
      <c r="C485" s="1" t="s">
        <v>56</v>
      </c>
      <c r="D485" s="273">
        <v>5166</v>
      </c>
      <c r="E485" s="270">
        <v>50166</v>
      </c>
      <c r="F485" s="1" t="s">
        <v>134</v>
      </c>
      <c r="G485" s="1" t="s">
        <v>132</v>
      </c>
      <c r="H485" s="5">
        <v>1624827</v>
      </c>
      <c r="I485" s="5">
        <v>35</v>
      </c>
      <c r="J485" s="1" t="s">
        <v>9</v>
      </c>
      <c r="K485" s="1" t="s">
        <v>133</v>
      </c>
      <c r="L485" s="5">
        <v>8</v>
      </c>
      <c r="M485" s="5">
        <v>22319</v>
      </c>
      <c r="O485" s="5">
        <v>0</v>
      </c>
      <c r="Q485" s="5">
        <v>0</v>
      </c>
      <c r="S485" s="5">
        <v>2987</v>
      </c>
      <c r="U485" s="5">
        <v>0</v>
      </c>
      <c r="V485" s="1"/>
      <c r="W485" s="6">
        <v>25306</v>
      </c>
      <c r="X485" s="1"/>
      <c r="Y485" s="14">
        <v>9.9</v>
      </c>
      <c r="Z485" s="1"/>
      <c r="AA485" s="14">
        <v>0</v>
      </c>
      <c r="AB485" s="1"/>
      <c r="AC485" s="14">
        <v>0</v>
      </c>
      <c r="AD485" s="1"/>
      <c r="AE485" s="14">
        <v>1.4</v>
      </c>
      <c r="AF485" s="1"/>
      <c r="AG485" s="14">
        <v>0</v>
      </c>
      <c r="AI485" s="24">
        <v>11.3</v>
      </c>
      <c r="AK485" s="1" t="str">
        <f t="shared" si="7"/>
        <v>No</v>
      </c>
    </row>
    <row r="486" spans="1:37">
      <c r="A486" s="1" t="s">
        <v>828</v>
      </c>
      <c r="B486" s="1" t="s">
        <v>829</v>
      </c>
      <c r="C486" s="1" t="s">
        <v>67</v>
      </c>
      <c r="D486" s="273">
        <v>6095</v>
      </c>
      <c r="E486" s="270">
        <v>60095</v>
      </c>
      <c r="F486" s="1" t="s">
        <v>141</v>
      </c>
      <c r="G486" s="1" t="s">
        <v>132</v>
      </c>
      <c r="H486" s="5">
        <v>63683</v>
      </c>
      <c r="I486" s="5">
        <v>35</v>
      </c>
      <c r="J486" s="1" t="s">
        <v>13</v>
      </c>
      <c r="K486" s="1" t="s">
        <v>133</v>
      </c>
      <c r="L486" s="5">
        <v>7</v>
      </c>
      <c r="M486" s="5">
        <v>16327</v>
      </c>
      <c r="O486" s="5">
        <v>1299</v>
      </c>
      <c r="Q486" s="5">
        <v>144</v>
      </c>
      <c r="S486" s="5">
        <v>1148</v>
      </c>
      <c r="U486" s="5">
        <v>0</v>
      </c>
      <c r="V486" s="1"/>
      <c r="W486" s="6">
        <v>18918</v>
      </c>
      <c r="X486" s="1"/>
      <c r="Y486" s="14">
        <v>8</v>
      </c>
      <c r="Z486" s="1"/>
      <c r="AA486" s="14">
        <v>0.8</v>
      </c>
      <c r="AB486" s="1"/>
      <c r="AC486" s="14">
        <v>1</v>
      </c>
      <c r="AD486" s="1"/>
      <c r="AE486" s="14">
        <v>0.63</v>
      </c>
      <c r="AF486" s="1"/>
      <c r="AG486" s="14">
        <v>0</v>
      </c>
      <c r="AI486" s="24">
        <v>10.43</v>
      </c>
      <c r="AK486" s="1" t="str">
        <f t="shared" si="7"/>
        <v>No</v>
      </c>
    </row>
    <row r="487" spans="1:37">
      <c r="A487" s="1" t="s">
        <v>746</v>
      </c>
      <c r="B487" s="1" t="s">
        <v>1044</v>
      </c>
      <c r="C487" s="1" t="s">
        <v>56</v>
      </c>
      <c r="D487" s="273">
        <v>5166</v>
      </c>
      <c r="E487" s="270">
        <v>50166</v>
      </c>
      <c r="F487" s="1" t="s">
        <v>134</v>
      </c>
      <c r="G487" s="1" t="s">
        <v>132</v>
      </c>
      <c r="H487" s="5">
        <v>1624827</v>
      </c>
      <c r="I487" s="5">
        <v>35</v>
      </c>
      <c r="J487" s="1" t="s">
        <v>6</v>
      </c>
      <c r="K487" s="1" t="s">
        <v>133</v>
      </c>
      <c r="L487" s="5">
        <v>6</v>
      </c>
      <c r="M487" s="5">
        <v>8415</v>
      </c>
      <c r="O487" s="5">
        <v>0</v>
      </c>
      <c r="Q487" s="5">
        <v>0</v>
      </c>
      <c r="S487" s="5">
        <v>1179</v>
      </c>
      <c r="U487" s="5">
        <v>0</v>
      </c>
      <c r="V487" s="1"/>
      <c r="W487" s="6">
        <v>9594</v>
      </c>
      <c r="X487" s="1"/>
      <c r="Y487" s="14">
        <v>3.8</v>
      </c>
      <c r="Z487" s="1"/>
      <c r="AA487" s="14">
        <v>0</v>
      </c>
      <c r="AB487" s="1"/>
      <c r="AC487" s="14">
        <v>0</v>
      </c>
      <c r="AD487" s="1"/>
      <c r="AE487" s="14">
        <v>0.6</v>
      </c>
      <c r="AF487" s="1"/>
      <c r="AG487" s="14">
        <v>0</v>
      </c>
      <c r="AI487" s="24">
        <v>4.4000000000000004</v>
      </c>
      <c r="AK487" s="1" t="str">
        <f t="shared" si="7"/>
        <v>No</v>
      </c>
    </row>
    <row r="488" spans="1:37">
      <c r="A488" s="1" t="s">
        <v>646</v>
      </c>
      <c r="B488" s="1" t="s">
        <v>1043</v>
      </c>
      <c r="C488" s="1" t="s">
        <v>67</v>
      </c>
      <c r="D488" s="273">
        <v>6090</v>
      </c>
      <c r="E488" s="270">
        <v>60090</v>
      </c>
      <c r="F488" s="1" t="s">
        <v>141</v>
      </c>
      <c r="G488" s="1" t="s">
        <v>132</v>
      </c>
      <c r="H488" s="5">
        <v>728825</v>
      </c>
      <c r="I488" s="5">
        <v>35</v>
      </c>
      <c r="J488" s="1" t="s">
        <v>6</v>
      </c>
      <c r="K488" s="1" t="s">
        <v>133</v>
      </c>
      <c r="L488" s="5">
        <v>26</v>
      </c>
      <c r="M488" s="5">
        <v>91442</v>
      </c>
      <c r="O488" s="5">
        <v>20748</v>
      </c>
      <c r="Q488" s="5">
        <v>0</v>
      </c>
      <c r="S488" s="5">
        <v>27173</v>
      </c>
      <c r="U488" s="5">
        <v>0</v>
      </c>
      <c r="V488" s="1"/>
      <c r="W488" s="6">
        <v>139363</v>
      </c>
      <c r="X488" s="1"/>
      <c r="Y488" s="14">
        <v>46.11</v>
      </c>
      <c r="Z488" s="1"/>
      <c r="AA488" s="14">
        <v>11.33</v>
      </c>
      <c r="AB488" s="1"/>
      <c r="AC488" s="14">
        <v>0</v>
      </c>
      <c r="AD488" s="1"/>
      <c r="AE488" s="14">
        <v>14.98</v>
      </c>
      <c r="AF488" s="1"/>
      <c r="AG488" s="14">
        <v>0</v>
      </c>
      <c r="AI488" s="24">
        <v>72.42</v>
      </c>
      <c r="AK488" s="1" t="str">
        <f t="shared" si="7"/>
        <v>No</v>
      </c>
    </row>
    <row r="489" spans="1:37">
      <c r="A489" s="1" t="s">
        <v>286</v>
      </c>
      <c r="B489" s="1" t="s">
        <v>1045</v>
      </c>
      <c r="C489" s="1" t="s">
        <v>33</v>
      </c>
      <c r="D489" s="273">
        <v>7014</v>
      </c>
      <c r="E489" s="270">
        <v>70014</v>
      </c>
      <c r="F489" s="1" t="s">
        <v>135</v>
      </c>
      <c r="G489" s="1" t="s">
        <v>132</v>
      </c>
      <c r="H489" s="5">
        <v>150003</v>
      </c>
      <c r="I489" s="5">
        <v>35</v>
      </c>
      <c r="J489" s="1" t="s">
        <v>6</v>
      </c>
      <c r="K489" s="1" t="s">
        <v>133</v>
      </c>
      <c r="L489" s="5">
        <v>19</v>
      </c>
      <c r="M489" s="5">
        <v>89240</v>
      </c>
      <c r="O489" s="5">
        <v>17465</v>
      </c>
      <c r="Q489" s="5">
        <v>8307</v>
      </c>
      <c r="S489" s="5">
        <v>18617</v>
      </c>
      <c r="U489" s="5">
        <v>0</v>
      </c>
      <c r="V489" s="1"/>
      <c r="W489" s="6">
        <v>133629</v>
      </c>
      <c r="X489" s="1"/>
      <c r="Y489" s="14">
        <v>49.9</v>
      </c>
      <c r="Z489" s="1"/>
      <c r="AA489" s="14">
        <v>9.6999999999999993</v>
      </c>
      <c r="AB489" s="1"/>
      <c r="AC489" s="14">
        <v>4.5999999999999996</v>
      </c>
      <c r="AD489" s="1"/>
      <c r="AE489" s="14">
        <v>10</v>
      </c>
      <c r="AF489" s="1"/>
      <c r="AG489" s="14">
        <v>0</v>
      </c>
      <c r="AI489" s="24">
        <v>74.2</v>
      </c>
      <c r="AK489" s="1" t="str">
        <f t="shared" si="7"/>
        <v>No</v>
      </c>
    </row>
    <row r="490" spans="1:37">
      <c r="A490" s="1" t="s">
        <v>828</v>
      </c>
      <c r="B490" s="1" t="s">
        <v>829</v>
      </c>
      <c r="C490" s="1" t="s">
        <v>67</v>
      </c>
      <c r="D490" s="273">
        <v>6095</v>
      </c>
      <c r="E490" s="270">
        <v>60095</v>
      </c>
      <c r="F490" s="1" t="s">
        <v>141</v>
      </c>
      <c r="G490" s="1" t="s">
        <v>132</v>
      </c>
      <c r="H490" s="5">
        <v>63683</v>
      </c>
      <c r="I490" s="5">
        <v>35</v>
      </c>
      <c r="J490" s="1" t="s">
        <v>9</v>
      </c>
      <c r="K490" s="1" t="s">
        <v>133</v>
      </c>
      <c r="L490" s="5">
        <v>18</v>
      </c>
      <c r="M490" s="5">
        <v>32091</v>
      </c>
      <c r="N490" s="1" t="s">
        <v>99</v>
      </c>
      <c r="O490" s="5">
        <v>7139</v>
      </c>
      <c r="P490" s="1" t="s">
        <v>99</v>
      </c>
      <c r="Q490" s="5">
        <v>0</v>
      </c>
      <c r="S490" s="5">
        <v>8846</v>
      </c>
      <c r="U490" s="5">
        <v>0</v>
      </c>
      <c r="V490" s="1"/>
      <c r="W490" s="6">
        <v>48076</v>
      </c>
      <c r="X490" s="1" t="s">
        <v>99</v>
      </c>
      <c r="Y490" s="14">
        <v>14.75</v>
      </c>
      <c r="Z490" s="1"/>
      <c r="AA490" s="14">
        <v>3.43</v>
      </c>
      <c r="AB490" s="1"/>
      <c r="AC490" s="14">
        <v>0</v>
      </c>
      <c r="AD490" s="1"/>
      <c r="AE490" s="14">
        <v>4.25</v>
      </c>
      <c r="AF490" s="1"/>
      <c r="AG490" s="14">
        <v>0</v>
      </c>
      <c r="AI490" s="24">
        <v>22.43</v>
      </c>
      <c r="AK490" s="1" t="str">
        <f t="shared" si="7"/>
        <v>Yes</v>
      </c>
    </row>
    <row r="491" spans="1:37">
      <c r="A491" s="1" t="s">
        <v>828</v>
      </c>
      <c r="B491" s="1" t="s">
        <v>829</v>
      </c>
      <c r="C491" s="1" t="s">
        <v>67</v>
      </c>
      <c r="D491" s="273">
        <v>6095</v>
      </c>
      <c r="E491" s="270">
        <v>60095</v>
      </c>
      <c r="F491" s="1" t="s">
        <v>141</v>
      </c>
      <c r="G491" s="1" t="s">
        <v>132</v>
      </c>
      <c r="H491" s="5">
        <v>63683</v>
      </c>
      <c r="I491" s="5">
        <v>35</v>
      </c>
      <c r="J491" s="1" t="s">
        <v>6</v>
      </c>
      <c r="K491" s="1" t="s">
        <v>133</v>
      </c>
      <c r="L491" s="5">
        <v>10</v>
      </c>
      <c r="M491" s="5">
        <v>23291</v>
      </c>
      <c r="O491" s="5">
        <v>4003</v>
      </c>
      <c r="Q491" s="5">
        <v>0</v>
      </c>
      <c r="S491" s="5">
        <v>3359</v>
      </c>
      <c r="U491" s="5">
        <v>0</v>
      </c>
      <c r="V491" s="1"/>
      <c r="W491" s="6">
        <v>30653</v>
      </c>
      <c r="X491" s="1"/>
      <c r="Y491" s="14">
        <v>11.75</v>
      </c>
      <c r="Z491" s="1"/>
      <c r="AA491" s="14">
        <v>2.25</v>
      </c>
      <c r="AB491" s="1"/>
      <c r="AC491" s="14">
        <v>0</v>
      </c>
      <c r="AD491" s="1"/>
      <c r="AE491" s="14">
        <v>2</v>
      </c>
      <c r="AF491" s="1"/>
      <c r="AG491" s="14">
        <v>0</v>
      </c>
      <c r="AI491" s="24">
        <v>16</v>
      </c>
      <c r="AK491" s="1" t="str">
        <f t="shared" si="7"/>
        <v>No</v>
      </c>
    </row>
    <row r="492" spans="1:37">
      <c r="A492" s="1" t="s">
        <v>202</v>
      </c>
      <c r="B492" s="1" t="s">
        <v>861</v>
      </c>
      <c r="C492" s="1" t="s">
        <v>38</v>
      </c>
      <c r="D492" s="273">
        <v>1016</v>
      </c>
      <c r="E492" s="270">
        <v>10016</v>
      </c>
      <c r="F492" s="1" t="s">
        <v>135</v>
      </c>
      <c r="G492" s="1" t="s">
        <v>132</v>
      </c>
      <c r="H492" s="5">
        <v>203914</v>
      </c>
      <c r="I492" s="5">
        <v>34</v>
      </c>
      <c r="J492" s="1" t="s">
        <v>6</v>
      </c>
      <c r="K492" s="1" t="s">
        <v>133</v>
      </c>
      <c r="L492" s="5">
        <v>34</v>
      </c>
      <c r="M492" s="5">
        <v>134444</v>
      </c>
      <c r="O492" s="5">
        <v>21155</v>
      </c>
      <c r="Q492" s="5">
        <v>5035</v>
      </c>
      <c r="S492" s="5">
        <v>21318</v>
      </c>
      <c r="U492" s="5">
        <v>0</v>
      </c>
      <c r="V492" s="1"/>
      <c r="W492" s="6">
        <v>181952</v>
      </c>
      <c r="X492" s="1"/>
      <c r="Y492" s="14">
        <v>74.650000000000006</v>
      </c>
      <c r="Z492" s="1"/>
      <c r="AA492" s="14">
        <v>11.1</v>
      </c>
      <c r="AB492" s="1"/>
      <c r="AC492" s="14">
        <v>2.65</v>
      </c>
      <c r="AD492" s="1"/>
      <c r="AE492" s="14">
        <v>13.6</v>
      </c>
      <c r="AF492" s="1"/>
      <c r="AG492" s="14">
        <v>0</v>
      </c>
      <c r="AI492" s="24">
        <v>102</v>
      </c>
      <c r="AK492" s="1" t="str">
        <f t="shared" si="7"/>
        <v>No</v>
      </c>
    </row>
    <row r="493" spans="1:37">
      <c r="A493" s="1" t="s">
        <v>762</v>
      </c>
      <c r="B493" s="1" t="s">
        <v>1046</v>
      </c>
      <c r="C493" s="1" t="s">
        <v>60</v>
      </c>
      <c r="D493" s="273">
        <v>3011</v>
      </c>
      <c r="E493" s="270">
        <v>30011</v>
      </c>
      <c r="F493" s="1" t="s">
        <v>135</v>
      </c>
      <c r="G493" s="1" t="s">
        <v>132</v>
      </c>
      <c r="H493" s="5">
        <v>79930</v>
      </c>
      <c r="I493" s="5">
        <v>34</v>
      </c>
      <c r="J493" s="1" t="s">
        <v>6</v>
      </c>
      <c r="K493" s="1" t="s">
        <v>133</v>
      </c>
      <c r="L493" s="5">
        <v>21</v>
      </c>
      <c r="M493" s="5">
        <v>45080</v>
      </c>
      <c r="O493" s="5">
        <v>16976</v>
      </c>
      <c r="Q493" s="5">
        <v>0</v>
      </c>
      <c r="S493" s="5">
        <v>8706</v>
      </c>
      <c r="U493" s="5">
        <v>0</v>
      </c>
      <c r="V493" s="1"/>
      <c r="W493" s="6">
        <v>70762</v>
      </c>
      <c r="X493" s="1"/>
      <c r="Y493" s="14">
        <v>25.24</v>
      </c>
      <c r="Z493" s="1"/>
      <c r="AA493" s="14">
        <v>7.99</v>
      </c>
      <c r="AB493" s="1"/>
      <c r="AC493" s="14">
        <v>0</v>
      </c>
      <c r="AD493" s="1"/>
      <c r="AE493" s="14">
        <v>4.74</v>
      </c>
      <c r="AF493" s="1"/>
      <c r="AG493" s="14">
        <v>0</v>
      </c>
      <c r="AI493" s="24">
        <v>37.97</v>
      </c>
      <c r="AK493" s="1" t="str">
        <f t="shared" si="7"/>
        <v>No</v>
      </c>
    </row>
    <row r="494" spans="1:37">
      <c r="A494" s="1" t="s">
        <v>146</v>
      </c>
      <c r="B494" s="1" t="s">
        <v>147</v>
      </c>
      <c r="C494" s="1" t="s">
        <v>60</v>
      </c>
      <c r="D494" s="273">
        <v>3023</v>
      </c>
      <c r="E494" s="270">
        <v>30023</v>
      </c>
      <c r="F494" s="1" t="s">
        <v>135</v>
      </c>
      <c r="G494" s="1" t="s">
        <v>132</v>
      </c>
      <c r="H494" s="5">
        <v>1733853</v>
      </c>
      <c r="I494" s="5">
        <v>34</v>
      </c>
      <c r="J494" s="1" t="s">
        <v>6</v>
      </c>
      <c r="K494" s="1" t="s">
        <v>133</v>
      </c>
      <c r="L494" s="5">
        <v>18</v>
      </c>
      <c r="M494" s="5">
        <v>72078</v>
      </c>
      <c r="O494" s="5">
        <v>18630</v>
      </c>
      <c r="Q494" s="5">
        <v>3474</v>
      </c>
      <c r="S494" s="5">
        <v>9258</v>
      </c>
      <c r="U494" s="5">
        <v>0</v>
      </c>
      <c r="V494" s="1"/>
      <c r="W494" s="6">
        <v>103440</v>
      </c>
      <c r="X494" s="1"/>
      <c r="Y494" s="14">
        <v>36.299999999999997</v>
      </c>
      <c r="Z494" s="1"/>
      <c r="AA494" s="14">
        <v>7.4</v>
      </c>
      <c r="AB494" s="1"/>
      <c r="AC494" s="14">
        <v>2</v>
      </c>
      <c r="AD494" s="1"/>
      <c r="AE494" s="14">
        <v>5.8</v>
      </c>
      <c r="AF494" s="1"/>
      <c r="AG494" s="14">
        <v>0</v>
      </c>
      <c r="AI494" s="24">
        <v>51.5</v>
      </c>
      <c r="AK494" s="1" t="str">
        <f t="shared" si="7"/>
        <v>No</v>
      </c>
    </row>
    <row r="495" spans="1:37">
      <c r="A495" s="1" t="s">
        <v>758</v>
      </c>
      <c r="B495" s="1" t="s">
        <v>1048</v>
      </c>
      <c r="C495" s="1" t="s">
        <v>37</v>
      </c>
      <c r="D495" s="273">
        <v>3072</v>
      </c>
      <c r="E495" s="270">
        <v>30072</v>
      </c>
      <c r="F495" s="1" t="s">
        <v>134</v>
      </c>
      <c r="G495" s="1" t="s">
        <v>132</v>
      </c>
      <c r="H495" s="5">
        <v>141576</v>
      </c>
      <c r="I495" s="5">
        <v>34</v>
      </c>
      <c r="J495" s="1" t="s">
        <v>6</v>
      </c>
      <c r="K495" s="1" t="s">
        <v>133</v>
      </c>
      <c r="L495" s="5">
        <v>18</v>
      </c>
      <c r="M495" s="5">
        <v>75841</v>
      </c>
      <c r="O495" s="5">
        <v>1511</v>
      </c>
      <c r="Q495" s="5">
        <v>0</v>
      </c>
      <c r="S495" s="5">
        <v>12113</v>
      </c>
      <c r="U495" s="5">
        <v>0</v>
      </c>
      <c r="V495" s="1"/>
      <c r="W495" s="6">
        <v>89465</v>
      </c>
      <c r="X495" s="1"/>
      <c r="Y495" s="14">
        <v>40.380000000000003</v>
      </c>
      <c r="Z495" s="1"/>
      <c r="AA495" s="14">
        <v>0.77</v>
      </c>
      <c r="AB495" s="1"/>
      <c r="AC495" s="14">
        <v>0</v>
      </c>
      <c r="AD495" s="1"/>
      <c r="AE495" s="14">
        <v>7.91</v>
      </c>
      <c r="AF495" s="1"/>
      <c r="AG495" s="14">
        <v>0</v>
      </c>
      <c r="AI495" s="24">
        <v>49.06</v>
      </c>
      <c r="AK495" s="1" t="str">
        <f t="shared" si="7"/>
        <v>No</v>
      </c>
    </row>
    <row r="496" spans="1:37">
      <c r="A496" s="1" t="s">
        <v>137</v>
      </c>
      <c r="B496" s="1" t="s">
        <v>1047</v>
      </c>
      <c r="C496" s="1" t="s">
        <v>56</v>
      </c>
      <c r="D496" s="273">
        <v>5157</v>
      </c>
      <c r="E496" s="270">
        <v>50157</v>
      </c>
      <c r="F496" s="1" t="s">
        <v>135</v>
      </c>
      <c r="G496" s="1" t="s">
        <v>132</v>
      </c>
      <c r="H496" s="5">
        <v>1624827</v>
      </c>
      <c r="I496" s="5">
        <v>34</v>
      </c>
      <c r="J496" s="1" t="s">
        <v>9</v>
      </c>
      <c r="K496" s="1" t="s">
        <v>133</v>
      </c>
      <c r="L496" s="5">
        <v>18</v>
      </c>
      <c r="M496" s="5">
        <v>46490</v>
      </c>
      <c r="O496" s="5">
        <v>3847</v>
      </c>
      <c r="Q496" s="5">
        <v>207</v>
      </c>
      <c r="S496" s="5">
        <v>4805</v>
      </c>
      <c r="U496" s="5">
        <v>0</v>
      </c>
      <c r="V496" s="1"/>
      <c r="W496" s="6">
        <v>55349</v>
      </c>
      <c r="X496" s="1"/>
      <c r="Y496" s="14">
        <v>21.47</v>
      </c>
      <c r="Z496" s="1"/>
      <c r="AA496" s="14">
        <v>1.58</v>
      </c>
      <c r="AB496" s="1"/>
      <c r="AC496" s="14">
        <v>0.09</v>
      </c>
      <c r="AD496" s="1"/>
      <c r="AE496" s="14">
        <v>2.97</v>
      </c>
      <c r="AF496" s="1"/>
      <c r="AG496" s="14">
        <v>0</v>
      </c>
      <c r="AI496" s="24">
        <v>26.11</v>
      </c>
      <c r="AK496" s="1" t="str">
        <f t="shared" si="7"/>
        <v>No</v>
      </c>
    </row>
    <row r="497" spans="1:37">
      <c r="A497" s="1" t="s">
        <v>758</v>
      </c>
      <c r="B497" s="1" t="s">
        <v>1048</v>
      </c>
      <c r="C497" s="1" t="s">
        <v>37</v>
      </c>
      <c r="D497" s="273">
        <v>3072</v>
      </c>
      <c r="E497" s="270">
        <v>30072</v>
      </c>
      <c r="F497" s="1" t="s">
        <v>134</v>
      </c>
      <c r="G497" s="1" t="s">
        <v>132</v>
      </c>
      <c r="H497" s="5">
        <v>141576</v>
      </c>
      <c r="I497" s="5">
        <v>34</v>
      </c>
      <c r="J497" s="1" t="s">
        <v>9</v>
      </c>
      <c r="K497" s="1" t="s">
        <v>133</v>
      </c>
      <c r="L497" s="5">
        <v>16</v>
      </c>
      <c r="M497" s="5">
        <v>18393</v>
      </c>
      <c r="O497" s="5">
        <v>450</v>
      </c>
      <c r="Q497" s="5">
        <v>0</v>
      </c>
      <c r="S497" s="5">
        <v>3045</v>
      </c>
      <c r="U497" s="5">
        <v>0</v>
      </c>
      <c r="V497" s="1"/>
      <c r="W497" s="6">
        <v>21888</v>
      </c>
      <c r="X497" s="1"/>
      <c r="Y497" s="14">
        <v>9.83</v>
      </c>
      <c r="Z497" s="1"/>
      <c r="AA497" s="14">
        <v>0.23</v>
      </c>
      <c r="AB497" s="1"/>
      <c r="AC497" s="14">
        <v>0</v>
      </c>
      <c r="AD497" s="1"/>
      <c r="AE497" s="14">
        <v>1.85</v>
      </c>
      <c r="AF497" s="1"/>
      <c r="AG497" s="14">
        <v>0</v>
      </c>
      <c r="AI497" s="24">
        <v>11.91</v>
      </c>
      <c r="AK497" s="1" t="str">
        <f t="shared" si="7"/>
        <v>No</v>
      </c>
    </row>
    <row r="498" spans="1:37">
      <c r="A498" s="1" t="s">
        <v>137</v>
      </c>
      <c r="B498" s="1" t="s">
        <v>1047</v>
      </c>
      <c r="C498" s="1" t="s">
        <v>56</v>
      </c>
      <c r="D498" s="273">
        <v>5157</v>
      </c>
      <c r="E498" s="270">
        <v>50157</v>
      </c>
      <c r="F498" s="1" t="s">
        <v>135</v>
      </c>
      <c r="G498" s="1" t="s">
        <v>132</v>
      </c>
      <c r="H498" s="5">
        <v>1624827</v>
      </c>
      <c r="I498" s="5">
        <v>34</v>
      </c>
      <c r="J498" s="1" t="s">
        <v>6</v>
      </c>
      <c r="K498" s="1" t="s">
        <v>133</v>
      </c>
      <c r="L498" s="5">
        <v>16</v>
      </c>
      <c r="M498" s="5">
        <v>75631</v>
      </c>
      <c r="O498" s="5">
        <v>5431</v>
      </c>
      <c r="Q498" s="5">
        <v>294</v>
      </c>
      <c r="S498" s="5">
        <v>8135</v>
      </c>
      <c r="U498" s="5">
        <v>0</v>
      </c>
      <c r="V498" s="1"/>
      <c r="W498" s="6">
        <v>89491</v>
      </c>
      <c r="X498" s="1"/>
      <c r="Y498" s="14">
        <v>37.43</v>
      </c>
      <c r="Z498" s="1"/>
      <c r="AA498" s="14">
        <v>2.2200000000000002</v>
      </c>
      <c r="AB498" s="1"/>
      <c r="AC498" s="14">
        <v>0.12</v>
      </c>
      <c r="AD498" s="1"/>
      <c r="AE498" s="14">
        <v>5.03</v>
      </c>
      <c r="AF498" s="1"/>
      <c r="AG498" s="14">
        <v>0</v>
      </c>
      <c r="AI498" s="24">
        <v>44.8</v>
      </c>
      <c r="AK498" s="1" t="str">
        <f t="shared" si="7"/>
        <v>No</v>
      </c>
    </row>
    <row r="499" spans="1:37">
      <c r="A499" s="1" t="s">
        <v>146</v>
      </c>
      <c r="B499" s="1" t="s">
        <v>147</v>
      </c>
      <c r="C499" s="1" t="s">
        <v>60</v>
      </c>
      <c r="D499" s="273">
        <v>3023</v>
      </c>
      <c r="E499" s="270">
        <v>30023</v>
      </c>
      <c r="F499" s="1" t="s">
        <v>135</v>
      </c>
      <c r="G499" s="1" t="s">
        <v>132</v>
      </c>
      <c r="H499" s="5">
        <v>1733853</v>
      </c>
      <c r="I499" s="5">
        <v>34</v>
      </c>
      <c r="J499" s="1" t="s">
        <v>9</v>
      </c>
      <c r="K499" s="1" t="s">
        <v>133</v>
      </c>
      <c r="L499" s="5">
        <v>16</v>
      </c>
      <c r="M499" s="5">
        <v>34662</v>
      </c>
      <c r="O499" s="5">
        <v>6434</v>
      </c>
      <c r="Q499" s="5">
        <v>1711</v>
      </c>
      <c r="S499" s="5">
        <v>3797</v>
      </c>
      <c r="U499" s="5">
        <v>0</v>
      </c>
      <c r="V499" s="1"/>
      <c r="W499" s="6">
        <v>46604</v>
      </c>
      <c r="X499" s="1"/>
      <c r="Y499" s="14">
        <v>16.399999999999999</v>
      </c>
      <c r="Z499" s="1"/>
      <c r="AA499" s="14">
        <v>2.6</v>
      </c>
      <c r="AB499" s="1"/>
      <c r="AC499" s="14">
        <v>1</v>
      </c>
      <c r="AD499" s="1"/>
      <c r="AE499" s="14">
        <v>2.4</v>
      </c>
      <c r="AF499" s="1"/>
      <c r="AG499" s="14">
        <v>0</v>
      </c>
      <c r="AI499" s="24">
        <v>22.4</v>
      </c>
      <c r="AK499" s="1" t="str">
        <f t="shared" si="7"/>
        <v>No</v>
      </c>
    </row>
    <row r="500" spans="1:37">
      <c r="A500" s="1" t="s">
        <v>754</v>
      </c>
      <c r="B500" s="1" t="s">
        <v>1035</v>
      </c>
      <c r="C500" s="1" t="s">
        <v>12</v>
      </c>
      <c r="D500" s="273">
        <v>9196</v>
      </c>
      <c r="E500" s="270">
        <v>90196</v>
      </c>
      <c r="F500" s="1" t="s">
        <v>134</v>
      </c>
      <c r="G500" s="1" t="s">
        <v>132</v>
      </c>
      <c r="H500" s="5">
        <v>1723634</v>
      </c>
      <c r="I500" s="5">
        <v>34</v>
      </c>
      <c r="J500" s="1" t="s">
        <v>6</v>
      </c>
      <c r="K500" s="1" t="s">
        <v>133</v>
      </c>
      <c r="L500" s="5">
        <v>15</v>
      </c>
      <c r="M500" s="5">
        <v>79878</v>
      </c>
      <c r="O500" s="5">
        <v>7878</v>
      </c>
      <c r="Q500" s="5">
        <v>1264</v>
      </c>
      <c r="S500" s="5">
        <v>20405</v>
      </c>
      <c r="U500" s="5">
        <v>0</v>
      </c>
      <c r="V500" s="1"/>
      <c r="W500" s="6">
        <v>109425</v>
      </c>
      <c r="X500" s="1"/>
      <c r="Y500" s="14">
        <v>39.94</v>
      </c>
      <c r="Z500" s="1"/>
      <c r="AA500" s="14">
        <v>3.94</v>
      </c>
      <c r="AB500" s="1"/>
      <c r="AC500" s="14">
        <v>0.63</v>
      </c>
      <c r="AD500" s="1"/>
      <c r="AE500" s="14">
        <v>10.199999999999999</v>
      </c>
      <c r="AF500" s="1"/>
      <c r="AG500" s="14">
        <v>0</v>
      </c>
      <c r="AI500" s="24">
        <v>54.71</v>
      </c>
      <c r="AK500" s="1" t="str">
        <f t="shared" si="7"/>
        <v>No</v>
      </c>
    </row>
    <row r="501" spans="1:37">
      <c r="A501" s="1" t="s">
        <v>762</v>
      </c>
      <c r="B501" s="1" t="s">
        <v>1046</v>
      </c>
      <c r="C501" s="1" t="s">
        <v>60</v>
      </c>
      <c r="D501" s="273">
        <v>3011</v>
      </c>
      <c r="E501" s="270">
        <v>30011</v>
      </c>
      <c r="F501" s="1" t="s">
        <v>135</v>
      </c>
      <c r="G501" s="1" t="s">
        <v>132</v>
      </c>
      <c r="H501" s="5">
        <v>79930</v>
      </c>
      <c r="I501" s="5">
        <v>34</v>
      </c>
      <c r="J501" s="1" t="s">
        <v>9</v>
      </c>
      <c r="K501" s="1" t="s">
        <v>133</v>
      </c>
      <c r="L501" s="5">
        <v>1</v>
      </c>
      <c r="M501" s="5">
        <v>4</v>
      </c>
      <c r="O501" s="5">
        <v>6</v>
      </c>
      <c r="Q501" s="5">
        <v>0</v>
      </c>
      <c r="S501" s="5">
        <v>0</v>
      </c>
      <c r="U501" s="5">
        <v>0</v>
      </c>
      <c r="V501" s="1"/>
      <c r="W501" s="6">
        <v>10</v>
      </c>
      <c r="X501" s="1"/>
      <c r="Y501" s="14">
        <v>0</v>
      </c>
      <c r="Z501" s="1"/>
      <c r="AA501" s="14">
        <v>0</v>
      </c>
      <c r="AB501" s="1"/>
      <c r="AC501" s="14">
        <v>0</v>
      </c>
      <c r="AD501" s="1"/>
      <c r="AE501" s="14">
        <v>0</v>
      </c>
      <c r="AF501" s="1"/>
      <c r="AG501" s="14">
        <v>0</v>
      </c>
      <c r="AI501" s="24">
        <v>0</v>
      </c>
      <c r="AK501" s="1" t="str">
        <f t="shared" si="7"/>
        <v>No</v>
      </c>
    </row>
    <row r="502" spans="1:37">
      <c r="A502" s="1" t="s">
        <v>754</v>
      </c>
      <c r="B502" s="1" t="s">
        <v>1035</v>
      </c>
      <c r="C502" s="1" t="s">
        <v>12</v>
      </c>
      <c r="D502" s="273">
        <v>9196</v>
      </c>
      <c r="E502" s="270">
        <v>90196</v>
      </c>
      <c r="F502" s="1" t="s">
        <v>134</v>
      </c>
      <c r="G502" s="1" t="s">
        <v>132</v>
      </c>
      <c r="H502" s="5">
        <v>1723634</v>
      </c>
      <c r="I502" s="5">
        <v>34</v>
      </c>
      <c r="J502" s="1" t="s">
        <v>9</v>
      </c>
      <c r="K502" s="1" t="s">
        <v>133</v>
      </c>
      <c r="L502" s="5">
        <v>1</v>
      </c>
      <c r="M502" s="5">
        <v>298</v>
      </c>
      <c r="O502" s="5">
        <v>56</v>
      </c>
      <c r="Q502" s="5">
        <v>3</v>
      </c>
      <c r="S502" s="5">
        <v>84</v>
      </c>
      <c r="U502" s="5">
        <v>0</v>
      </c>
      <c r="V502" s="1"/>
      <c r="W502" s="6">
        <v>441</v>
      </c>
      <c r="X502" s="1"/>
      <c r="Y502" s="14">
        <v>0.14000000000000001</v>
      </c>
      <c r="Z502" s="1"/>
      <c r="AA502" s="14">
        <v>0.03</v>
      </c>
      <c r="AB502" s="1"/>
      <c r="AC502" s="14">
        <v>0</v>
      </c>
      <c r="AD502" s="1"/>
      <c r="AE502" s="14">
        <v>0.04</v>
      </c>
      <c r="AF502" s="1"/>
      <c r="AG502" s="14">
        <v>0</v>
      </c>
      <c r="AI502" s="24">
        <v>0.21</v>
      </c>
      <c r="AK502" s="1" t="str">
        <f t="shared" si="7"/>
        <v>No</v>
      </c>
    </row>
    <row r="503" spans="1:37">
      <c r="A503" s="1" t="s">
        <v>283</v>
      </c>
      <c r="B503" s="1" t="s">
        <v>1049</v>
      </c>
      <c r="C503" s="1" t="s">
        <v>76</v>
      </c>
      <c r="D503" s="273">
        <v>3002</v>
      </c>
      <c r="E503" s="270">
        <v>30002</v>
      </c>
      <c r="F503" s="1" t="s">
        <v>135</v>
      </c>
      <c r="G503" s="1" t="s">
        <v>132</v>
      </c>
      <c r="H503" s="5">
        <v>202637</v>
      </c>
      <c r="I503" s="5">
        <v>32</v>
      </c>
      <c r="J503" s="1" t="s">
        <v>9</v>
      </c>
      <c r="K503" s="1" t="s">
        <v>133</v>
      </c>
      <c r="L503" s="5">
        <v>9</v>
      </c>
      <c r="M503" s="5">
        <v>23109</v>
      </c>
      <c r="O503" s="5">
        <v>2396</v>
      </c>
      <c r="Q503" s="5">
        <v>198</v>
      </c>
      <c r="S503" s="5">
        <v>190</v>
      </c>
      <c r="U503" s="5">
        <v>0</v>
      </c>
      <c r="V503" s="1"/>
      <c r="W503" s="6">
        <v>25893</v>
      </c>
      <c r="X503" s="1"/>
      <c r="Y503" s="14">
        <v>11</v>
      </c>
      <c r="Z503" s="1"/>
      <c r="AA503" s="14">
        <v>1</v>
      </c>
      <c r="AB503" s="1"/>
      <c r="AC503" s="14">
        <v>0.1</v>
      </c>
      <c r="AD503" s="1"/>
      <c r="AE503" s="14">
        <v>0.1</v>
      </c>
      <c r="AF503" s="1"/>
      <c r="AG503" s="14">
        <v>0</v>
      </c>
      <c r="AI503" s="24">
        <v>12.2</v>
      </c>
      <c r="AK503" s="1" t="str">
        <f t="shared" si="7"/>
        <v>No</v>
      </c>
    </row>
    <row r="504" spans="1:37">
      <c r="A504" s="1" t="s">
        <v>750</v>
      </c>
      <c r="B504" s="1" t="s">
        <v>1050</v>
      </c>
      <c r="C504" s="1" t="s">
        <v>75</v>
      </c>
      <c r="D504" s="273">
        <v>5006</v>
      </c>
      <c r="E504" s="270">
        <v>50006</v>
      </c>
      <c r="F504" s="1" t="s">
        <v>134</v>
      </c>
      <c r="G504" s="1" t="s">
        <v>132</v>
      </c>
      <c r="H504" s="5">
        <v>133700</v>
      </c>
      <c r="I504" s="5">
        <v>32</v>
      </c>
      <c r="J504" s="1" t="s">
        <v>9</v>
      </c>
      <c r="K504" s="1" t="s">
        <v>133</v>
      </c>
      <c r="L504" s="5">
        <v>7</v>
      </c>
      <c r="M504" s="5">
        <v>1918</v>
      </c>
      <c r="O504" s="5">
        <v>1925</v>
      </c>
      <c r="Q504" s="5">
        <v>346</v>
      </c>
      <c r="S504" s="5">
        <v>1154</v>
      </c>
      <c r="U504" s="5">
        <v>0</v>
      </c>
      <c r="V504" s="1"/>
      <c r="W504" s="6">
        <v>5343</v>
      </c>
      <c r="X504" s="1"/>
      <c r="Y504" s="14">
        <v>0.95</v>
      </c>
      <c r="Z504" s="1"/>
      <c r="AA504" s="14">
        <v>1</v>
      </c>
      <c r="AB504" s="1"/>
      <c r="AC504" s="14">
        <v>0.21</v>
      </c>
      <c r="AD504" s="1"/>
      <c r="AE504" s="14">
        <v>0.62</v>
      </c>
      <c r="AF504" s="1"/>
      <c r="AG504" s="14">
        <v>0</v>
      </c>
      <c r="AI504" s="24">
        <v>2.78</v>
      </c>
      <c r="AK504" s="1" t="str">
        <f t="shared" si="7"/>
        <v>No</v>
      </c>
    </row>
    <row r="505" spans="1:37">
      <c r="A505" s="1" t="s">
        <v>55</v>
      </c>
      <c r="B505" s="1" t="s">
        <v>236</v>
      </c>
      <c r="C505" s="1" t="s">
        <v>54</v>
      </c>
      <c r="D505" s="273">
        <v>2135</v>
      </c>
      <c r="E505" s="270">
        <v>20135</v>
      </c>
      <c r="F505" s="1" t="s">
        <v>138</v>
      </c>
      <c r="G505" s="1" t="s">
        <v>132</v>
      </c>
      <c r="H505" s="5">
        <v>18351295</v>
      </c>
      <c r="I505" s="5">
        <v>32</v>
      </c>
      <c r="J505" s="1" t="s">
        <v>13</v>
      </c>
      <c r="K505" s="1" t="s">
        <v>133</v>
      </c>
      <c r="L505" s="5">
        <v>32</v>
      </c>
      <c r="M505" s="5">
        <v>40930</v>
      </c>
      <c r="O505" s="5">
        <v>14416</v>
      </c>
      <c r="Q505" s="5">
        <v>0</v>
      </c>
      <c r="S505" s="5">
        <v>17958</v>
      </c>
      <c r="U505" s="5">
        <v>0</v>
      </c>
      <c r="V505" s="1"/>
      <c r="W505" s="6">
        <v>73304</v>
      </c>
      <c r="X505" s="1"/>
      <c r="Y505" s="14">
        <v>28</v>
      </c>
      <c r="Z505" s="1"/>
      <c r="AA505" s="14">
        <v>8</v>
      </c>
      <c r="AB505" s="1"/>
      <c r="AC505" s="14">
        <v>0</v>
      </c>
      <c r="AD505" s="1"/>
      <c r="AE505" s="14">
        <v>10</v>
      </c>
      <c r="AF505" s="1"/>
      <c r="AG505" s="14">
        <v>0</v>
      </c>
      <c r="AI505" s="24">
        <v>46</v>
      </c>
      <c r="AK505" s="1" t="str">
        <f t="shared" si="7"/>
        <v>No</v>
      </c>
    </row>
    <row r="506" spans="1:37">
      <c r="A506" s="1" t="s">
        <v>283</v>
      </c>
      <c r="B506" s="1" t="s">
        <v>1049</v>
      </c>
      <c r="C506" s="1" t="s">
        <v>76</v>
      </c>
      <c r="D506" s="273">
        <v>3002</v>
      </c>
      <c r="E506" s="270">
        <v>30002</v>
      </c>
      <c r="F506" s="1" t="s">
        <v>135</v>
      </c>
      <c r="G506" s="1" t="s">
        <v>132</v>
      </c>
      <c r="H506" s="5">
        <v>202637</v>
      </c>
      <c r="I506" s="5">
        <v>32</v>
      </c>
      <c r="J506" s="1" t="s">
        <v>6</v>
      </c>
      <c r="K506" s="1" t="s">
        <v>133</v>
      </c>
      <c r="L506" s="5">
        <v>23</v>
      </c>
      <c r="M506" s="5">
        <v>80366</v>
      </c>
      <c r="O506" s="5">
        <v>12259</v>
      </c>
      <c r="Q506" s="5">
        <v>9575</v>
      </c>
      <c r="S506" s="5">
        <v>6388</v>
      </c>
      <c r="U506" s="5">
        <v>0</v>
      </c>
      <c r="V506" s="1"/>
      <c r="W506" s="6">
        <v>108588</v>
      </c>
      <c r="X506" s="1"/>
      <c r="Y506" s="14">
        <v>43</v>
      </c>
      <c r="Z506" s="1"/>
      <c r="AA506" s="14">
        <v>7</v>
      </c>
      <c r="AB506" s="1"/>
      <c r="AC506" s="14">
        <v>4.9000000000000004</v>
      </c>
      <c r="AD506" s="1"/>
      <c r="AE506" s="14">
        <v>3.9</v>
      </c>
      <c r="AF506" s="1"/>
      <c r="AG506" s="14">
        <v>0</v>
      </c>
      <c r="AI506" s="24">
        <v>58.8</v>
      </c>
      <c r="AK506" s="1" t="str">
        <f t="shared" si="7"/>
        <v>No</v>
      </c>
    </row>
    <row r="507" spans="1:37">
      <c r="A507" s="1" t="s">
        <v>750</v>
      </c>
      <c r="B507" s="1" t="s">
        <v>1050</v>
      </c>
      <c r="C507" s="1" t="s">
        <v>75</v>
      </c>
      <c r="D507" s="273">
        <v>5006</v>
      </c>
      <c r="E507" s="270">
        <v>50006</v>
      </c>
      <c r="F507" s="1" t="s">
        <v>134</v>
      </c>
      <c r="G507" s="1" t="s">
        <v>132</v>
      </c>
      <c r="H507" s="5">
        <v>133700</v>
      </c>
      <c r="I507" s="5">
        <v>32</v>
      </c>
      <c r="J507" s="1" t="s">
        <v>6</v>
      </c>
      <c r="K507" s="1" t="s">
        <v>133</v>
      </c>
      <c r="L507" s="5">
        <v>22</v>
      </c>
      <c r="M507" s="5">
        <v>71488</v>
      </c>
      <c r="O507" s="5">
        <v>15024</v>
      </c>
      <c r="Q507" s="5">
        <v>2002</v>
      </c>
      <c r="S507" s="5">
        <v>13403</v>
      </c>
      <c r="U507" s="5">
        <v>0</v>
      </c>
      <c r="V507" s="1"/>
      <c r="W507" s="6">
        <v>101917</v>
      </c>
      <c r="X507" s="1"/>
      <c r="Y507" s="14">
        <v>42</v>
      </c>
      <c r="Z507" s="1"/>
      <c r="AA507" s="14">
        <v>6.8</v>
      </c>
      <c r="AB507" s="1"/>
      <c r="AC507" s="14">
        <v>1.1599999999999999</v>
      </c>
      <c r="AD507" s="1"/>
      <c r="AE507" s="14">
        <v>7.18</v>
      </c>
      <c r="AF507" s="1"/>
      <c r="AG507" s="14">
        <v>0</v>
      </c>
      <c r="AI507" s="24">
        <v>57.14</v>
      </c>
      <c r="AK507" s="1" t="str">
        <f t="shared" si="7"/>
        <v>No</v>
      </c>
    </row>
    <row r="508" spans="1:37">
      <c r="A508" s="1" t="s">
        <v>748</v>
      </c>
      <c r="B508" s="1" t="s">
        <v>1051</v>
      </c>
      <c r="C508" s="1" t="s">
        <v>75</v>
      </c>
      <c r="D508" s="273">
        <v>5096</v>
      </c>
      <c r="E508" s="270">
        <v>50096</v>
      </c>
      <c r="F508" s="1" t="s">
        <v>134</v>
      </c>
      <c r="G508" s="1" t="s">
        <v>132</v>
      </c>
      <c r="H508" s="5">
        <v>1376476</v>
      </c>
      <c r="I508" s="5">
        <v>32</v>
      </c>
      <c r="J508" s="1" t="s">
        <v>9</v>
      </c>
      <c r="K508" s="1" t="s">
        <v>133</v>
      </c>
      <c r="L508" s="5">
        <v>2</v>
      </c>
      <c r="M508" s="5">
        <v>3859</v>
      </c>
      <c r="O508" s="5">
        <v>559</v>
      </c>
      <c r="Q508" s="5">
        <v>114</v>
      </c>
      <c r="S508" s="5">
        <v>432</v>
      </c>
      <c r="U508" s="5">
        <v>0</v>
      </c>
      <c r="V508" s="1"/>
      <c r="W508" s="6">
        <v>4964</v>
      </c>
      <c r="X508" s="1"/>
      <c r="Y508" s="14">
        <v>2.2999999999999998</v>
      </c>
      <c r="Z508" s="1"/>
      <c r="AA508" s="14">
        <v>0.3</v>
      </c>
      <c r="AB508" s="1"/>
      <c r="AC508" s="14">
        <v>0.1</v>
      </c>
      <c r="AD508" s="1"/>
      <c r="AE508" s="14">
        <v>0.2</v>
      </c>
      <c r="AF508" s="1"/>
      <c r="AG508" s="14">
        <v>0</v>
      </c>
      <c r="AI508" s="24">
        <v>2.9</v>
      </c>
      <c r="AK508" s="1" t="str">
        <f t="shared" si="7"/>
        <v>No</v>
      </c>
    </row>
    <row r="509" spans="1:37">
      <c r="A509" s="1" t="s">
        <v>763</v>
      </c>
      <c r="B509" s="1" t="s">
        <v>1052</v>
      </c>
      <c r="C509" s="1" t="s">
        <v>8</v>
      </c>
      <c r="D509" s="273">
        <v>4071</v>
      </c>
      <c r="E509" s="270">
        <v>40071</v>
      </c>
      <c r="F509" s="1" t="s">
        <v>134</v>
      </c>
      <c r="G509" s="1" t="s">
        <v>132</v>
      </c>
      <c r="H509" s="5">
        <v>286692</v>
      </c>
      <c r="I509" s="5">
        <v>32</v>
      </c>
      <c r="J509" s="1" t="s">
        <v>9</v>
      </c>
      <c r="K509" s="1" t="s">
        <v>133</v>
      </c>
      <c r="L509" s="5">
        <v>19</v>
      </c>
      <c r="M509" s="5">
        <v>50756</v>
      </c>
      <c r="O509" s="5">
        <v>2401</v>
      </c>
      <c r="Q509" s="5">
        <v>179</v>
      </c>
      <c r="S509" s="5">
        <v>2363</v>
      </c>
      <c r="U509" s="5">
        <v>0</v>
      </c>
      <c r="V509" s="1"/>
      <c r="W509" s="6">
        <v>55699</v>
      </c>
      <c r="X509" s="1"/>
      <c r="Y509" s="14">
        <v>27.75</v>
      </c>
      <c r="Z509" s="1"/>
      <c r="AA509" s="14">
        <v>1.06</v>
      </c>
      <c r="AB509" s="1"/>
      <c r="AC509" s="14">
        <v>0.1</v>
      </c>
      <c r="AD509" s="1"/>
      <c r="AE509" s="14">
        <v>1.5</v>
      </c>
      <c r="AF509" s="1"/>
      <c r="AG509" s="14">
        <v>0</v>
      </c>
      <c r="AI509" s="24">
        <v>30.41</v>
      </c>
      <c r="AK509" s="1" t="str">
        <f t="shared" si="7"/>
        <v>No</v>
      </c>
    </row>
    <row r="510" spans="1:37">
      <c r="A510" s="1" t="s">
        <v>830</v>
      </c>
      <c r="B510" s="1" t="s">
        <v>1053</v>
      </c>
      <c r="C510" s="1" t="s">
        <v>65</v>
      </c>
      <c r="D510" s="273">
        <v>8002</v>
      </c>
      <c r="E510" s="270">
        <v>80002</v>
      </c>
      <c r="F510" s="1" t="s">
        <v>154</v>
      </c>
      <c r="G510" s="1" t="s">
        <v>132</v>
      </c>
      <c r="H510" s="5">
        <v>156777</v>
      </c>
      <c r="I510" s="5">
        <v>32</v>
      </c>
      <c r="J510" s="1" t="s">
        <v>9</v>
      </c>
      <c r="K510" s="1" t="s">
        <v>133</v>
      </c>
      <c r="L510" s="5">
        <v>16</v>
      </c>
      <c r="M510" s="5">
        <v>55988</v>
      </c>
      <c r="O510" s="5">
        <v>4431</v>
      </c>
      <c r="Q510" s="5">
        <v>3398</v>
      </c>
      <c r="S510" s="5">
        <v>2756</v>
      </c>
      <c r="U510" s="5">
        <v>0</v>
      </c>
      <c r="V510" s="1"/>
      <c r="W510" s="6">
        <v>66573</v>
      </c>
      <c r="X510" s="1"/>
      <c r="Y510" s="14">
        <v>25</v>
      </c>
      <c r="Z510" s="1"/>
      <c r="AA510" s="14">
        <v>2.1</v>
      </c>
      <c r="AB510" s="1"/>
      <c r="AC510" s="14">
        <v>1.8</v>
      </c>
      <c r="AD510" s="1"/>
      <c r="AE510" s="14">
        <v>1.5</v>
      </c>
      <c r="AF510" s="1"/>
      <c r="AG510" s="14">
        <v>0</v>
      </c>
      <c r="AI510" s="24">
        <v>30.4</v>
      </c>
      <c r="AK510" s="1" t="str">
        <f t="shared" si="7"/>
        <v>No</v>
      </c>
    </row>
    <row r="511" spans="1:37">
      <c r="A511" s="1" t="s">
        <v>830</v>
      </c>
      <c r="B511" s="1" t="s">
        <v>1053</v>
      </c>
      <c r="C511" s="1" t="s">
        <v>65</v>
      </c>
      <c r="D511" s="273">
        <v>8002</v>
      </c>
      <c r="E511" s="270">
        <v>80002</v>
      </c>
      <c r="F511" s="1" t="s">
        <v>154</v>
      </c>
      <c r="G511" s="1" t="s">
        <v>132</v>
      </c>
      <c r="H511" s="5">
        <v>156777</v>
      </c>
      <c r="I511" s="5">
        <v>32</v>
      </c>
      <c r="J511" s="1" t="s">
        <v>6</v>
      </c>
      <c r="K511" s="1" t="s">
        <v>133</v>
      </c>
      <c r="L511" s="5">
        <v>16</v>
      </c>
      <c r="M511" s="5">
        <v>79970</v>
      </c>
      <c r="O511" s="5">
        <v>8838</v>
      </c>
      <c r="Q511" s="5">
        <v>7928</v>
      </c>
      <c r="S511" s="5">
        <v>6430</v>
      </c>
      <c r="U511" s="5">
        <v>0</v>
      </c>
      <c r="V511" s="1"/>
      <c r="W511" s="6">
        <v>103166</v>
      </c>
      <c r="X511" s="1"/>
      <c r="Y511" s="14">
        <v>42.04</v>
      </c>
      <c r="Z511" s="1"/>
      <c r="AA511" s="14">
        <v>4.9000000000000004</v>
      </c>
      <c r="AB511" s="1"/>
      <c r="AC511" s="14">
        <v>4.2</v>
      </c>
      <c r="AD511" s="1"/>
      <c r="AE511" s="14">
        <v>3.5</v>
      </c>
      <c r="AF511" s="1"/>
      <c r="AG511" s="14">
        <v>0</v>
      </c>
      <c r="AI511" s="24">
        <v>54.64</v>
      </c>
      <c r="AK511" s="1" t="str">
        <f t="shared" si="7"/>
        <v>No</v>
      </c>
    </row>
    <row r="512" spans="1:37">
      <c r="A512" s="1" t="s">
        <v>748</v>
      </c>
      <c r="B512" s="1" t="s">
        <v>1051</v>
      </c>
      <c r="C512" s="1" t="s">
        <v>75</v>
      </c>
      <c r="D512" s="273">
        <v>5096</v>
      </c>
      <c r="E512" s="270">
        <v>50096</v>
      </c>
      <c r="F512" s="1" t="s">
        <v>134</v>
      </c>
      <c r="G512" s="1" t="s">
        <v>132</v>
      </c>
      <c r="H512" s="5">
        <v>1376476</v>
      </c>
      <c r="I512" s="5">
        <v>32</v>
      </c>
      <c r="J512" s="1" t="s">
        <v>6</v>
      </c>
      <c r="K512" s="1" t="s">
        <v>133</v>
      </c>
      <c r="L512" s="5">
        <v>15</v>
      </c>
      <c r="M512" s="5">
        <v>52252</v>
      </c>
      <c r="O512" s="5">
        <v>8607</v>
      </c>
      <c r="Q512" s="5">
        <v>1756</v>
      </c>
      <c r="S512" s="5">
        <v>6654</v>
      </c>
      <c r="U512" s="5">
        <v>402</v>
      </c>
      <c r="V512" s="1"/>
      <c r="W512" s="6">
        <v>69671</v>
      </c>
      <c r="X512" s="1"/>
      <c r="Y512" s="14">
        <v>28.9</v>
      </c>
      <c r="Z512" s="1"/>
      <c r="AA512" s="14">
        <v>4.7</v>
      </c>
      <c r="AB512" s="1"/>
      <c r="AC512" s="14">
        <v>0.9</v>
      </c>
      <c r="AD512" s="1"/>
      <c r="AE512" s="14">
        <v>3.6</v>
      </c>
      <c r="AF512" s="1"/>
      <c r="AG512" s="14">
        <v>0.2</v>
      </c>
      <c r="AI512" s="24">
        <v>38.299999999999997</v>
      </c>
      <c r="AK512" s="1" t="str">
        <f t="shared" si="7"/>
        <v>No</v>
      </c>
    </row>
    <row r="513" spans="1:37">
      <c r="A513" s="1" t="s">
        <v>763</v>
      </c>
      <c r="B513" s="1" t="s">
        <v>1052</v>
      </c>
      <c r="C513" s="1" t="s">
        <v>8</v>
      </c>
      <c r="D513" s="273">
        <v>4071</v>
      </c>
      <c r="E513" s="270">
        <v>40071</v>
      </c>
      <c r="F513" s="1" t="s">
        <v>134</v>
      </c>
      <c r="G513" s="1" t="s">
        <v>132</v>
      </c>
      <c r="H513" s="5">
        <v>286692</v>
      </c>
      <c r="I513" s="5">
        <v>32</v>
      </c>
      <c r="J513" s="1" t="s">
        <v>6</v>
      </c>
      <c r="K513" s="1" t="s">
        <v>133</v>
      </c>
      <c r="L513" s="5">
        <v>13</v>
      </c>
      <c r="M513" s="5">
        <v>50853</v>
      </c>
      <c r="O513" s="5">
        <v>3572</v>
      </c>
      <c r="Q513" s="5">
        <v>2036</v>
      </c>
      <c r="S513" s="5">
        <v>8743</v>
      </c>
      <c r="U513" s="5">
        <v>0</v>
      </c>
      <c r="V513" s="1"/>
      <c r="W513" s="6">
        <v>65204</v>
      </c>
      <c r="X513" s="1"/>
      <c r="Y513" s="14">
        <v>22</v>
      </c>
      <c r="Z513" s="1"/>
      <c r="AA513" s="14">
        <v>2.23</v>
      </c>
      <c r="AB513" s="1"/>
      <c r="AC513" s="14">
        <v>0.8</v>
      </c>
      <c r="AD513" s="1"/>
      <c r="AE513" s="14">
        <v>5.5</v>
      </c>
      <c r="AF513" s="1"/>
      <c r="AG513" s="14">
        <v>0</v>
      </c>
      <c r="AI513" s="24">
        <v>30.53</v>
      </c>
      <c r="AK513" s="1" t="str">
        <f t="shared" si="7"/>
        <v>No</v>
      </c>
    </row>
    <row r="514" spans="1:37">
      <c r="A514" s="1" t="s">
        <v>171</v>
      </c>
      <c r="B514" s="1" t="s">
        <v>1054</v>
      </c>
      <c r="C514" s="1" t="s">
        <v>32</v>
      </c>
      <c r="D514" s="273">
        <v>5145</v>
      </c>
      <c r="E514" s="270">
        <v>50145</v>
      </c>
      <c r="F514" s="1" t="s">
        <v>134</v>
      </c>
      <c r="G514" s="1" t="s">
        <v>132</v>
      </c>
      <c r="H514" s="5">
        <v>62182</v>
      </c>
      <c r="I514" s="5">
        <v>31</v>
      </c>
      <c r="J514" s="1" t="s">
        <v>6</v>
      </c>
      <c r="K514" s="1" t="s">
        <v>133</v>
      </c>
      <c r="L514" s="5">
        <v>5</v>
      </c>
      <c r="M514" s="5">
        <v>7223</v>
      </c>
      <c r="O514" s="5">
        <v>576</v>
      </c>
      <c r="Q514" s="5">
        <v>0</v>
      </c>
      <c r="S514" s="5">
        <v>2012</v>
      </c>
      <c r="U514" s="5">
        <v>0</v>
      </c>
      <c r="V514" s="1"/>
      <c r="W514" s="6">
        <v>9811</v>
      </c>
      <c r="X514" s="1"/>
      <c r="Y514" s="14">
        <v>3.72</v>
      </c>
      <c r="Z514" s="1"/>
      <c r="AA514" s="14">
        <v>0.56000000000000005</v>
      </c>
      <c r="AB514" s="1"/>
      <c r="AC514" s="14">
        <v>0</v>
      </c>
      <c r="AD514" s="1"/>
      <c r="AE514" s="14">
        <v>1.4</v>
      </c>
      <c r="AF514" s="1"/>
      <c r="AG514" s="14">
        <v>0</v>
      </c>
      <c r="AI514" s="24">
        <v>5.68</v>
      </c>
      <c r="AK514" s="1" t="str">
        <f t="shared" ref="AK514:AK577" si="8">IF(AJ514&amp;AH514&amp;AF514&amp;AD514&amp;AB514&amp;Z514&amp;X514&amp;V514&amp;T514&amp;R514&amp;P514&amp;N514&lt;&gt;"","Yes","No")</f>
        <v>No</v>
      </c>
    </row>
    <row r="515" spans="1:37">
      <c r="A515" s="1" t="s">
        <v>315</v>
      </c>
      <c r="B515" s="1" t="s">
        <v>1056</v>
      </c>
      <c r="C515" s="1" t="s">
        <v>66</v>
      </c>
      <c r="D515" s="273">
        <v>4178</v>
      </c>
      <c r="E515" s="270">
        <v>40178</v>
      </c>
      <c r="F515" s="1" t="s">
        <v>154</v>
      </c>
      <c r="G515" s="1" t="s">
        <v>132</v>
      </c>
      <c r="H515" s="5">
        <v>969587</v>
      </c>
      <c r="I515" s="5">
        <v>31</v>
      </c>
      <c r="J515" s="1" t="s">
        <v>7</v>
      </c>
      <c r="K515" s="1" t="s">
        <v>133</v>
      </c>
      <c r="L515" s="5">
        <v>31</v>
      </c>
      <c r="M515" s="5">
        <v>311</v>
      </c>
      <c r="O515" s="5">
        <v>0</v>
      </c>
      <c r="Q515" s="5">
        <v>0</v>
      </c>
      <c r="S515" s="5">
        <v>4688</v>
      </c>
      <c r="U515" s="5">
        <v>0</v>
      </c>
      <c r="V515" s="1"/>
      <c r="W515" s="6">
        <v>4999</v>
      </c>
      <c r="X515" s="1"/>
      <c r="Y515" s="14">
        <v>0.15</v>
      </c>
      <c r="Z515" s="1"/>
      <c r="AA515" s="14">
        <v>0</v>
      </c>
      <c r="AB515" s="1"/>
      <c r="AC515" s="14">
        <v>0</v>
      </c>
      <c r="AD515" s="1"/>
      <c r="AE515" s="14">
        <v>2.5</v>
      </c>
      <c r="AF515" s="1"/>
      <c r="AG515" s="14">
        <v>0</v>
      </c>
      <c r="AI515" s="24">
        <v>2.65</v>
      </c>
      <c r="AK515" s="1" t="str">
        <f t="shared" si="8"/>
        <v>No</v>
      </c>
    </row>
    <row r="516" spans="1:37">
      <c r="A516" s="1" t="s">
        <v>321</v>
      </c>
      <c r="B516" s="1" t="s">
        <v>1055</v>
      </c>
      <c r="C516" s="1" t="s">
        <v>48</v>
      </c>
      <c r="D516" s="273">
        <v>2199</v>
      </c>
      <c r="E516" s="270">
        <v>20199</v>
      </c>
      <c r="F516" s="1" t="s">
        <v>134</v>
      </c>
      <c r="G516" s="1" t="s">
        <v>132</v>
      </c>
      <c r="H516" s="5">
        <v>248402</v>
      </c>
      <c r="I516" s="5">
        <v>31</v>
      </c>
      <c r="J516" s="1" t="s">
        <v>9</v>
      </c>
      <c r="K516" s="1" t="s">
        <v>133</v>
      </c>
      <c r="L516" s="5">
        <v>31</v>
      </c>
      <c r="M516" s="5">
        <v>60174</v>
      </c>
      <c r="O516" s="5">
        <v>1042</v>
      </c>
      <c r="Q516" s="5">
        <v>0</v>
      </c>
      <c r="S516" s="5">
        <v>5441</v>
      </c>
      <c r="U516" s="5">
        <v>0</v>
      </c>
      <c r="V516" s="1"/>
      <c r="W516" s="6">
        <v>66657</v>
      </c>
      <c r="X516" s="1"/>
      <c r="Y516" s="14">
        <v>42</v>
      </c>
      <c r="Z516" s="1"/>
      <c r="AA516" s="14">
        <v>1</v>
      </c>
      <c r="AB516" s="1"/>
      <c r="AC516" s="14">
        <v>0</v>
      </c>
      <c r="AD516" s="1"/>
      <c r="AE516" s="14">
        <v>3</v>
      </c>
      <c r="AF516" s="1"/>
      <c r="AG516" s="14">
        <v>0</v>
      </c>
      <c r="AI516" s="24">
        <v>46</v>
      </c>
      <c r="AK516" s="1" t="str">
        <f t="shared" si="8"/>
        <v>No</v>
      </c>
    </row>
    <row r="517" spans="1:37">
      <c r="A517" s="1" t="s">
        <v>171</v>
      </c>
      <c r="B517" s="1" t="s">
        <v>1054</v>
      </c>
      <c r="C517" s="1" t="s">
        <v>32</v>
      </c>
      <c r="D517" s="273">
        <v>5145</v>
      </c>
      <c r="E517" s="270">
        <v>50145</v>
      </c>
      <c r="F517" s="1" t="s">
        <v>134</v>
      </c>
      <c r="G517" s="1" t="s">
        <v>132</v>
      </c>
      <c r="H517" s="5">
        <v>62182</v>
      </c>
      <c r="I517" s="5">
        <v>31</v>
      </c>
      <c r="J517" s="1" t="s">
        <v>9</v>
      </c>
      <c r="K517" s="1" t="s">
        <v>133</v>
      </c>
      <c r="L517" s="5">
        <v>26</v>
      </c>
      <c r="M517" s="5">
        <v>17605</v>
      </c>
      <c r="O517" s="5">
        <v>1293</v>
      </c>
      <c r="Q517" s="5">
        <v>0</v>
      </c>
      <c r="S517" s="5">
        <v>2012</v>
      </c>
      <c r="U517" s="5">
        <v>0</v>
      </c>
      <c r="V517" s="1"/>
      <c r="W517" s="6">
        <v>20910</v>
      </c>
      <c r="X517" s="1"/>
      <c r="Y517" s="14">
        <v>8.2799999999999994</v>
      </c>
      <c r="Z517" s="1"/>
      <c r="AA517" s="14">
        <v>0.66</v>
      </c>
      <c r="AB517" s="1"/>
      <c r="AC517" s="14">
        <v>0</v>
      </c>
      <c r="AD517" s="1"/>
      <c r="AE517" s="14">
        <v>1.4</v>
      </c>
      <c r="AF517" s="1"/>
      <c r="AG517" s="14">
        <v>0</v>
      </c>
      <c r="AI517" s="24">
        <v>10.34</v>
      </c>
      <c r="AK517" s="1" t="str">
        <f t="shared" si="8"/>
        <v>No</v>
      </c>
    </row>
    <row r="518" spans="1:37">
      <c r="A518" s="1" t="s">
        <v>773</v>
      </c>
      <c r="B518" s="1" t="s">
        <v>986</v>
      </c>
      <c r="C518" s="1" t="s">
        <v>12</v>
      </c>
      <c r="D518" s="273">
        <v>9022</v>
      </c>
      <c r="E518" s="270">
        <v>90022</v>
      </c>
      <c r="F518" s="1" t="s">
        <v>134</v>
      </c>
      <c r="G518" s="1" t="s">
        <v>132</v>
      </c>
      <c r="H518" s="5">
        <v>12150996</v>
      </c>
      <c r="I518" s="5">
        <v>31</v>
      </c>
      <c r="J518" s="1" t="s">
        <v>6</v>
      </c>
      <c r="K518" s="1" t="s">
        <v>133</v>
      </c>
      <c r="L518" s="5">
        <v>24</v>
      </c>
      <c r="M518" s="5">
        <v>72320</v>
      </c>
      <c r="O518" s="5">
        <v>18626</v>
      </c>
      <c r="Q518" s="5">
        <v>2070</v>
      </c>
      <c r="S518" s="5">
        <v>23560</v>
      </c>
      <c r="U518" s="5">
        <v>0</v>
      </c>
      <c r="V518" s="1"/>
      <c r="W518" s="6">
        <v>116576</v>
      </c>
      <c r="X518" s="1"/>
      <c r="Y518" s="14">
        <v>45</v>
      </c>
      <c r="Z518" s="1"/>
      <c r="AA518" s="14">
        <v>13</v>
      </c>
      <c r="AB518" s="1"/>
      <c r="AC518" s="14">
        <v>1</v>
      </c>
      <c r="AD518" s="1"/>
      <c r="AE518" s="14">
        <v>13</v>
      </c>
      <c r="AF518" s="1"/>
      <c r="AG518" s="14">
        <v>0</v>
      </c>
      <c r="AI518" s="24">
        <v>72</v>
      </c>
      <c r="AK518" s="1" t="str">
        <f t="shared" si="8"/>
        <v>No</v>
      </c>
    </row>
    <row r="519" spans="1:37">
      <c r="A519" s="1" t="s">
        <v>831</v>
      </c>
      <c r="B519" s="1" t="s">
        <v>1057</v>
      </c>
      <c r="C519" s="1" t="s">
        <v>43</v>
      </c>
      <c r="D519" s="273">
        <v>8009</v>
      </c>
      <c r="E519" s="270">
        <v>80009</v>
      </c>
      <c r="F519" s="1" t="s">
        <v>135</v>
      </c>
      <c r="G519" s="1" t="s">
        <v>132</v>
      </c>
      <c r="H519" s="5">
        <v>82157</v>
      </c>
      <c r="I519" s="5">
        <v>31</v>
      </c>
      <c r="J519" s="1" t="s">
        <v>6</v>
      </c>
      <c r="K519" s="1" t="s">
        <v>133</v>
      </c>
      <c r="L519" s="5">
        <v>20</v>
      </c>
      <c r="M519" s="5">
        <v>72927</v>
      </c>
      <c r="O519" s="5">
        <v>13783</v>
      </c>
      <c r="Q519" s="5">
        <v>1034</v>
      </c>
      <c r="S519" s="5">
        <v>15945</v>
      </c>
      <c r="U519" s="5">
        <v>0</v>
      </c>
      <c r="V519" s="1"/>
      <c r="W519" s="6">
        <v>103689</v>
      </c>
      <c r="X519" s="1"/>
      <c r="Y519" s="14">
        <v>42.02</v>
      </c>
      <c r="Z519" s="1"/>
      <c r="AA519" s="14">
        <v>8.2799999999999994</v>
      </c>
      <c r="AB519" s="1"/>
      <c r="AC519" s="14">
        <v>0.62</v>
      </c>
      <c r="AD519" s="1"/>
      <c r="AE519" s="14">
        <v>8.86</v>
      </c>
      <c r="AF519" s="1"/>
      <c r="AG519" s="14">
        <v>0</v>
      </c>
      <c r="AI519" s="24">
        <v>59.78</v>
      </c>
      <c r="AK519" s="1" t="str">
        <f t="shared" si="8"/>
        <v>No</v>
      </c>
    </row>
    <row r="520" spans="1:37">
      <c r="A520" s="1" t="s">
        <v>752</v>
      </c>
      <c r="B520" s="1" t="s">
        <v>290</v>
      </c>
      <c r="C520" s="1" t="s">
        <v>53</v>
      </c>
      <c r="D520" s="273">
        <v>6077</v>
      </c>
      <c r="E520" s="270">
        <v>60077</v>
      </c>
      <c r="F520" s="1" t="s">
        <v>134</v>
      </c>
      <c r="G520" s="1" t="s">
        <v>132</v>
      </c>
      <c r="H520" s="5">
        <v>89284</v>
      </c>
      <c r="I520" s="5">
        <v>31</v>
      </c>
      <c r="J520" s="1" t="s">
        <v>6</v>
      </c>
      <c r="K520" s="1" t="s">
        <v>133</v>
      </c>
      <c r="L520" s="5">
        <v>19</v>
      </c>
      <c r="M520" s="5">
        <v>150563</v>
      </c>
      <c r="O520" s="5">
        <v>11521</v>
      </c>
      <c r="Q520" s="5">
        <v>7953</v>
      </c>
      <c r="S520" s="5">
        <v>10717</v>
      </c>
      <c r="U520" s="5">
        <v>0</v>
      </c>
      <c r="V520" s="1"/>
      <c r="W520" s="6">
        <v>180754</v>
      </c>
      <c r="X520" s="1"/>
      <c r="Y520" s="14">
        <v>55</v>
      </c>
      <c r="Z520" s="1"/>
      <c r="AA520" s="14">
        <v>4.9000000000000004</v>
      </c>
      <c r="AB520" s="1"/>
      <c r="AC520" s="14">
        <v>4.9000000000000004</v>
      </c>
      <c r="AD520" s="1"/>
      <c r="AE520" s="14">
        <v>7</v>
      </c>
      <c r="AF520" s="1"/>
      <c r="AG520" s="14">
        <v>0</v>
      </c>
      <c r="AI520" s="24">
        <v>71.8</v>
      </c>
      <c r="AK520" s="1" t="str">
        <f t="shared" si="8"/>
        <v>No</v>
      </c>
    </row>
    <row r="521" spans="1:37">
      <c r="A521" s="1" t="s">
        <v>712</v>
      </c>
      <c r="B521" s="1" t="s">
        <v>1058</v>
      </c>
      <c r="C521" s="1" t="s">
        <v>48</v>
      </c>
      <c r="D521" s="273">
        <v>2190</v>
      </c>
      <c r="E521" s="270">
        <v>20190</v>
      </c>
      <c r="F521" s="1" t="s">
        <v>138</v>
      </c>
      <c r="G521" s="1" t="s">
        <v>132</v>
      </c>
      <c r="H521" s="5">
        <v>18351295</v>
      </c>
      <c r="I521" s="5">
        <v>31</v>
      </c>
      <c r="J521" s="1" t="s">
        <v>6</v>
      </c>
      <c r="K521" s="1" t="s">
        <v>133</v>
      </c>
      <c r="L521" s="5">
        <v>16</v>
      </c>
      <c r="M521" s="5">
        <v>54495</v>
      </c>
      <c r="O521" s="5">
        <v>10783</v>
      </c>
      <c r="Q521" s="5">
        <v>1930</v>
      </c>
      <c r="S521" s="5">
        <v>4178</v>
      </c>
      <c r="U521" s="5">
        <v>0</v>
      </c>
      <c r="V521" s="1"/>
      <c r="W521" s="6">
        <v>71386</v>
      </c>
      <c r="X521" s="1"/>
      <c r="Y521" s="14">
        <v>44</v>
      </c>
      <c r="Z521" s="1"/>
      <c r="AA521" s="14">
        <v>6</v>
      </c>
      <c r="AB521" s="1"/>
      <c r="AC521" s="14">
        <v>1</v>
      </c>
      <c r="AD521" s="1"/>
      <c r="AE521" s="14">
        <v>2</v>
      </c>
      <c r="AF521" s="1"/>
      <c r="AG521" s="14">
        <v>0</v>
      </c>
      <c r="AI521" s="24">
        <v>53</v>
      </c>
      <c r="AK521" s="1" t="str">
        <f t="shared" si="8"/>
        <v>No</v>
      </c>
    </row>
    <row r="522" spans="1:37">
      <c r="A522" s="1" t="s">
        <v>712</v>
      </c>
      <c r="B522" s="1" t="s">
        <v>1058</v>
      </c>
      <c r="C522" s="1" t="s">
        <v>48</v>
      </c>
      <c r="D522" s="273">
        <v>2190</v>
      </c>
      <c r="E522" s="270">
        <v>20190</v>
      </c>
      <c r="F522" s="1" t="s">
        <v>138</v>
      </c>
      <c r="G522" s="1" t="s">
        <v>132</v>
      </c>
      <c r="H522" s="5">
        <v>18351295</v>
      </c>
      <c r="I522" s="5">
        <v>31</v>
      </c>
      <c r="J522" s="1" t="s">
        <v>14</v>
      </c>
      <c r="K522" s="1" t="s">
        <v>133</v>
      </c>
      <c r="L522" s="5">
        <v>15</v>
      </c>
      <c r="M522" s="5">
        <v>151090</v>
      </c>
      <c r="O522" s="5">
        <v>33036</v>
      </c>
      <c r="Q522" s="5">
        <v>19374</v>
      </c>
      <c r="S522" s="5">
        <v>43204</v>
      </c>
      <c r="U522" s="5">
        <v>0</v>
      </c>
      <c r="V522" s="1"/>
      <c r="W522" s="6">
        <v>246704</v>
      </c>
      <c r="X522" s="1"/>
      <c r="Y522" s="14">
        <v>127</v>
      </c>
      <c r="Z522" s="1"/>
      <c r="AA522" s="14">
        <v>26</v>
      </c>
      <c r="AB522" s="1"/>
      <c r="AC522" s="14">
        <v>12</v>
      </c>
      <c r="AD522" s="1"/>
      <c r="AE522" s="14">
        <v>22</v>
      </c>
      <c r="AF522" s="1"/>
      <c r="AG522" s="14">
        <v>0</v>
      </c>
      <c r="AI522" s="24">
        <v>187</v>
      </c>
      <c r="AK522" s="1" t="str">
        <f t="shared" si="8"/>
        <v>No</v>
      </c>
    </row>
    <row r="523" spans="1:37">
      <c r="A523" s="1" t="s">
        <v>752</v>
      </c>
      <c r="B523" s="1" t="s">
        <v>290</v>
      </c>
      <c r="C523" s="1" t="s">
        <v>53</v>
      </c>
      <c r="D523" s="273">
        <v>6077</v>
      </c>
      <c r="E523" s="270">
        <v>60077</v>
      </c>
      <c r="F523" s="1" t="s">
        <v>134</v>
      </c>
      <c r="G523" s="1" t="s">
        <v>132</v>
      </c>
      <c r="H523" s="5">
        <v>89284</v>
      </c>
      <c r="I523" s="5">
        <v>31</v>
      </c>
      <c r="J523" s="1" t="s">
        <v>9</v>
      </c>
      <c r="K523" s="1" t="s">
        <v>133</v>
      </c>
      <c r="L523" s="5">
        <v>12</v>
      </c>
      <c r="M523" s="5">
        <v>58485</v>
      </c>
      <c r="O523" s="5">
        <v>4938</v>
      </c>
      <c r="Q523" s="5">
        <v>3408</v>
      </c>
      <c r="S523" s="5">
        <v>4593</v>
      </c>
      <c r="U523" s="5">
        <v>0</v>
      </c>
      <c r="V523" s="1"/>
      <c r="W523" s="6">
        <v>71424</v>
      </c>
      <c r="X523" s="1"/>
      <c r="Y523" s="14">
        <v>23</v>
      </c>
      <c r="Z523" s="1"/>
      <c r="AA523" s="14">
        <v>2.1</v>
      </c>
      <c r="AB523" s="1"/>
      <c r="AC523" s="14">
        <v>2.1</v>
      </c>
      <c r="AD523" s="1"/>
      <c r="AE523" s="14">
        <v>3</v>
      </c>
      <c r="AF523" s="1"/>
      <c r="AG523" s="14">
        <v>0</v>
      </c>
      <c r="AI523" s="24">
        <v>30.2</v>
      </c>
      <c r="AK523" s="1" t="str">
        <f t="shared" si="8"/>
        <v>No</v>
      </c>
    </row>
    <row r="524" spans="1:37">
      <c r="A524" s="1" t="s">
        <v>831</v>
      </c>
      <c r="B524" s="1" t="s">
        <v>1057</v>
      </c>
      <c r="C524" s="1" t="s">
        <v>43</v>
      </c>
      <c r="D524" s="273">
        <v>8009</v>
      </c>
      <c r="E524" s="270">
        <v>80009</v>
      </c>
      <c r="F524" s="1" t="s">
        <v>135</v>
      </c>
      <c r="G524" s="1" t="s">
        <v>132</v>
      </c>
      <c r="H524" s="5">
        <v>82157</v>
      </c>
      <c r="I524" s="5">
        <v>31</v>
      </c>
      <c r="J524" s="1" t="s">
        <v>9</v>
      </c>
      <c r="K524" s="1" t="s">
        <v>133</v>
      </c>
      <c r="L524" s="5">
        <v>11</v>
      </c>
      <c r="M524" s="5">
        <v>24122</v>
      </c>
      <c r="O524" s="5">
        <v>1625</v>
      </c>
      <c r="Q524" s="5">
        <v>95</v>
      </c>
      <c r="S524" s="5">
        <v>443</v>
      </c>
      <c r="U524" s="5">
        <v>0</v>
      </c>
      <c r="V524" s="1"/>
      <c r="W524" s="6">
        <v>26285</v>
      </c>
      <c r="X524" s="1"/>
      <c r="Y524" s="14">
        <v>16.21</v>
      </c>
      <c r="Z524" s="1"/>
      <c r="AA524" s="14">
        <v>0.96</v>
      </c>
      <c r="AB524" s="1"/>
      <c r="AC524" s="14">
        <v>0.05</v>
      </c>
      <c r="AD524" s="1"/>
      <c r="AE524" s="14">
        <v>0.26</v>
      </c>
      <c r="AF524" s="1"/>
      <c r="AG524" s="14">
        <v>0</v>
      </c>
      <c r="AI524" s="24">
        <v>17.48</v>
      </c>
      <c r="AK524" s="1" t="str">
        <f t="shared" si="8"/>
        <v>No</v>
      </c>
    </row>
    <row r="525" spans="1:37">
      <c r="A525" s="1" t="s">
        <v>736</v>
      </c>
      <c r="B525" s="1" t="s">
        <v>170</v>
      </c>
      <c r="C525" s="1" t="s">
        <v>12</v>
      </c>
      <c r="D525" s="273">
        <v>9042</v>
      </c>
      <c r="E525" s="270">
        <v>90042</v>
      </c>
      <c r="F525" s="1" t="s">
        <v>134</v>
      </c>
      <c r="G525" s="1" t="s">
        <v>132</v>
      </c>
      <c r="H525" s="5">
        <v>12150996</v>
      </c>
      <c r="I525" s="5">
        <v>30</v>
      </c>
      <c r="J525" s="1" t="s">
        <v>9</v>
      </c>
      <c r="K525" s="1" t="s">
        <v>133</v>
      </c>
      <c r="L525" s="5">
        <v>6</v>
      </c>
      <c r="M525" s="5">
        <v>1874</v>
      </c>
      <c r="O525" s="5">
        <v>758</v>
      </c>
      <c r="Q525" s="5">
        <v>121</v>
      </c>
      <c r="S525" s="5">
        <v>1016</v>
      </c>
      <c r="U525" s="5">
        <v>0</v>
      </c>
      <c r="V525" s="1"/>
      <c r="W525" s="6">
        <v>3769</v>
      </c>
      <c r="X525" s="1"/>
      <c r="Y525" s="14">
        <v>1.4</v>
      </c>
      <c r="Z525" s="1"/>
      <c r="AA525" s="14">
        <v>0.5</v>
      </c>
      <c r="AB525" s="1"/>
      <c r="AC525" s="14">
        <v>0.08</v>
      </c>
      <c r="AD525" s="1"/>
      <c r="AE525" s="14">
        <v>0.65</v>
      </c>
      <c r="AF525" s="1"/>
      <c r="AG525" s="14">
        <v>0</v>
      </c>
      <c r="AI525" s="24">
        <v>2.63</v>
      </c>
      <c r="AK525" s="1" t="str">
        <f t="shared" si="8"/>
        <v>No</v>
      </c>
    </row>
    <row r="526" spans="1:37">
      <c r="A526" s="1" t="s">
        <v>780</v>
      </c>
      <c r="B526" s="1" t="s">
        <v>980</v>
      </c>
      <c r="C526" s="1" t="s">
        <v>54</v>
      </c>
      <c r="D526" s="273">
        <v>2178</v>
      </c>
      <c r="E526" s="270">
        <v>20178</v>
      </c>
      <c r="F526" s="1" t="s">
        <v>134</v>
      </c>
      <c r="G526" s="1" t="s">
        <v>132</v>
      </c>
      <c r="H526" s="5">
        <v>423566</v>
      </c>
      <c r="I526" s="5">
        <v>30</v>
      </c>
      <c r="J526" s="1" t="s">
        <v>9</v>
      </c>
      <c r="K526" s="1" t="s">
        <v>133</v>
      </c>
      <c r="L526" s="5">
        <v>5</v>
      </c>
      <c r="M526" s="5">
        <v>9324</v>
      </c>
      <c r="O526" s="5">
        <v>2134</v>
      </c>
      <c r="Q526" s="5">
        <v>397</v>
      </c>
      <c r="S526" s="5">
        <v>2093</v>
      </c>
      <c r="U526" s="5">
        <v>0</v>
      </c>
      <c r="V526" s="1"/>
      <c r="W526" s="6">
        <v>13948</v>
      </c>
      <c r="X526" s="1"/>
      <c r="Y526" s="14">
        <v>3</v>
      </c>
      <c r="Z526" s="1"/>
      <c r="AA526" s="14">
        <v>1</v>
      </c>
      <c r="AB526" s="1"/>
      <c r="AC526" s="14">
        <v>1</v>
      </c>
      <c r="AD526" s="1"/>
      <c r="AE526" s="14">
        <v>1</v>
      </c>
      <c r="AF526" s="1"/>
      <c r="AG526" s="14">
        <v>0</v>
      </c>
      <c r="AI526" s="24">
        <v>6</v>
      </c>
      <c r="AK526" s="1" t="str">
        <f t="shared" si="8"/>
        <v>No</v>
      </c>
    </row>
    <row r="527" spans="1:37">
      <c r="A527" s="1" t="s">
        <v>772</v>
      </c>
      <c r="B527" s="1" t="s">
        <v>1059</v>
      </c>
      <c r="C527" s="1" t="s">
        <v>60</v>
      </c>
      <c r="D527" s="273">
        <v>3026</v>
      </c>
      <c r="E527" s="270">
        <v>30026</v>
      </c>
      <c r="F527" s="1" t="s">
        <v>134</v>
      </c>
      <c r="G527" s="1" t="s">
        <v>132</v>
      </c>
      <c r="H527" s="5">
        <v>56142</v>
      </c>
      <c r="I527" s="5">
        <v>30</v>
      </c>
      <c r="J527" s="1" t="s">
        <v>6</v>
      </c>
      <c r="K527" s="1" t="s">
        <v>133</v>
      </c>
      <c r="L527" s="5">
        <v>26</v>
      </c>
      <c r="M527" s="5">
        <v>104521</v>
      </c>
      <c r="O527" s="5">
        <v>31087</v>
      </c>
      <c r="Q527" s="5">
        <v>8592</v>
      </c>
      <c r="S527" s="5">
        <v>27082</v>
      </c>
      <c r="U527" s="5">
        <v>0</v>
      </c>
      <c r="V527" s="1"/>
      <c r="W527" s="6">
        <v>171282</v>
      </c>
      <c r="X527" s="1"/>
      <c r="Y527" s="14">
        <v>48</v>
      </c>
      <c r="Z527" s="1"/>
      <c r="AA527" s="14">
        <v>13</v>
      </c>
      <c r="AB527" s="1"/>
      <c r="AC527" s="14">
        <v>4</v>
      </c>
      <c r="AD527" s="1"/>
      <c r="AE527" s="14">
        <v>14</v>
      </c>
      <c r="AF527" s="1"/>
      <c r="AG527" s="14">
        <v>0</v>
      </c>
      <c r="AI527" s="24">
        <v>79</v>
      </c>
      <c r="AK527" s="1" t="str">
        <f t="shared" si="8"/>
        <v>No</v>
      </c>
    </row>
    <row r="528" spans="1:37">
      <c r="A528" s="1" t="s">
        <v>780</v>
      </c>
      <c r="B528" s="1" t="s">
        <v>980</v>
      </c>
      <c r="C528" s="1" t="s">
        <v>54</v>
      </c>
      <c r="D528" s="273">
        <v>2178</v>
      </c>
      <c r="E528" s="270">
        <v>20178</v>
      </c>
      <c r="F528" s="1" t="s">
        <v>134</v>
      </c>
      <c r="G528" s="1" t="s">
        <v>132</v>
      </c>
      <c r="H528" s="5">
        <v>423566</v>
      </c>
      <c r="I528" s="5">
        <v>30</v>
      </c>
      <c r="J528" s="1" t="s">
        <v>6</v>
      </c>
      <c r="K528" s="1" t="s">
        <v>133</v>
      </c>
      <c r="L528" s="5">
        <v>25</v>
      </c>
      <c r="M528" s="5">
        <v>81916</v>
      </c>
      <c r="O528" s="5">
        <v>12257</v>
      </c>
      <c r="Q528" s="5">
        <v>1587</v>
      </c>
      <c r="S528" s="5">
        <v>13442</v>
      </c>
      <c r="U528" s="5">
        <v>0</v>
      </c>
      <c r="V528" s="1"/>
      <c r="W528" s="6">
        <v>109202</v>
      </c>
      <c r="X528" s="1"/>
      <c r="Y528" s="14">
        <v>39</v>
      </c>
      <c r="Z528" s="1"/>
      <c r="AA528" s="14">
        <v>7</v>
      </c>
      <c r="AB528" s="1"/>
      <c r="AC528" s="14">
        <v>1</v>
      </c>
      <c r="AD528" s="1"/>
      <c r="AE528" s="14">
        <v>7</v>
      </c>
      <c r="AF528" s="1"/>
      <c r="AG528" s="14">
        <v>0</v>
      </c>
      <c r="AI528" s="24">
        <v>54</v>
      </c>
      <c r="AK528" s="1" t="str">
        <f t="shared" si="8"/>
        <v>No</v>
      </c>
    </row>
    <row r="529" spans="1:37">
      <c r="A529" s="1" t="s">
        <v>736</v>
      </c>
      <c r="B529" s="1" t="s">
        <v>170</v>
      </c>
      <c r="C529" s="1" t="s">
        <v>12</v>
      </c>
      <c r="D529" s="273">
        <v>9042</v>
      </c>
      <c r="E529" s="270">
        <v>90042</v>
      </c>
      <c r="F529" s="1" t="s">
        <v>134</v>
      </c>
      <c r="G529" s="1" t="s">
        <v>132</v>
      </c>
      <c r="H529" s="5">
        <v>12150996</v>
      </c>
      <c r="I529" s="5">
        <v>30</v>
      </c>
      <c r="J529" s="1" t="s">
        <v>6</v>
      </c>
      <c r="K529" s="1" t="s">
        <v>133</v>
      </c>
      <c r="L529" s="5">
        <v>24</v>
      </c>
      <c r="M529" s="5">
        <v>106531</v>
      </c>
      <c r="O529" s="5">
        <v>32551</v>
      </c>
      <c r="Q529" s="5">
        <v>6441</v>
      </c>
      <c r="S529" s="5">
        <v>21359</v>
      </c>
      <c r="U529" s="5">
        <v>0</v>
      </c>
      <c r="V529" s="1"/>
      <c r="W529" s="6">
        <v>166882</v>
      </c>
      <c r="X529" s="1"/>
      <c r="Y529" s="14">
        <v>85.7</v>
      </c>
      <c r="Z529" s="1"/>
      <c r="AA529" s="14">
        <v>19.899999999999999</v>
      </c>
      <c r="AB529" s="1"/>
      <c r="AC529" s="14">
        <v>5.0199999999999996</v>
      </c>
      <c r="AD529" s="1"/>
      <c r="AE529" s="14">
        <v>15.3</v>
      </c>
      <c r="AF529" s="1"/>
      <c r="AG529" s="14">
        <v>0</v>
      </c>
      <c r="AI529" s="24">
        <v>125.92</v>
      </c>
      <c r="AK529" s="1" t="str">
        <f t="shared" si="8"/>
        <v>No</v>
      </c>
    </row>
    <row r="530" spans="1:37">
      <c r="A530" s="1" t="s">
        <v>770</v>
      </c>
      <c r="B530" s="1" t="s">
        <v>1060</v>
      </c>
      <c r="C530" s="1" t="s">
        <v>29</v>
      </c>
      <c r="D530" s="273">
        <v>7012</v>
      </c>
      <c r="E530" s="270">
        <v>70012</v>
      </c>
      <c r="F530" s="1" t="s">
        <v>134</v>
      </c>
      <c r="G530" s="1" t="s">
        <v>132</v>
      </c>
      <c r="H530" s="5">
        <v>106494</v>
      </c>
      <c r="I530" s="5">
        <v>30</v>
      </c>
      <c r="J530" s="1" t="s">
        <v>6</v>
      </c>
      <c r="K530" s="1" t="s">
        <v>133</v>
      </c>
      <c r="L530" s="5">
        <v>22</v>
      </c>
      <c r="M530" s="5">
        <v>26431</v>
      </c>
      <c r="O530" s="5">
        <v>6878</v>
      </c>
      <c r="Q530" s="5">
        <v>1525</v>
      </c>
      <c r="S530" s="5">
        <v>6057</v>
      </c>
      <c r="U530" s="5">
        <v>0</v>
      </c>
      <c r="V530" s="1"/>
      <c r="W530" s="6">
        <v>40891</v>
      </c>
      <c r="X530" s="1"/>
      <c r="Y530" s="14">
        <v>14.3</v>
      </c>
      <c r="Z530" s="1"/>
      <c r="AA530" s="14">
        <v>4</v>
      </c>
      <c r="AB530" s="1"/>
      <c r="AC530" s="14">
        <v>1</v>
      </c>
      <c r="AD530" s="1"/>
      <c r="AE530" s="14">
        <v>3.5</v>
      </c>
      <c r="AF530" s="1"/>
      <c r="AG530" s="14">
        <v>0</v>
      </c>
      <c r="AI530" s="24">
        <v>22.8</v>
      </c>
      <c r="AK530" s="1" t="str">
        <f t="shared" si="8"/>
        <v>No</v>
      </c>
    </row>
    <row r="531" spans="1:37">
      <c r="A531" s="1" t="s">
        <v>764</v>
      </c>
      <c r="B531" s="1" t="s">
        <v>1061</v>
      </c>
      <c r="C531" s="1" t="s">
        <v>67</v>
      </c>
      <c r="D531" s="273">
        <v>6012</v>
      </c>
      <c r="E531" s="270">
        <v>60012</v>
      </c>
      <c r="F531" s="1" t="s">
        <v>134</v>
      </c>
      <c r="G531" s="1" t="s">
        <v>132</v>
      </c>
      <c r="H531" s="5">
        <v>172378</v>
      </c>
      <c r="I531" s="5">
        <v>30</v>
      </c>
      <c r="J531" s="1" t="s">
        <v>6</v>
      </c>
      <c r="K531" s="1" t="s">
        <v>133</v>
      </c>
      <c r="L531" s="5">
        <v>16</v>
      </c>
      <c r="M531" s="5">
        <v>71552</v>
      </c>
      <c r="O531" s="5">
        <v>19454</v>
      </c>
      <c r="Q531" s="5">
        <v>3512</v>
      </c>
      <c r="S531" s="5">
        <v>6504</v>
      </c>
      <c r="U531" s="5">
        <v>0</v>
      </c>
      <c r="V531" s="1"/>
      <c r="W531" s="6">
        <v>101022</v>
      </c>
      <c r="X531" s="1"/>
      <c r="Y531" s="14">
        <v>47</v>
      </c>
      <c r="Z531" s="1"/>
      <c r="AA531" s="14">
        <v>17</v>
      </c>
      <c r="AB531" s="1"/>
      <c r="AC531" s="14">
        <v>1.5</v>
      </c>
      <c r="AD531" s="1"/>
      <c r="AE531" s="14">
        <v>3.5</v>
      </c>
      <c r="AF531" s="1"/>
      <c r="AG531" s="14">
        <v>0</v>
      </c>
      <c r="AI531" s="24">
        <v>69</v>
      </c>
      <c r="AK531" s="1" t="str">
        <f t="shared" si="8"/>
        <v>No</v>
      </c>
    </row>
    <row r="532" spans="1:37">
      <c r="A532" s="1" t="s">
        <v>764</v>
      </c>
      <c r="B532" s="1" t="s">
        <v>1061</v>
      </c>
      <c r="C532" s="1" t="s">
        <v>67</v>
      </c>
      <c r="D532" s="273">
        <v>6012</v>
      </c>
      <c r="E532" s="270">
        <v>60012</v>
      </c>
      <c r="F532" s="1" t="s">
        <v>134</v>
      </c>
      <c r="G532" s="1" t="s">
        <v>132</v>
      </c>
      <c r="H532" s="5">
        <v>172378</v>
      </c>
      <c r="I532" s="5">
        <v>30</v>
      </c>
      <c r="J532" s="1" t="s">
        <v>9</v>
      </c>
      <c r="K532" s="1" t="s">
        <v>133</v>
      </c>
      <c r="L532" s="5">
        <v>14</v>
      </c>
      <c r="M532" s="5">
        <v>3144</v>
      </c>
      <c r="O532" s="5">
        <v>4522</v>
      </c>
      <c r="Q532" s="5">
        <v>2889</v>
      </c>
      <c r="S532" s="5">
        <v>1437</v>
      </c>
      <c r="U532" s="5">
        <v>0</v>
      </c>
      <c r="V532" s="1"/>
      <c r="W532" s="6">
        <v>11992</v>
      </c>
      <c r="X532" s="1"/>
      <c r="Y532" s="14">
        <v>2</v>
      </c>
      <c r="Z532" s="1"/>
      <c r="AA532" s="14">
        <v>4.5</v>
      </c>
      <c r="AB532" s="1"/>
      <c r="AC532" s="14">
        <v>2</v>
      </c>
      <c r="AD532" s="1"/>
      <c r="AE532" s="14">
        <v>3</v>
      </c>
      <c r="AF532" s="1"/>
      <c r="AG532" s="14">
        <v>0</v>
      </c>
      <c r="AI532" s="24">
        <v>11.5</v>
      </c>
      <c r="AK532" s="1" t="str">
        <f t="shared" si="8"/>
        <v>No</v>
      </c>
    </row>
    <row r="533" spans="1:37">
      <c r="A533" s="1" t="s">
        <v>150</v>
      </c>
      <c r="B533" s="1" t="s">
        <v>1062</v>
      </c>
      <c r="C533" s="1" t="s">
        <v>32</v>
      </c>
      <c r="D533" s="273">
        <v>5110</v>
      </c>
      <c r="E533" s="270">
        <v>50110</v>
      </c>
      <c r="F533" s="1" t="s">
        <v>135</v>
      </c>
      <c r="G533" s="1" t="s">
        <v>132</v>
      </c>
      <c r="H533" s="5">
        <v>108657</v>
      </c>
      <c r="I533" s="5">
        <v>29</v>
      </c>
      <c r="J533" s="1" t="s">
        <v>9</v>
      </c>
      <c r="K533" s="1" t="s">
        <v>133</v>
      </c>
      <c r="L533" s="5">
        <v>5</v>
      </c>
      <c r="M533" s="5">
        <v>14894</v>
      </c>
      <c r="O533" s="5">
        <v>2171</v>
      </c>
      <c r="Q533" s="5">
        <v>165</v>
      </c>
      <c r="S533" s="5">
        <v>1971</v>
      </c>
      <c r="U533" s="5">
        <v>0</v>
      </c>
      <c r="V533" s="1"/>
      <c r="W533" s="6">
        <v>19201</v>
      </c>
      <c r="X533" s="1"/>
      <c r="Y533" s="14">
        <v>9</v>
      </c>
      <c r="Z533" s="1"/>
      <c r="AA533" s="14">
        <v>1.04</v>
      </c>
      <c r="AB533" s="1"/>
      <c r="AC533" s="14">
        <v>0.09</v>
      </c>
      <c r="AD533" s="1"/>
      <c r="AE533" s="14">
        <v>1</v>
      </c>
      <c r="AF533" s="1"/>
      <c r="AG533" s="14">
        <v>0</v>
      </c>
      <c r="AI533" s="24">
        <v>11.13</v>
      </c>
      <c r="AK533" s="1" t="str">
        <f t="shared" si="8"/>
        <v>No</v>
      </c>
    </row>
    <row r="534" spans="1:37">
      <c r="A534" s="1" t="s">
        <v>832</v>
      </c>
      <c r="B534" s="1" t="s">
        <v>1063</v>
      </c>
      <c r="C534" s="1" t="s">
        <v>67</v>
      </c>
      <c r="D534" s="273">
        <v>6134</v>
      </c>
      <c r="E534" s="270">
        <v>60134</v>
      </c>
      <c r="F534" s="1" t="s">
        <v>134</v>
      </c>
      <c r="G534" s="1" t="s">
        <v>132</v>
      </c>
      <c r="H534" s="5">
        <v>239938</v>
      </c>
      <c r="I534" s="5">
        <v>29</v>
      </c>
      <c r="J534" s="1" t="s">
        <v>6</v>
      </c>
      <c r="K534" s="1" t="s">
        <v>133</v>
      </c>
      <c r="L534" s="5">
        <v>4</v>
      </c>
      <c r="M534" s="5">
        <v>6531</v>
      </c>
      <c r="O534" s="5">
        <v>5131</v>
      </c>
      <c r="Q534" s="5">
        <v>624</v>
      </c>
      <c r="S534" s="5">
        <v>0</v>
      </c>
      <c r="U534" s="5">
        <v>0</v>
      </c>
      <c r="V534" s="1"/>
      <c r="W534" s="6">
        <v>12286</v>
      </c>
      <c r="X534" s="1"/>
      <c r="Y534" s="14">
        <v>4.01</v>
      </c>
      <c r="Z534" s="1"/>
      <c r="AA534" s="14">
        <v>3</v>
      </c>
      <c r="AB534" s="1"/>
      <c r="AC534" s="14">
        <v>2</v>
      </c>
      <c r="AD534" s="1"/>
      <c r="AE534" s="14">
        <v>0</v>
      </c>
      <c r="AF534" s="1"/>
      <c r="AG534" s="14">
        <v>0</v>
      </c>
      <c r="AI534" s="24">
        <v>9.01</v>
      </c>
      <c r="AK534" s="1" t="str">
        <f t="shared" si="8"/>
        <v>No</v>
      </c>
    </row>
    <row r="535" spans="1:37">
      <c r="A535" s="1" t="s">
        <v>313</v>
      </c>
      <c r="B535" s="1" t="s">
        <v>1064</v>
      </c>
      <c r="C535" s="1" t="s">
        <v>11</v>
      </c>
      <c r="D535" s="273">
        <v>9219</v>
      </c>
      <c r="E535" s="270">
        <v>90219</v>
      </c>
      <c r="F535" s="1" t="s">
        <v>135</v>
      </c>
      <c r="G535" s="1" t="s">
        <v>132</v>
      </c>
      <c r="H535" s="5">
        <v>71957</v>
      </c>
      <c r="I535" s="5">
        <v>29</v>
      </c>
      <c r="J535" s="1" t="s">
        <v>9</v>
      </c>
      <c r="K535" s="1" t="s">
        <v>133</v>
      </c>
      <c r="L535" s="5">
        <v>3</v>
      </c>
      <c r="M535" s="5">
        <v>8018</v>
      </c>
      <c r="O535" s="5">
        <v>1339</v>
      </c>
      <c r="Q535" s="5">
        <v>620</v>
      </c>
      <c r="S535" s="5">
        <v>3323</v>
      </c>
      <c r="U535" s="5">
        <v>0</v>
      </c>
      <c r="V535" s="1"/>
      <c r="W535" s="6">
        <v>13300</v>
      </c>
      <c r="X535" s="1"/>
      <c r="Y535" s="14">
        <v>4.08</v>
      </c>
      <c r="Z535" s="1"/>
      <c r="AA535" s="14">
        <v>0.64</v>
      </c>
      <c r="AB535" s="1"/>
      <c r="AC535" s="14">
        <v>0.36</v>
      </c>
      <c r="AD535" s="1"/>
      <c r="AE535" s="14">
        <v>1.91</v>
      </c>
      <c r="AF535" s="1"/>
      <c r="AG535" s="14">
        <v>0</v>
      </c>
      <c r="AI535" s="24">
        <v>6.99</v>
      </c>
      <c r="AK535" s="1" t="str">
        <f t="shared" si="8"/>
        <v>No</v>
      </c>
    </row>
    <row r="536" spans="1:37">
      <c r="A536" s="1" t="s">
        <v>292</v>
      </c>
      <c r="B536" s="1" t="s">
        <v>211</v>
      </c>
      <c r="C536" s="1" t="s">
        <v>29</v>
      </c>
      <c r="D536" s="273">
        <v>7019</v>
      </c>
      <c r="E536" s="270">
        <v>70019</v>
      </c>
      <c r="F536" s="1" t="s">
        <v>94</v>
      </c>
      <c r="G536" s="1" t="s">
        <v>132</v>
      </c>
      <c r="H536" s="5">
        <v>106621</v>
      </c>
      <c r="I536" s="5">
        <v>29</v>
      </c>
      <c r="J536" s="1" t="s">
        <v>9</v>
      </c>
      <c r="K536" s="1" t="s">
        <v>133</v>
      </c>
      <c r="L536" s="5">
        <v>3</v>
      </c>
      <c r="M536" s="5">
        <v>287</v>
      </c>
      <c r="O536" s="5">
        <v>1350</v>
      </c>
      <c r="Q536" s="5">
        <v>68</v>
      </c>
      <c r="S536" s="5">
        <v>75</v>
      </c>
      <c r="U536" s="5">
        <v>0</v>
      </c>
      <c r="V536" s="1"/>
      <c r="W536" s="6">
        <v>1780</v>
      </c>
      <c r="X536" s="1"/>
      <c r="Y536" s="14">
        <v>0.15</v>
      </c>
      <c r="Z536" s="1"/>
      <c r="AA536" s="14">
        <v>0.75</v>
      </c>
      <c r="AB536" s="1"/>
      <c r="AC536" s="14">
        <v>0.05</v>
      </c>
      <c r="AD536" s="1"/>
      <c r="AE536" s="14">
        <v>0.05</v>
      </c>
      <c r="AF536" s="1"/>
      <c r="AG536" s="14">
        <v>0</v>
      </c>
      <c r="AI536" s="24">
        <v>1</v>
      </c>
      <c r="AK536" s="1" t="str">
        <f t="shared" si="8"/>
        <v>No</v>
      </c>
    </row>
    <row r="537" spans="1:37">
      <c r="A537" s="1" t="s">
        <v>833</v>
      </c>
      <c r="B537" s="1" t="s">
        <v>1065</v>
      </c>
      <c r="C537" s="1" t="s">
        <v>34</v>
      </c>
      <c r="D537" s="273">
        <v>4191</v>
      </c>
      <c r="E537" s="270">
        <v>40191</v>
      </c>
      <c r="F537" s="1" t="s">
        <v>135</v>
      </c>
      <c r="G537" s="1" t="s">
        <v>132</v>
      </c>
      <c r="H537" s="5">
        <v>73467</v>
      </c>
      <c r="I537" s="5">
        <v>29</v>
      </c>
      <c r="J537" s="1" t="s">
        <v>7</v>
      </c>
      <c r="K537" s="1" t="s">
        <v>133</v>
      </c>
      <c r="L537" s="5">
        <v>3</v>
      </c>
      <c r="M537" s="5">
        <v>0</v>
      </c>
      <c r="O537" s="5">
        <v>117</v>
      </c>
      <c r="Q537" s="5">
        <v>92</v>
      </c>
      <c r="S537" s="5">
        <v>74</v>
      </c>
      <c r="U537" s="5">
        <v>0</v>
      </c>
      <c r="V537" s="1"/>
      <c r="W537" s="6">
        <v>283</v>
      </c>
      <c r="X537" s="1"/>
      <c r="Y537" s="14">
        <v>0</v>
      </c>
      <c r="Z537" s="1"/>
      <c r="AA537" s="14">
        <v>0.08</v>
      </c>
      <c r="AB537" s="1"/>
      <c r="AC537" s="14">
        <v>0.06</v>
      </c>
      <c r="AD537" s="1"/>
      <c r="AE537" s="14">
        <v>0.2</v>
      </c>
      <c r="AF537" s="1"/>
      <c r="AG537" s="14">
        <v>0</v>
      </c>
      <c r="AI537" s="24">
        <v>0.34</v>
      </c>
      <c r="AK537" s="1" t="str">
        <f t="shared" si="8"/>
        <v>No</v>
      </c>
    </row>
    <row r="538" spans="1:37">
      <c r="A538" s="1" t="s">
        <v>644</v>
      </c>
      <c r="B538" s="1" t="s">
        <v>1066</v>
      </c>
      <c r="C538" s="1" t="s">
        <v>64</v>
      </c>
      <c r="D538" s="273"/>
      <c r="E538" s="270">
        <v>40244</v>
      </c>
      <c r="F538" s="1" t="s">
        <v>131</v>
      </c>
      <c r="G538" s="1" t="s">
        <v>132</v>
      </c>
      <c r="H538" s="5">
        <v>180786</v>
      </c>
      <c r="I538" s="5">
        <v>29</v>
      </c>
      <c r="J538" s="1" t="s">
        <v>9</v>
      </c>
      <c r="K538" s="1" t="s">
        <v>133</v>
      </c>
      <c r="L538" s="5">
        <v>29</v>
      </c>
      <c r="M538" s="5">
        <v>80283</v>
      </c>
      <c r="O538" s="5">
        <v>0</v>
      </c>
      <c r="Q538" s="5">
        <v>0</v>
      </c>
      <c r="S538" s="5">
        <v>14591</v>
      </c>
      <c r="U538" s="5">
        <v>0</v>
      </c>
      <c r="V538" s="1"/>
      <c r="W538" s="6">
        <v>94874</v>
      </c>
      <c r="X538" s="1"/>
      <c r="Y538" s="14">
        <v>41</v>
      </c>
      <c r="Z538" s="1"/>
      <c r="AA538" s="14">
        <v>0</v>
      </c>
      <c r="AB538" s="1"/>
      <c r="AC538" s="14">
        <v>0</v>
      </c>
      <c r="AD538" s="1"/>
      <c r="AE538" s="14">
        <v>7.73</v>
      </c>
      <c r="AF538" s="1"/>
      <c r="AG538" s="14">
        <v>0</v>
      </c>
      <c r="AI538" s="24">
        <v>48.73</v>
      </c>
      <c r="AK538" s="1" t="str">
        <f t="shared" si="8"/>
        <v>No</v>
      </c>
    </row>
    <row r="539" spans="1:37">
      <c r="A539" s="1" t="s">
        <v>833</v>
      </c>
      <c r="B539" s="1" t="s">
        <v>1065</v>
      </c>
      <c r="C539" s="1" t="s">
        <v>34</v>
      </c>
      <c r="D539" s="273">
        <v>4191</v>
      </c>
      <c r="E539" s="270">
        <v>40191</v>
      </c>
      <c r="F539" s="1" t="s">
        <v>135</v>
      </c>
      <c r="G539" s="1" t="s">
        <v>132</v>
      </c>
      <c r="H539" s="5">
        <v>73467</v>
      </c>
      <c r="I539" s="5">
        <v>29</v>
      </c>
      <c r="J539" s="1" t="s">
        <v>9</v>
      </c>
      <c r="K539" s="1" t="s">
        <v>133</v>
      </c>
      <c r="L539" s="5">
        <v>26</v>
      </c>
      <c r="M539" s="5">
        <v>106808</v>
      </c>
      <c r="O539" s="5">
        <v>1634</v>
      </c>
      <c r="Q539" s="5">
        <v>0</v>
      </c>
      <c r="S539" s="5">
        <v>7948</v>
      </c>
      <c r="U539" s="5">
        <v>0</v>
      </c>
      <c r="V539" s="1"/>
      <c r="W539" s="6">
        <v>116390</v>
      </c>
      <c r="X539" s="1"/>
      <c r="Y539" s="14">
        <v>70</v>
      </c>
      <c r="Z539" s="1"/>
      <c r="AA539" s="14">
        <v>1</v>
      </c>
      <c r="AB539" s="1"/>
      <c r="AC539" s="14">
        <v>0</v>
      </c>
      <c r="AD539" s="1"/>
      <c r="AE539" s="14">
        <v>4</v>
      </c>
      <c r="AF539" s="1"/>
      <c r="AG539" s="14">
        <v>0</v>
      </c>
      <c r="AI539" s="24">
        <v>75</v>
      </c>
      <c r="AK539" s="1" t="str">
        <f t="shared" si="8"/>
        <v>No</v>
      </c>
    </row>
    <row r="540" spans="1:37">
      <c r="A540" s="1" t="s">
        <v>292</v>
      </c>
      <c r="B540" s="1" t="s">
        <v>211</v>
      </c>
      <c r="C540" s="1" t="s">
        <v>29</v>
      </c>
      <c r="D540" s="273">
        <v>7019</v>
      </c>
      <c r="E540" s="270">
        <v>70019</v>
      </c>
      <c r="F540" s="1" t="s">
        <v>94</v>
      </c>
      <c r="G540" s="1" t="s">
        <v>132</v>
      </c>
      <c r="H540" s="5">
        <v>106621</v>
      </c>
      <c r="I540" s="5">
        <v>29</v>
      </c>
      <c r="J540" s="1" t="s">
        <v>6</v>
      </c>
      <c r="K540" s="1" t="s">
        <v>133</v>
      </c>
      <c r="L540" s="5">
        <v>26</v>
      </c>
      <c r="M540" s="5">
        <v>1436</v>
      </c>
      <c r="O540" s="5">
        <v>7138</v>
      </c>
      <c r="Q540" s="5">
        <v>677</v>
      </c>
      <c r="S540" s="5">
        <v>359</v>
      </c>
      <c r="U540" s="5">
        <v>0</v>
      </c>
      <c r="V540" s="1"/>
      <c r="W540" s="6">
        <v>9610</v>
      </c>
      <c r="X540" s="1"/>
      <c r="Y540" s="14">
        <v>1</v>
      </c>
      <c r="Z540" s="1"/>
      <c r="AA540" s="14">
        <v>4.5</v>
      </c>
      <c r="AB540" s="1"/>
      <c r="AC540" s="14">
        <v>0.4</v>
      </c>
      <c r="AD540" s="1"/>
      <c r="AE540" s="14">
        <v>0.2</v>
      </c>
      <c r="AF540" s="1"/>
      <c r="AG540" s="14">
        <v>0</v>
      </c>
      <c r="AI540" s="24">
        <v>6.1</v>
      </c>
      <c r="AK540" s="1" t="str">
        <f t="shared" si="8"/>
        <v>No</v>
      </c>
    </row>
    <row r="541" spans="1:37">
      <c r="A541" s="1" t="s">
        <v>150</v>
      </c>
      <c r="B541" s="1" t="s">
        <v>1062</v>
      </c>
      <c r="C541" s="1" t="s">
        <v>32</v>
      </c>
      <c r="D541" s="273">
        <v>5110</v>
      </c>
      <c r="E541" s="270">
        <v>50110</v>
      </c>
      <c r="F541" s="1" t="s">
        <v>135</v>
      </c>
      <c r="G541" s="1" t="s">
        <v>132</v>
      </c>
      <c r="H541" s="5">
        <v>108657</v>
      </c>
      <c r="I541" s="5">
        <v>29</v>
      </c>
      <c r="J541" s="1" t="s">
        <v>6</v>
      </c>
      <c r="K541" s="1" t="s">
        <v>133</v>
      </c>
      <c r="L541" s="5">
        <v>24</v>
      </c>
      <c r="M541" s="5">
        <v>82053</v>
      </c>
      <c r="O541" s="5">
        <v>17473</v>
      </c>
      <c r="Q541" s="5">
        <v>1493</v>
      </c>
      <c r="S541" s="5">
        <v>9825</v>
      </c>
      <c r="U541" s="5">
        <v>0</v>
      </c>
      <c r="V541" s="1"/>
      <c r="W541" s="6">
        <v>110844</v>
      </c>
      <c r="X541" s="1"/>
      <c r="Y541" s="14">
        <v>50.85</v>
      </c>
      <c r="Z541" s="1"/>
      <c r="AA541" s="14">
        <v>9.9600000000000009</v>
      </c>
      <c r="AB541" s="1"/>
      <c r="AC541" s="14">
        <v>1</v>
      </c>
      <c r="AD541" s="1"/>
      <c r="AE541" s="14">
        <v>5.2</v>
      </c>
      <c r="AF541" s="1"/>
      <c r="AG541" s="14">
        <v>0</v>
      </c>
      <c r="AI541" s="24">
        <v>67.010000000000005</v>
      </c>
      <c r="AK541" s="1" t="str">
        <f t="shared" si="8"/>
        <v>No</v>
      </c>
    </row>
    <row r="542" spans="1:37">
      <c r="A542" s="1" t="s">
        <v>313</v>
      </c>
      <c r="B542" s="1" t="s">
        <v>1064</v>
      </c>
      <c r="C542" s="1" t="s">
        <v>11</v>
      </c>
      <c r="D542" s="273">
        <v>9219</v>
      </c>
      <c r="E542" s="270">
        <v>90219</v>
      </c>
      <c r="F542" s="1" t="s">
        <v>135</v>
      </c>
      <c r="G542" s="1" t="s">
        <v>132</v>
      </c>
      <c r="H542" s="5">
        <v>71957</v>
      </c>
      <c r="I542" s="5">
        <v>29</v>
      </c>
      <c r="J542" s="1" t="s">
        <v>6</v>
      </c>
      <c r="K542" s="1" t="s">
        <v>133</v>
      </c>
      <c r="L542" s="5">
        <v>20</v>
      </c>
      <c r="M542" s="5">
        <v>109626</v>
      </c>
      <c r="O542" s="5">
        <v>17954</v>
      </c>
      <c r="Q542" s="5">
        <v>6372</v>
      </c>
      <c r="S542" s="5">
        <v>24470</v>
      </c>
      <c r="U542" s="5">
        <v>0</v>
      </c>
      <c r="V542" s="1"/>
      <c r="W542" s="6">
        <v>158422</v>
      </c>
      <c r="X542" s="1"/>
      <c r="Y542" s="14">
        <v>53.92</v>
      </c>
      <c r="Z542" s="1"/>
      <c r="AA542" s="14">
        <v>7.36</v>
      </c>
      <c r="AB542" s="1"/>
      <c r="AC542" s="14">
        <v>3.64</v>
      </c>
      <c r="AD542" s="1"/>
      <c r="AE542" s="14">
        <v>13.56</v>
      </c>
      <c r="AF542" s="1"/>
      <c r="AG542" s="14">
        <v>0</v>
      </c>
      <c r="AI542" s="24">
        <v>78.48</v>
      </c>
      <c r="AK542" s="1" t="str">
        <f t="shared" si="8"/>
        <v>No</v>
      </c>
    </row>
    <row r="543" spans="1:37">
      <c r="A543" s="1" t="s">
        <v>833</v>
      </c>
      <c r="B543" s="1" t="s">
        <v>1065</v>
      </c>
      <c r="C543" s="1" t="s">
        <v>34</v>
      </c>
      <c r="D543" s="273">
        <v>4191</v>
      </c>
      <c r="E543" s="270">
        <v>40191</v>
      </c>
      <c r="F543" s="1" t="s">
        <v>135</v>
      </c>
      <c r="G543" s="1" t="s">
        <v>132</v>
      </c>
      <c r="H543" s="5">
        <v>73467</v>
      </c>
      <c r="I543" s="5">
        <v>29</v>
      </c>
      <c r="J543" s="1" t="s">
        <v>6</v>
      </c>
      <c r="K543" s="1" t="s">
        <v>133</v>
      </c>
      <c r="L543" s="5">
        <v>0</v>
      </c>
      <c r="M543" s="5">
        <v>0</v>
      </c>
      <c r="O543" s="5">
        <v>0</v>
      </c>
      <c r="Q543" s="5">
        <v>0</v>
      </c>
      <c r="S543" s="5">
        <v>0</v>
      </c>
      <c r="U543" s="5">
        <v>0</v>
      </c>
      <c r="V543" s="1"/>
      <c r="W543" s="6">
        <v>0</v>
      </c>
      <c r="X543" s="1"/>
      <c r="Y543" s="14">
        <v>0</v>
      </c>
      <c r="Z543" s="1"/>
      <c r="AA543" s="14">
        <v>0</v>
      </c>
      <c r="AB543" s="1"/>
      <c r="AC543" s="14">
        <v>0</v>
      </c>
      <c r="AD543" s="1"/>
      <c r="AE543" s="14">
        <v>0</v>
      </c>
      <c r="AF543" s="1"/>
      <c r="AG543" s="14">
        <v>0</v>
      </c>
      <c r="AI543" s="24">
        <v>0</v>
      </c>
      <c r="AK543" s="1" t="str">
        <f t="shared" si="8"/>
        <v>No</v>
      </c>
    </row>
    <row r="544" spans="1:37">
      <c r="A544" s="1" t="s">
        <v>766</v>
      </c>
      <c r="B544" s="1" t="s">
        <v>1067</v>
      </c>
      <c r="C544" s="1" t="s">
        <v>43</v>
      </c>
      <c r="D544" s="273">
        <v>8004</v>
      </c>
      <c r="E544" s="270">
        <v>80004</v>
      </c>
      <c r="F544" s="1" t="s">
        <v>134</v>
      </c>
      <c r="G544" s="1" t="s">
        <v>132</v>
      </c>
      <c r="H544" s="5">
        <v>114773</v>
      </c>
      <c r="I544" s="5">
        <v>28</v>
      </c>
      <c r="J544" s="1" t="s">
        <v>9</v>
      </c>
      <c r="K544" s="1" t="s">
        <v>133</v>
      </c>
      <c r="L544" s="5">
        <v>9</v>
      </c>
      <c r="M544" s="5">
        <v>29837</v>
      </c>
      <c r="O544" s="5">
        <v>1800</v>
      </c>
      <c r="Q544" s="5">
        <v>415</v>
      </c>
      <c r="S544" s="5">
        <v>1559</v>
      </c>
      <c r="U544" s="5">
        <v>0</v>
      </c>
      <c r="V544" s="1"/>
      <c r="W544" s="6">
        <v>33611</v>
      </c>
      <c r="X544" s="1"/>
      <c r="Y544" s="14">
        <v>11.55</v>
      </c>
      <c r="Z544" s="1"/>
      <c r="AA544" s="14">
        <v>1.2</v>
      </c>
      <c r="AB544" s="1"/>
      <c r="AC544" s="14">
        <v>0.2</v>
      </c>
      <c r="AD544" s="1"/>
      <c r="AE544" s="14">
        <v>0.8</v>
      </c>
      <c r="AF544" s="1"/>
      <c r="AG544" s="14">
        <v>0</v>
      </c>
      <c r="AI544" s="24">
        <v>13.75</v>
      </c>
      <c r="AK544" s="1" t="str">
        <f t="shared" si="8"/>
        <v>No</v>
      </c>
    </row>
    <row r="545" spans="1:37">
      <c r="A545" s="1" t="s">
        <v>310</v>
      </c>
      <c r="B545" s="1" t="s">
        <v>1068</v>
      </c>
      <c r="C545" s="1" t="s">
        <v>68</v>
      </c>
      <c r="D545" s="273">
        <v>8028</v>
      </c>
      <c r="E545" s="270">
        <v>80028</v>
      </c>
      <c r="F545" s="1" t="s">
        <v>135</v>
      </c>
      <c r="G545" s="1" t="s">
        <v>132</v>
      </c>
      <c r="H545" s="5">
        <v>94983</v>
      </c>
      <c r="I545" s="5">
        <v>28</v>
      </c>
      <c r="J545" s="1" t="s">
        <v>9</v>
      </c>
      <c r="K545" s="1" t="s">
        <v>133</v>
      </c>
      <c r="L545" s="5">
        <v>7</v>
      </c>
      <c r="M545" s="5">
        <v>9697</v>
      </c>
      <c r="O545" s="5">
        <v>749</v>
      </c>
      <c r="Q545" s="5">
        <v>165</v>
      </c>
      <c r="S545" s="5">
        <v>1569</v>
      </c>
      <c r="U545" s="5">
        <v>20</v>
      </c>
      <c r="V545" s="1"/>
      <c r="W545" s="6">
        <v>12200</v>
      </c>
      <c r="X545" s="1"/>
      <c r="Y545" s="14">
        <v>4.55</v>
      </c>
      <c r="Z545" s="1"/>
      <c r="AA545" s="14">
        <v>0.4</v>
      </c>
      <c r="AB545" s="1"/>
      <c r="AC545" s="14">
        <v>0.09</v>
      </c>
      <c r="AD545" s="1"/>
      <c r="AE545" s="14">
        <v>0.86</v>
      </c>
      <c r="AF545" s="1"/>
      <c r="AG545" s="14">
        <v>0.01</v>
      </c>
      <c r="AI545" s="24">
        <v>5.91</v>
      </c>
      <c r="AK545" s="1" t="str">
        <f t="shared" si="8"/>
        <v>No</v>
      </c>
    </row>
    <row r="546" spans="1:37">
      <c r="A546" s="1" t="s">
        <v>751</v>
      </c>
      <c r="B546" s="1" t="s">
        <v>1070</v>
      </c>
      <c r="C546" s="1" t="s">
        <v>8</v>
      </c>
      <c r="D546" s="273" t="s">
        <v>652</v>
      </c>
      <c r="E546" s="270">
        <v>40928</v>
      </c>
      <c r="F546" s="1" t="s">
        <v>134</v>
      </c>
      <c r="G546" s="1" t="s">
        <v>132</v>
      </c>
      <c r="H546" s="5">
        <v>57383</v>
      </c>
      <c r="I546" s="5">
        <v>28</v>
      </c>
      <c r="J546" s="1" t="s">
        <v>9</v>
      </c>
      <c r="K546" s="1" t="s">
        <v>133</v>
      </c>
      <c r="L546" s="5">
        <v>28</v>
      </c>
      <c r="M546" s="5">
        <v>43804</v>
      </c>
      <c r="O546" s="5">
        <v>3608</v>
      </c>
      <c r="Q546" s="5">
        <v>578</v>
      </c>
      <c r="S546" s="5">
        <v>11534</v>
      </c>
      <c r="U546" s="5">
        <v>0</v>
      </c>
      <c r="V546" s="1"/>
      <c r="W546" s="6">
        <v>59524</v>
      </c>
      <c r="X546" s="1"/>
      <c r="Y546" s="14">
        <v>26</v>
      </c>
      <c r="Z546" s="1"/>
      <c r="AA546" s="14">
        <v>2</v>
      </c>
      <c r="AB546" s="1"/>
      <c r="AC546" s="14">
        <v>0.4</v>
      </c>
      <c r="AD546" s="1"/>
      <c r="AE546" s="14">
        <v>6</v>
      </c>
      <c r="AF546" s="1"/>
      <c r="AG546" s="14">
        <v>0</v>
      </c>
      <c r="AI546" s="24">
        <v>34.4</v>
      </c>
      <c r="AK546" s="1" t="str">
        <f t="shared" si="8"/>
        <v>No</v>
      </c>
    </row>
    <row r="547" spans="1:37">
      <c r="A547" s="1" t="s">
        <v>753</v>
      </c>
      <c r="B547" s="1" t="s">
        <v>1069</v>
      </c>
      <c r="C547" s="1" t="s">
        <v>8</v>
      </c>
      <c r="D547" s="273"/>
      <c r="E547" s="270">
        <v>40265</v>
      </c>
      <c r="F547" s="1" t="s">
        <v>141</v>
      </c>
      <c r="G547" s="1" t="s">
        <v>132</v>
      </c>
      <c r="H547" s="5">
        <v>70436</v>
      </c>
      <c r="I547" s="5">
        <v>28</v>
      </c>
      <c r="J547" s="1" t="s">
        <v>9</v>
      </c>
      <c r="K547" s="1" t="s">
        <v>133</v>
      </c>
      <c r="L547" s="5">
        <v>28</v>
      </c>
      <c r="M547" s="5">
        <v>20838</v>
      </c>
      <c r="O547" s="5">
        <v>1939</v>
      </c>
      <c r="Q547" s="5">
        <v>0</v>
      </c>
      <c r="S547" s="5">
        <v>5374</v>
      </c>
      <c r="U547" s="5">
        <v>0</v>
      </c>
      <c r="V547" s="1"/>
      <c r="W547" s="6">
        <v>28151</v>
      </c>
      <c r="X547" s="1"/>
      <c r="Y547" s="14">
        <v>12</v>
      </c>
      <c r="Z547" s="1"/>
      <c r="AA547" s="14">
        <v>1</v>
      </c>
      <c r="AB547" s="1"/>
      <c r="AC547" s="14">
        <v>0</v>
      </c>
      <c r="AD547" s="1"/>
      <c r="AE547" s="14">
        <v>3</v>
      </c>
      <c r="AF547" s="1"/>
      <c r="AG547" s="14">
        <v>0</v>
      </c>
      <c r="AI547" s="24">
        <v>16</v>
      </c>
      <c r="AK547" s="1" t="str">
        <f t="shared" si="8"/>
        <v>No</v>
      </c>
    </row>
    <row r="548" spans="1:37">
      <c r="A548" s="1" t="s">
        <v>310</v>
      </c>
      <c r="B548" s="1" t="s">
        <v>1068</v>
      </c>
      <c r="C548" s="1" t="s">
        <v>68</v>
      </c>
      <c r="D548" s="273">
        <v>8028</v>
      </c>
      <c r="E548" s="270">
        <v>80028</v>
      </c>
      <c r="F548" s="1" t="s">
        <v>135</v>
      </c>
      <c r="G548" s="1" t="s">
        <v>132</v>
      </c>
      <c r="H548" s="5">
        <v>94983</v>
      </c>
      <c r="I548" s="5">
        <v>28</v>
      </c>
      <c r="J548" s="1" t="s">
        <v>6</v>
      </c>
      <c r="K548" s="1" t="s">
        <v>133</v>
      </c>
      <c r="L548" s="5">
        <v>21</v>
      </c>
      <c r="M548" s="5">
        <v>72908</v>
      </c>
      <c r="O548" s="5">
        <v>8612</v>
      </c>
      <c r="Q548" s="5">
        <v>1669</v>
      </c>
      <c r="S548" s="5">
        <v>14944</v>
      </c>
      <c r="U548" s="5">
        <v>236</v>
      </c>
      <c r="V548" s="1"/>
      <c r="W548" s="6">
        <v>98369</v>
      </c>
      <c r="X548" s="1"/>
      <c r="Y548" s="14">
        <v>42.45</v>
      </c>
      <c r="Z548" s="1"/>
      <c r="AA548" s="14">
        <v>4.5999999999999996</v>
      </c>
      <c r="AB548" s="1"/>
      <c r="AC548" s="14">
        <v>0.91</v>
      </c>
      <c r="AD548" s="1"/>
      <c r="AE548" s="14">
        <v>8.15</v>
      </c>
      <c r="AF548" s="1"/>
      <c r="AG548" s="14">
        <v>0.11</v>
      </c>
      <c r="AI548" s="24">
        <v>56.22</v>
      </c>
      <c r="AK548" s="1" t="str">
        <f t="shared" si="8"/>
        <v>No</v>
      </c>
    </row>
    <row r="549" spans="1:37">
      <c r="A549" s="1" t="s">
        <v>766</v>
      </c>
      <c r="B549" s="1" t="s">
        <v>1067</v>
      </c>
      <c r="C549" s="1" t="s">
        <v>43</v>
      </c>
      <c r="D549" s="273">
        <v>8004</v>
      </c>
      <c r="E549" s="270">
        <v>80004</v>
      </c>
      <c r="F549" s="1" t="s">
        <v>134</v>
      </c>
      <c r="G549" s="1" t="s">
        <v>132</v>
      </c>
      <c r="H549" s="5">
        <v>114773</v>
      </c>
      <c r="I549" s="5">
        <v>28</v>
      </c>
      <c r="J549" s="1" t="s">
        <v>6</v>
      </c>
      <c r="K549" s="1" t="s">
        <v>133</v>
      </c>
      <c r="L549" s="5">
        <v>19</v>
      </c>
      <c r="M549" s="5">
        <v>63275</v>
      </c>
      <c r="O549" s="5">
        <v>5573</v>
      </c>
      <c r="Q549" s="5">
        <v>4355</v>
      </c>
      <c r="S549" s="5">
        <v>4374</v>
      </c>
      <c r="U549" s="5">
        <v>0</v>
      </c>
      <c r="V549" s="1"/>
      <c r="W549" s="6">
        <v>77577</v>
      </c>
      <c r="X549" s="1"/>
      <c r="Y549" s="14">
        <v>33.130000000000003</v>
      </c>
      <c r="Z549" s="1"/>
      <c r="AA549" s="14">
        <v>2.56</v>
      </c>
      <c r="AB549" s="1"/>
      <c r="AC549" s="14">
        <v>1.96</v>
      </c>
      <c r="AD549" s="1"/>
      <c r="AE549" s="14">
        <v>2.2000000000000002</v>
      </c>
      <c r="AF549" s="1"/>
      <c r="AG549" s="14">
        <v>0</v>
      </c>
      <c r="AI549" s="24">
        <v>39.85</v>
      </c>
      <c r="AK549" s="1" t="str">
        <f t="shared" si="8"/>
        <v>No</v>
      </c>
    </row>
    <row r="550" spans="1:37">
      <c r="A550" s="1" t="s">
        <v>765</v>
      </c>
      <c r="B550" s="1" t="s">
        <v>1071</v>
      </c>
      <c r="C550" s="1" t="s">
        <v>60</v>
      </c>
      <c r="D550" s="273">
        <v>3087</v>
      </c>
      <c r="E550" s="270">
        <v>30087</v>
      </c>
      <c r="F550" s="1" t="s">
        <v>134</v>
      </c>
      <c r="G550" s="1" t="s">
        <v>132</v>
      </c>
      <c r="H550" s="5">
        <v>51370</v>
      </c>
      <c r="I550" s="5">
        <v>28</v>
      </c>
      <c r="J550" s="1" t="s">
        <v>9</v>
      </c>
      <c r="K550" s="1" t="s">
        <v>133</v>
      </c>
      <c r="L550" s="5">
        <v>18</v>
      </c>
      <c r="M550" s="5">
        <v>48123</v>
      </c>
      <c r="O550" s="5">
        <v>2060</v>
      </c>
      <c r="Q550" s="5">
        <v>206</v>
      </c>
      <c r="S550" s="5">
        <v>1407</v>
      </c>
      <c r="U550" s="5">
        <v>98</v>
      </c>
      <c r="V550" s="1"/>
      <c r="W550" s="6">
        <v>51894</v>
      </c>
      <c r="X550" s="1"/>
      <c r="Y550" s="14">
        <v>21</v>
      </c>
      <c r="Z550" s="1"/>
      <c r="AA550" s="14">
        <v>1</v>
      </c>
      <c r="AB550" s="1"/>
      <c r="AC550" s="14">
        <v>0.1</v>
      </c>
      <c r="AD550" s="1"/>
      <c r="AE550" s="14">
        <v>0.75</v>
      </c>
      <c r="AF550" s="1"/>
      <c r="AG550" s="14">
        <v>0.09</v>
      </c>
      <c r="AI550" s="24">
        <v>22.94</v>
      </c>
      <c r="AK550" s="1" t="str">
        <f t="shared" si="8"/>
        <v>No</v>
      </c>
    </row>
    <row r="551" spans="1:37">
      <c r="A551" s="1" t="s">
        <v>761</v>
      </c>
      <c r="B551" s="1" t="s">
        <v>1072</v>
      </c>
      <c r="C551" s="1" t="s">
        <v>75</v>
      </c>
      <c r="D551" s="273">
        <v>5002</v>
      </c>
      <c r="E551" s="270">
        <v>50002</v>
      </c>
      <c r="F551" s="1" t="s">
        <v>134</v>
      </c>
      <c r="G551" s="1" t="s">
        <v>132</v>
      </c>
      <c r="H551" s="5">
        <v>206520</v>
      </c>
      <c r="I551" s="5">
        <v>28</v>
      </c>
      <c r="J551" s="1" t="s">
        <v>6</v>
      </c>
      <c r="K551" s="1" t="s">
        <v>133</v>
      </c>
      <c r="L551" s="5">
        <v>16</v>
      </c>
      <c r="M551" s="5">
        <v>64572</v>
      </c>
      <c r="O551" s="5">
        <v>16125</v>
      </c>
      <c r="Q551" s="5">
        <v>3250</v>
      </c>
      <c r="S551" s="5">
        <v>7272</v>
      </c>
      <c r="U551" s="5">
        <v>0</v>
      </c>
      <c r="V551" s="1"/>
      <c r="W551" s="6">
        <v>91219</v>
      </c>
      <c r="X551" s="1"/>
      <c r="Y551" s="14">
        <v>32</v>
      </c>
      <c r="Z551" s="1"/>
      <c r="AA551" s="14">
        <v>8</v>
      </c>
      <c r="AB551" s="1"/>
      <c r="AC551" s="14">
        <v>2</v>
      </c>
      <c r="AD551" s="1"/>
      <c r="AE551" s="14">
        <v>4</v>
      </c>
      <c r="AF551" s="1"/>
      <c r="AG551" s="14">
        <v>0</v>
      </c>
      <c r="AI551" s="24">
        <v>46</v>
      </c>
      <c r="AK551" s="1" t="str">
        <f t="shared" si="8"/>
        <v>No</v>
      </c>
    </row>
    <row r="552" spans="1:37">
      <c r="A552" s="1" t="s">
        <v>765</v>
      </c>
      <c r="B552" s="1" t="s">
        <v>1071</v>
      </c>
      <c r="C552" s="1" t="s">
        <v>60</v>
      </c>
      <c r="D552" s="273">
        <v>3087</v>
      </c>
      <c r="E552" s="270">
        <v>30087</v>
      </c>
      <c r="F552" s="1" t="s">
        <v>134</v>
      </c>
      <c r="G552" s="1" t="s">
        <v>132</v>
      </c>
      <c r="H552" s="5">
        <v>51370</v>
      </c>
      <c r="I552" s="5">
        <v>28</v>
      </c>
      <c r="J552" s="1" t="s">
        <v>6</v>
      </c>
      <c r="K552" s="1" t="s">
        <v>133</v>
      </c>
      <c r="L552" s="5">
        <v>10</v>
      </c>
      <c r="M552" s="5">
        <v>30526</v>
      </c>
      <c r="O552" s="5">
        <v>2387</v>
      </c>
      <c r="Q552" s="5">
        <v>393</v>
      </c>
      <c r="S552" s="5">
        <v>1720</v>
      </c>
      <c r="U552" s="5">
        <v>102</v>
      </c>
      <c r="V552" s="1"/>
      <c r="W552" s="6">
        <v>35128</v>
      </c>
      <c r="X552" s="1"/>
      <c r="Y552" s="14">
        <v>14</v>
      </c>
      <c r="Z552" s="1"/>
      <c r="AA552" s="14">
        <v>1.2</v>
      </c>
      <c r="AB552" s="1"/>
      <c r="AC552" s="14">
        <v>0.2</v>
      </c>
      <c r="AD552" s="1"/>
      <c r="AE552" s="14">
        <v>1</v>
      </c>
      <c r="AF552" s="1"/>
      <c r="AG552" s="14">
        <v>0.1</v>
      </c>
      <c r="AI552" s="24">
        <v>16.5</v>
      </c>
      <c r="AK552" s="1" t="str">
        <f t="shared" si="8"/>
        <v>No</v>
      </c>
    </row>
    <row r="553" spans="1:37">
      <c r="A553" s="1" t="s">
        <v>741</v>
      </c>
      <c r="B553" s="1" t="s">
        <v>834</v>
      </c>
      <c r="C553" s="1" t="s">
        <v>60</v>
      </c>
      <c r="D553" s="273" t="s">
        <v>334</v>
      </c>
      <c r="E553" s="270">
        <v>30137</v>
      </c>
      <c r="F553" s="1" t="s">
        <v>135</v>
      </c>
      <c r="G553" s="1" t="s">
        <v>132</v>
      </c>
      <c r="H553" s="5">
        <v>54316</v>
      </c>
      <c r="I553" s="5">
        <v>27</v>
      </c>
      <c r="J553" s="1" t="s">
        <v>6</v>
      </c>
      <c r="K553" s="1" t="s">
        <v>133</v>
      </c>
      <c r="L553" s="5">
        <v>7</v>
      </c>
      <c r="M553" s="5">
        <v>25749</v>
      </c>
      <c r="O553" s="5">
        <v>7822</v>
      </c>
      <c r="Q553" s="5">
        <v>2763</v>
      </c>
      <c r="S553" s="5">
        <v>11588</v>
      </c>
      <c r="U553" s="5">
        <v>0</v>
      </c>
      <c r="V553" s="1"/>
      <c r="W553" s="6">
        <v>47922</v>
      </c>
      <c r="X553" s="1"/>
      <c r="Y553" s="14">
        <v>15</v>
      </c>
      <c r="Z553" s="1"/>
      <c r="AA553" s="14">
        <v>4.2</v>
      </c>
      <c r="AB553" s="1"/>
      <c r="AC553" s="14">
        <v>1.8</v>
      </c>
      <c r="AD553" s="1"/>
      <c r="AE553" s="14">
        <v>6</v>
      </c>
      <c r="AF553" s="1"/>
      <c r="AG553" s="14">
        <v>0</v>
      </c>
      <c r="AI553" s="24">
        <v>27</v>
      </c>
      <c r="AK553" s="1" t="str">
        <f t="shared" si="8"/>
        <v>No</v>
      </c>
    </row>
    <row r="554" spans="1:37">
      <c r="A554" s="1" t="s">
        <v>645</v>
      </c>
      <c r="B554" s="1" t="s">
        <v>864</v>
      </c>
      <c r="C554" s="1" t="s">
        <v>40</v>
      </c>
      <c r="D554" s="273">
        <v>5218</v>
      </c>
      <c r="E554" s="270">
        <v>50515</v>
      </c>
      <c r="F554" s="1" t="s">
        <v>94</v>
      </c>
      <c r="G554" s="1" t="s">
        <v>132</v>
      </c>
      <c r="H554" s="5">
        <v>2650890</v>
      </c>
      <c r="I554" s="5">
        <v>27</v>
      </c>
      <c r="J554" s="1" t="s">
        <v>9</v>
      </c>
      <c r="K554" s="1" t="s">
        <v>133</v>
      </c>
      <c r="L554" s="5">
        <v>3</v>
      </c>
      <c r="M554" s="5">
        <v>2685</v>
      </c>
      <c r="O554" s="5">
        <v>0</v>
      </c>
      <c r="Q554" s="5">
        <v>0</v>
      </c>
      <c r="S554" s="5">
        <v>1731</v>
      </c>
      <c r="U554" s="5">
        <v>0</v>
      </c>
      <c r="V554" s="1"/>
      <c r="W554" s="6">
        <v>4416</v>
      </c>
      <c r="X554" s="1"/>
      <c r="Y554" s="14">
        <v>2</v>
      </c>
      <c r="Z554" s="1"/>
      <c r="AA554" s="14">
        <v>0</v>
      </c>
      <c r="AB554" s="1"/>
      <c r="AC554" s="14">
        <v>0</v>
      </c>
      <c r="AD554" s="1"/>
      <c r="AE554" s="14">
        <v>1</v>
      </c>
      <c r="AF554" s="1"/>
      <c r="AG554" s="14">
        <v>0</v>
      </c>
      <c r="AI554" s="24">
        <v>3</v>
      </c>
      <c r="AK554" s="1" t="str">
        <f t="shared" si="8"/>
        <v>No</v>
      </c>
    </row>
    <row r="555" spans="1:37">
      <c r="A555" s="1" t="s">
        <v>760</v>
      </c>
      <c r="B555" s="1" t="s">
        <v>1073</v>
      </c>
      <c r="C555" s="1" t="s">
        <v>29</v>
      </c>
      <c r="D555" s="273">
        <v>7008</v>
      </c>
      <c r="E555" s="270">
        <v>70008</v>
      </c>
      <c r="F555" s="1" t="s">
        <v>134</v>
      </c>
      <c r="G555" s="1" t="s">
        <v>132</v>
      </c>
      <c r="H555" s="5">
        <v>177844</v>
      </c>
      <c r="I555" s="5">
        <v>27</v>
      </c>
      <c r="J555" s="1" t="s">
        <v>6</v>
      </c>
      <c r="K555" s="1" t="s">
        <v>133</v>
      </c>
      <c r="L555" s="5">
        <v>22</v>
      </c>
      <c r="M555" s="5">
        <v>80043</v>
      </c>
      <c r="O555" s="5">
        <v>9177</v>
      </c>
      <c r="Q555" s="5">
        <v>2291</v>
      </c>
      <c r="S555" s="5">
        <v>5158</v>
      </c>
      <c r="U555" s="5">
        <v>0</v>
      </c>
      <c r="V555" s="1"/>
      <c r="W555" s="6">
        <v>96669</v>
      </c>
      <c r="X555" s="1"/>
      <c r="Y555" s="14">
        <v>46</v>
      </c>
      <c r="Z555" s="1"/>
      <c r="AA555" s="14">
        <v>6</v>
      </c>
      <c r="AB555" s="1"/>
      <c r="AC555" s="14">
        <v>1</v>
      </c>
      <c r="AD555" s="1"/>
      <c r="AE555" s="14">
        <v>3</v>
      </c>
      <c r="AF555" s="1"/>
      <c r="AG555" s="14">
        <v>0</v>
      </c>
      <c r="AI555" s="24">
        <v>56</v>
      </c>
      <c r="AK555" s="1" t="str">
        <f t="shared" si="8"/>
        <v>No</v>
      </c>
    </row>
    <row r="556" spans="1:37">
      <c r="A556" s="1" t="s">
        <v>741</v>
      </c>
      <c r="B556" s="1" t="s">
        <v>834</v>
      </c>
      <c r="C556" s="1" t="s">
        <v>60</v>
      </c>
      <c r="D556" s="273" t="s">
        <v>334</v>
      </c>
      <c r="E556" s="270">
        <v>30137</v>
      </c>
      <c r="F556" s="1" t="s">
        <v>135</v>
      </c>
      <c r="G556" s="1" t="s">
        <v>132</v>
      </c>
      <c r="H556" s="5">
        <v>54316</v>
      </c>
      <c r="I556" s="5">
        <v>27</v>
      </c>
      <c r="J556" s="1" t="s">
        <v>9</v>
      </c>
      <c r="K556" s="1" t="s">
        <v>133</v>
      </c>
      <c r="L556" s="5">
        <v>20</v>
      </c>
      <c r="M556" s="5">
        <v>18627</v>
      </c>
      <c r="O556" s="5">
        <v>5215</v>
      </c>
      <c r="Q556" s="5">
        <v>1842</v>
      </c>
      <c r="S556" s="5">
        <v>11588</v>
      </c>
      <c r="U556" s="5">
        <v>0</v>
      </c>
      <c r="V556" s="1"/>
      <c r="W556" s="6">
        <v>37272</v>
      </c>
      <c r="X556" s="1"/>
      <c r="Y556" s="14">
        <v>11</v>
      </c>
      <c r="Z556" s="1"/>
      <c r="AA556" s="14">
        <v>2.8</v>
      </c>
      <c r="AB556" s="1"/>
      <c r="AC556" s="14">
        <v>1.2</v>
      </c>
      <c r="AD556" s="1"/>
      <c r="AE556" s="14">
        <v>6</v>
      </c>
      <c r="AF556" s="1"/>
      <c r="AG556" s="14">
        <v>0</v>
      </c>
      <c r="AI556" s="24">
        <v>21</v>
      </c>
      <c r="AK556" s="1" t="str">
        <f t="shared" si="8"/>
        <v>No</v>
      </c>
    </row>
    <row r="557" spans="1:37">
      <c r="A557" s="1" t="s">
        <v>757</v>
      </c>
      <c r="B557" s="1" t="s">
        <v>1074</v>
      </c>
      <c r="C557" s="1" t="s">
        <v>32</v>
      </c>
      <c r="D557" s="273">
        <v>5043</v>
      </c>
      <c r="E557" s="270">
        <v>50043</v>
      </c>
      <c r="F557" s="1" t="s">
        <v>134</v>
      </c>
      <c r="G557" s="1" t="s">
        <v>132</v>
      </c>
      <c r="H557" s="5">
        <v>229351</v>
      </c>
      <c r="I557" s="5">
        <v>27</v>
      </c>
      <c r="J557" s="1" t="s">
        <v>6</v>
      </c>
      <c r="K557" s="1" t="s">
        <v>133</v>
      </c>
      <c r="L557" s="5">
        <v>17</v>
      </c>
      <c r="M557" s="5">
        <v>88642</v>
      </c>
      <c r="O557" s="5">
        <v>13207</v>
      </c>
      <c r="Q557" s="5">
        <v>293</v>
      </c>
      <c r="S557" s="5">
        <v>4516</v>
      </c>
      <c r="U557" s="5">
        <v>0</v>
      </c>
      <c r="V557" s="1"/>
      <c r="W557" s="6">
        <v>106658</v>
      </c>
      <c r="X557" s="1"/>
      <c r="Y557" s="14">
        <v>58.07</v>
      </c>
      <c r="Z557" s="1"/>
      <c r="AA557" s="14">
        <v>6.9</v>
      </c>
      <c r="AB557" s="1"/>
      <c r="AC557" s="14">
        <v>0.26</v>
      </c>
      <c r="AD557" s="1"/>
      <c r="AE557" s="14">
        <v>2.5299999999999998</v>
      </c>
      <c r="AF557" s="1"/>
      <c r="AG557" s="14">
        <v>0</v>
      </c>
      <c r="AI557" s="24">
        <v>67.760000000000005</v>
      </c>
      <c r="AK557" s="1" t="str">
        <f t="shared" si="8"/>
        <v>No</v>
      </c>
    </row>
    <row r="558" spans="1:37">
      <c r="A558" s="1" t="s">
        <v>757</v>
      </c>
      <c r="B558" s="1" t="s">
        <v>1074</v>
      </c>
      <c r="C558" s="1" t="s">
        <v>32</v>
      </c>
      <c r="D558" s="273">
        <v>5043</v>
      </c>
      <c r="E558" s="270">
        <v>50043</v>
      </c>
      <c r="F558" s="1" t="s">
        <v>134</v>
      </c>
      <c r="G558" s="1" t="s">
        <v>132</v>
      </c>
      <c r="H558" s="5">
        <v>229351</v>
      </c>
      <c r="I558" s="5">
        <v>27</v>
      </c>
      <c r="J558" s="1" t="s">
        <v>9</v>
      </c>
      <c r="K558" s="1" t="s">
        <v>133</v>
      </c>
      <c r="L558" s="5">
        <v>10</v>
      </c>
      <c r="M558" s="5">
        <v>26147</v>
      </c>
      <c r="O558" s="5">
        <v>7080</v>
      </c>
      <c r="Q558" s="5">
        <v>152</v>
      </c>
      <c r="S558" s="5">
        <v>2984</v>
      </c>
      <c r="U558" s="5">
        <v>0</v>
      </c>
      <c r="V558" s="1"/>
      <c r="W558" s="6">
        <v>36363</v>
      </c>
      <c r="X558" s="1"/>
      <c r="Y558" s="14">
        <v>15.03</v>
      </c>
      <c r="Z558" s="1"/>
      <c r="AA558" s="14">
        <v>3.66</v>
      </c>
      <c r="AB558" s="1"/>
      <c r="AC558" s="14">
        <v>0.14000000000000001</v>
      </c>
      <c r="AD558" s="1"/>
      <c r="AE558" s="14">
        <v>2.31</v>
      </c>
      <c r="AF558" s="1"/>
      <c r="AG558" s="14">
        <v>0</v>
      </c>
      <c r="AI558" s="24">
        <v>21.14</v>
      </c>
      <c r="AK558" s="1" t="str">
        <f t="shared" si="8"/>
        <v>No</v>
      </c>
    </row>
    <row r="559" spans="1:37">
      <c r="A559" s="1" t="s">
        <v>643</v>
      </c>
      <c r="B559" s="1" t="s">
        <v>1075</v>
      </c>
      <c r="C559" s="1" t="s">
        <v>36</v>
      </c>
      <c r="D559" s="273"/>
      <c r="E559" s="270">
        <v>10183</v>
      </c>
      <c r="F559" s="1" t="s">
        <v>135</v>
      </c>
      <c r="G559" s="1" t="s">
        <v>132</v>
      </c>
      <c r="H559" s="5">
        <v>246695</v>
      </c>
      <c r="I559" s="5">
        <v>26</v>
      </c>
      <c r="J559" s="1" t="s">
        <v>14</v>
      </c>
      <c r="K559" s="1" t="s">
        <v>133</v>
      </c>
      <c r="L559" s="5">
        <v>8</v>
      </c>
      <c r="M559" s="5">
        <v>765743</v>
      </c>
      <c r="O559" s="5">
        <v>105258</v>
      </c>
      <c r="Q559" s="5">
        <v>17225</v>
      </c>
      <c r="S559" s="5">
        <v>84115</v>
      </c>
      <c r="U559" s="5">
        <v>3367</v>
      </c>
      <c r="V559" s="1"/>
      <c r="W559" s="6">
        <v>975708</v>
      </c>
      <c r="X559" s="1"/>
      <c r="Y559" s="14">
        <v>528.4</v>
      </c>
      <c r="Z559" s="1"/>
      <c r="AA559" s="14">
        <v>67.38</v>
      </c>
      <c r="AB559" s="1"/>
      <c r="AC559" s="14">
        <v>12.02</v>
      </c>
      <c r="AD559" s="1"/>
      <c r="AE559" s="14">
        <v>49.66</v>
      </c>
      <c r="AF559" s="1"/>
      <c r="AG559" s="14">
        <v>1.87</v>
      </c>
      <c r="AI559" s="24">
        <v>659.33</v>
      </c>
      <c r="AK559" s="1" t="str">
        <f t="shared" si="8"/>
        <v>No</v>
      </c>
    </row>
    <row r="560" spans="1:37">
      <c r="A560" s="1" t="s">
        <v>52</v>
      </c>
      <c r="B560" s="1" t="s">
        <v>1076</v>
      </c>
      <c r="C560" s="1" t="s">
        <v>48</v>
      </c>
      <c r="D560" s="273">
        <v>2149</v>
      </c>
      <c r="E560" s="270">
        <v>20149</v>
      </c>
      <c r="F560" s="1" t="s">
        <v>138</v>
      </c>
      <c r="G560" s="1" t="s">
        <v>132</v>
      </c>
      <c r="H560" s="5">
        <v>18351295</v>
      </c>
      <c r="I560" s="5">
        <v>26</v>
      </c>
      <c r="J560" s="1" t="s">
        <v>13</v>
      </c>
      <c r="K560" s="1" t="s">
        <v>133</v>
      </c>
      <c r="L560" s="5">
        <v>26</v>
      </c>
      <c r="M560" s="5">
        <v>116334</v>
      </c>
      <c r="O560" s="5">
        <v>28678</v>
      </c>
      <c r="Q560" s="5">
        <v>0</v>
      </c>
      <c r="S560" s="5">
        <v>4000</v>
      </c>
      <c r="U560" s="5">
        <v>0</v>
      </c>
      <c r="V560" s="1"/>
      <c r="W560" s="6">
        <v>149012</v>
      </c>
      <c r="X560" s="1"/>
      <c r="Y560" s="14">
        <v>73</v>
      </c>
      <c r="Z560" s="1"/>
      <c r="AA560" s="14">
        <v>13</v>
      </c>
      <c r="AB560" s="1"/>
      <c r="AC560" s="14">
        <v>0</v>
      </c>
      <c r="AD560" s="1"/>
      <c r="AE560" s="14">
        <v>2</v>
      </c>
      <c r="AF560" s="1"/>
      <c r="AG560" s="14">
        <v>0</v>
      </c>
      <c r="AI560" s="24">
        <v>88</v>
      </c>
      <c r="AK560" s="1" t="str">
        <f t="shared" si="8"/>
        <v>No</v>
      </c>
    </row>
    <row r="561" spans="1:37">
      <c r="A561" s="1" t="s">
        <v>643</v>
      </c>
      <c r="B561" s="1" t="s">
        <v>1075</v>
      </c>
      <c r="C561" s="1" t="s">
        <v>36</v>
      </c>
      <c r="D561" s="273"/>
      <c r="E561" s="270">
        <v>10183</v>
      </c>
      <c r="F561" s="1" t="s">
        <v>135</v>
      </c>
      <c r="G561" s="1" t="s">
        <v>132</v>
      </c>
      <c r="H561" s="5">
        <v>246695</v>
      </c>
      <c r="I561" s="5">
        <v>26</v>
      </c>
      <c r="J561" s="1" t="s">
        <v>6</v>
      </c>
      <c r="K561" s="1" t="s">
        <v>133</v>
      </c>
      <c r="L561" s="5">
        <v>18</v>
      </c>
      <c r="M561" s="5">
        <v>87172</v>
      </c>
      <c r="O561" s="5">
        <v>5642</v>
      </c>
      <c r="Q561" s="5">
        <v>1192</v>
      </c>
      <c r="S561" s="5">
        <v>6038</v>
      </c>
      <c r="U561" s="5">
        <v>233</v>
      </c>
      <c r="V561" s="1"/>
      <c r="W561" s="6">
        <v>100277</v>
      </c>
      <c r="X561" s="1"/>
      <c r="Y561" s="14">
        <v>63.86</v>
      </c>
      <c r="Z561" s="1"/>
      <c r="AA561" s="14">
        <v>4.41</v>
      </c>
      <c r="AB561" s="1"/>
      <c r="AC561" s="14">
        <v>0.83</v>
      </c>
      <c r="AD561" s="1"/>
      <c r="AE561" s="14">
        <v>3.44</v>
      </c>
      <c r="AF561" s="1"/>
      <c r="AG561" s="14">
        <v>0.13</v>
      </c>
      <c r="AI561" s="24">
        <v>72.67</v>
      </c>
      <c r="AK561" s="1" t="str">
        <f t="shared" si="8"/>
        <v>No</v>
      </c>
    </row>
    <row r="562" spans="1:37">
      <c r="A562" s="1" t="s">
        <v>771</v>
      </c>
      <c r="B562" s="1" t="s">
        <v>1077</v>
      </c>
      <c r="C562" s="1" t="s">
        <v>75</v>
      </c>
      <c r="D562" s="273">
        <v>5004</v>
      </c>
      <c r="E562" s="270">
        <v>50004</v>
      </c>
      <c r="F562" s="1" t="s">
        <v>134</v>
      </c>
      <c r="G562" s="1" t="s">
        <v>132</v>
      </c>
      <c r="H562" s="5">
        <v>100868</v>
      </c>
      <c r="I562" s="5">
        <v>26</v>
      </c>
      <c r="J562" s="1" t="s">
        <v>6</v>
      </c>
      <c r="K562" s="1" t="s">
        <v>133</v>
      </c>
      <c r="L562" s="5">
        <v>16</v>
      </c>
      <c r="M562" s="5">
        <v>65236</v>
      </c>
      <c r="O562" s="5">
        <v>11793</v>
      </c>
      <c r="Q562" s="5">
        <v>479</v>
      </c>
      <c r="S562" s="5">
        <v>6039</v>
      </c>
      <c r="U562" s="5">
        <v>181</v>
      </c>
      <c r="V562" s="1"/>
      <c r="W562" s="6">
        <v>83728</v>
      </c>
      <c r="X562" s="1"/>
      <c r="Y562" s="14">
        <v>41.2</v>
      </c>
      <c r="Z562" s="1"/>
      <c r="AA562" s="14">
        <v>8.3000000000000007</v>
      </c>
      <c r="AB562" s="1"/>
      <c r="AC562" s="14">
        <v>0.3</v>
      </c>
      <c r="AD562" s="1"/>
      <c r="AE562" s="14">
        <v>4.0999999999999996</v>
      </c>
      <c r="AF562" s="1"/>
      <c r="AG562" s="14">
        <v>0.1</v>
      </c>
      <c r="AI562" s="24">
        <v>54</v>
      </c>
      <c r="AK562" s="1" t="str">
        <f t="shared" si="8"/>
        <v>No</v>
      </c>
    </row>
    <row r="563" spans="1:37">
      <c r="A563" s="1" t="s">
        <v>775</v>
      </c>
      <c r="B563" s="1" t="s">
        <v>1078</v>
      </c>
      <c r="C563" s="1" t="s">
        <v>8</v>
      </c>
      <c r="D563" s="273">
        <v>4044</v>
      </c>
      <c r="E563" s="270">
        <v>40044</v>
      </c>
      <c r="F563" s="1" t="s">
        <v>134</v>
      </c>
      <c r="G563" s="1" t="s">
        <v>132</v>
      </c>
      <c r="H563" s="5">
        <v>263907</v>
      </c>
      <c r="I563" s="5">
        <v>25</v>
      </c>
      <c r="J563" s="1" t="s">
        <v>9</v>
      </c>
      <c r="K563" s="1" t="s">
        <v>133</v>
      </c>
      <c r="L563" s="5">
        <v>6</v>
      </c>
      <c r="M563" s="5">
        <v>20223</v>
      </c>
      <c r="O563" s="5">
        <v>4426</v>
      </c>
      <c r="Q563" s="5">
        <v>3639</v>
      </c>
      <c r="S563" s="5">
        <v>2601</v>
      </c>
      <c r="U563" s="5">
        <v>0</v>
      </c>
      <c r="V563" s="1"/>
      <c r="W563" s="6">
        <v>30889</v>
      </c>
      <c r="X563" s="1"/>
      <c r="Y563" s="14">
        <v>11.25</v>
      </c>
      <c r="Z563" s="1"/>
      <c r="AA563" s="14">
        <v>2.25</v>
      </c>
      <c r="AB563" s="1"/>
      <c r="AC563" s="14">
        <v>3.25</v>
      </c>
      <c r="AD563" s="1"/>
      <c r="AE563" s="14">
        <v>1.5</v>
      </c>
      <c r="AF563" s="1"/>
      <c r="AG563" s="14">
        <v>0</v>
      </c>
      <c r="AI563" s="24">
        <v>18.25</v>
      </c>
      <c r="AK563" s="1" t="str">
        <f t="shared" si="8"/>
        <v>No</v>
      </c>
    </row>
    <row r="564" spans="1:37">
      <c r="A564" s="1" t="s">
        <v>759</v>
      </c>
      <c r="B564" s="1" t="s">
        <v>957</v>
      </c>
      <c r="C564" s="1" t="s">
        <v>66</v>
      </c>
      <c r="D564" s="273">
        <v>4171</v>
      </c>
      <c r="E564" s="270">
        <v>40171</v>
      </c>
      <c r="F564" s="1" t="s">
        <v>134</v>
      </c>
      <c r="G564" s="1" t="s">
        <v>132</v>
      </c>
      <c r="H564" s="5">
        <v>558696</v>
      </c>
      <c r="I564" s="5">
        <v>25</v>
      </c>
      <c r="J564" s="1" t="s">
        <v>9</v>
      </c>
      <c r="K564" s="1" t="s">
        <v>133</v>
      </c>
      <c r="L564" s="5">
        <v>25</v>
      </c>
      <c r="M564" s="5">
        <v>71953</v>
      </c>
      <c r="O564" s="5">
        <v>0</v>
      </c>
      <c r="Q564" s="5">
        <v>0</v>
      </c>
      <c r="S564" s="5">
        <v>0</v>
      </c>
      <c r="U564" s="5">
        <v>0</v>
      </c>
      <c r="V564" s="1"/>
      <c r="W564" s="6">
        <v>71953</v>
      </c>
      <c r="X564" s="1"/>
      <c r="Y564" s="14">
        <v>39</v>
      </c>
      <c r="Z564" s="1"/>
      <c r="AA564" s="14">
        <v>0</v>
      </c>
      <c r="AB564" s="1"/>
      <c r="AC564" s="14">
        <v>0</v>
      </c>
      <c r="AD564" s="1"/>
      <c r="AE564" s="14">
        <v>0</v>
      </c>
      <c r="AF564" s="1"/>
      <c r="AG564" s="14">
        <v>0</v>
      </c>
      <c r="AI564" s="24">
        <v>39</v>
      </c>
      <c r="AK564" s="1" t="str">
        <f t="shared" si="8"/>
        <v>No</v>
      </c>
    </row>
    <row r="565" spans="1:37">
      <c r="A565" s="1" t="s">
        <v>775</v>
      </c>
      <c r="B565" s="1" t="s">
        <v>1078</v>
      </c>
      <c r="C565" s="1" t="s">
        <v>8</v>
      </c>
      <c r="D565" s="273">
        <v>4044</v>
      </c>
      <c r="E565" s="270">
        <v>40044</v>
      </c>
      <c r="F565" s="1" t="s">
        <v>134</v>
      </c>
      <c r="G565" s="1" t="s">
        <v>132</v>
      </c>
      <c r="H565" s="5">
        <v>263907</v>
      </c>
      <c r="I565" s="5">
        <v>25</v>
      </c>
      <c r="J565" s="1" t="s">
        <v>6</v>
      </c>
      <c r="K565" s="1" t="s">
        <v>133</v>
      </c>
      <c r="L565" s="5">
        <v>19</v>
      </c>
      <c r="M565" s="5">
        <v>92545</v>
      </c>
      <c r="O565" s="5">
        <v>13278</v>
      </c>
      <c r="Q565" s="5">
        <v>8071</v>
      </c>
      <c r="S565" s="5">
        <v>7802</v>
      </c>
      <c r="U565" s="5">
        <v>0</v>
      </c>
      <c r="V565" s="1"/>
      <c r="W565" s="6">
        <v>121696</v>
      </c>
      <c r="X565" s="1"/>
      <c r="Y565" s="14">
        <v>48</v>
      </c>
      <c r="Z565" s="1"/>
      <c r="AA565" s="14">
        <v>9.75</v>
      </c>
      <c r="AB565" s="1"/>
      <c r="AC565" s="14">
        <v>4</v>
      </c>
      <c r="AD565" s="1"/>
      <c r="AE565" s="14">
        <v>4.5</v>
      </c>
      <c r="AF565" s="1"/>
      <c r="AG565" s="14">
        <v>0</v>
      </c>
      <c r="AI565" s="24">
        <v>66.25</v>
      </c>
      <c r="AK565" s="1" t="str">
        <f t="shared" si="8"/>
        <v>No</v>
      </c>
    </row>
    <row r="566" spans="1:37">
      <c r="A566" s="1" t="s">
        <v>245</v>
      </c>
      <c r="B566" s="1" t="s">
        <v>1079</v>
      </c>
      <c r="C566" s="1" t="s">
        <v>8</v>
      </c>
      <c r="D566" s="273">
        <v>4068</v>
      </c>
      <c r="E566" s="270">
        <v>40068</v>
      </c>
      <c r="F566" s="1" t="s">
        <v>141</v>
      </c>
      <c r="G566" s="1" t="s">
        <v>132</v>
      </c>
      <c r="H566" s="5">
        <v>77074</v>
      </c>
      <c r="I566" s="5">
        <v>25</v>
      </c>
      <c r="J566" s="1" t="s">
        <v>9</v>
      </c>
      <c r="K566" s="1" t="s">
        <v>133</v>
      </c>
      <c r="L566" s="5">
        <v>18</v>
      </c>
      <c r="M566" s="5">
        <v>9592</v>
      </c>
      <c r="O566" s="5">
        <v>1244</v>
      </c>
      <c r="Q566" s="5">
        <v>0</v>
      </c>
      <c r="S566" s="5">
        <v>2527</v>
      </c>
      <c r="U566" s="5">
        <v>0</v>
      </c>
      <c r="V566" s="1"/>
      <c r="W566" s="6">
        <v>13363</v>
      </c>
      <c r="X566" s="1"/>
      <c r="Y566" s="14">
        <v>5.5</v>
      </c>
      <c r="Z566" s="1"/>
      <c r="AA566" s="14">
        <v>0.7</v>
      </c>
      <c r="AB566" s="1"/>
      <c r="AC566" s="14">
        <v>0</v>
      </c>
      <c r="AD566" s="1"/>
      <c r="AE566" s="14">
        <v>1.8</v>
      </c>
      <c r="AF566" s="1"/>
      <c r="AG566" s="14">
        <v>0</v>
      </c>
      <c r="AI566" s="24">
        <v>8</v>
      </c>
      <c r="AK566" s="1" t="str">
        <f t="shared" si="8"/>
        <v>No</v>
      </c>
    </row>
    <row r="567" spans="1:37">
      <c r="A567" s="1" t="s">
        <v>173</v>
      </c>
      <c r="B567" s="1" t="s">
        <v>1080</v>
      </c>
      <c r="C567" s="1" t="s">
        <v>12</v>
      </c>
      <c r="D567" s="273">
        <v>9017</v>
      </c>
      <c r="E567" s="270">
        <v>90017</v>
      </c>
      <c r="F567" s="1" t="s">
        <v>134</v>
      </c>
      <c r="G567" s="1" t="s">
        <v>132</v>
      </c>
      <c r="H567" s="5">
        <v>308231</v>
      </c>
      <c r="I567" s="5">
        <v>25</v>
      </c>
      <c r="J567" s="1" t="s">
        <v>6</v>
      </c>
      <c r="K567" s="1" t="s">
        <v>133</v>
      </c>
      <c r="L567" s="5">
        <v>17</v>
      </c>
      <c r="M567" s="5">
        <v>65555</v>
      </c>
      <c r="O567" s="5">
        <v>4094</v>
      </c>
      <c r="Q567" s="5">
        <v>471</v>
      </c>
      <c r="S567" s="5">
        <v>12434</v>
      </c>
      <c r="U567" s="5">
        <v>0</v>
      </c>
      <c r="V567" s="1"/>
      <c r="W567" s="6">
        <v>82554</v>
      </c>
      <c r="X567" s="1"/>
      <c r="Y567" s="14">
        <v>43.22</v>
      </c>
      <c r="Z567" s="1"/>
      <c r="AA567" s="14">
        <v>2.36</v>
      </c>
      <c r="AB567" s="1"/>
      <c r="AC567" s="14">
        <v>0.28000000000000003</v>
      </c>
      <c r="AD567" s="1"/>
      <c r="AE567" s="14">
        <v>7.14</v>
      </c>
      <c r="AF567" s="1"/>
      <c r="AG567" s="14">
        <v>0</v>
      </c>
      <c r="AI567" s="24">
        <v>53</v>
      </c>
      <c r="AK567" s="1" t="str">
        <f t="shared" si="8"/>
        <v>No</v>
      </c>
    </row>
    <row r="568" spans="1:37">
      <c r="A568" s="1" t="s">
        <v>785</v>
      </c>
      <c r="B568" s="1" t="s">
        <v>1081</v>
      </c>
      <c r="C568" s="1" t="s">
        <v>21</v>
      </c>
      <c r="D568" s="273">
        <v>8007</v>
      </c>
      <c r="E568" s="270">
        <v>80007</v>
      </c>
      <c r="F568" s="1" t="s">
        <v>134</v>
      </c>
      <c r="G568" s="1" t="s">
        <v>132</v>
      </c>
      <c r="H568" s="5">
        <v>136550</v>
      </c>
      <c r="I568" s="5">
        <v>25</v>
      </c>
      <c r="J568" s="1" t="s">
        <v>6</v>
      </c>
      <c r="K568" s="1" t="s">
        <v>133</v>
      </c>
      <c r="L568" s="5">
        <v>14</v>
      </c>
      <c r="M568" s="5">
        <v>52963</v>
      </c>
      <c r="O568" s="5">
        <v>11514</v>
      </c>
      <c r="Q568" s="5">
        <v>7833</v>
      </c>
      <c r="S568" s="5">
        <v>7846</v>
      </c>
      <c r="U568" s="5">
        <v>0</v>
      </c>
      <c r="V568" s="1"/>
      <c r="W568" s="6">
        <v>80156</v>
      </c>
      <c r="X568" s="1"/>
      <c r="Y568" s="14">
        <v>24</v>
      </c>
      <c r="Z568" s="1"/>
      <c r="AA568" s="14">
        <v>6</v>
      </c>
      <c r="AB568" s="1"/>
      <c r="AC568" s="14">
        <v>4</v>
      </c>
      <c r="AD568" s="1"/>
      <c r="AE568" s="14">
        <v>4</v>
      </c>
      <c r="AF568" s="1"/>
      <c r="AG568" s="14">
        <v>0</v>
      </c>
      <c r="AI568" s="24">
        <v>38</v>
      </c>
      <c r="AK568" s="1" t="str">
        <f t="shared" si="8"/>
        <v>No</v>
      </c>
    </row>
    <row r="569" spans="1:37">
      <c r="A569" s="1" t="s">
        <v>768</v>
      </c>
      <c r="B569" s="1" t="s">
        <v>1082</v>
      </c>
      <c r="C569" s="1" t="s">
        <v>67</v>
      </c>
      <c r="D569" s="273">
        <v>6014</v>
      </c>
      <c r="E569" s="270">
        <v>60014</v>
      </c>
      <c r="F569" s="1" t="s">
        <v>134</v>
      </c>
      <c r="G569" s="1" t="s">
        <v>132</v>
      </c>
      <c r="H569" s="5">
        <v>217585</v>
      </c>
      <c r="I569" s="5">
        <v>24</v>
      </c>
      <c r="J569" s="1" t="s">
        <v>9</v>
      </c>
      <c r="K569" s="1" t="s">
        <v>133</v>
      </c>
      <c r="L569" s="5">
        <v>8</v>
      </c>
      <c r="M569" s="5">
        <v>17181</v>
      </c>
      <c r="O569" s="5">
        <v>843</v>
      </c>
      <c r="Q569" s="5">
        <v>2856</v>
      </c>
      <c r="S569" s="5">
        <v>2827</v>
      </c>
      <c r="U569" s="5">
        <v>0</v>
      </c>
      <c r="V569" s="1"/>
      <c r="W569" s="6">
        <v>23707</v>
      </c>
      <c r="X569" s="1"/>
      <c r="Y569" s="14">
        <v>7.22</v>
      </c>
      <c r="Z569" s="1"/>
      <c r="AA569" s="14">
        <v>0.39</v>
      </c>
      <c r="AB569" s="1"/>
      <c r="AC569" s="14">
        <v>1.26</v>
      </c>
      <c r="AD569" s="1"/>
      <c r="AE569" s="14">
        <v>1.37</v>
      </c>
      <c r="AF569" s="1"/>
      <c r="AG569" s="14">
        <v>0</v>
      </c>
      <c r="AI569" s="24">
        <v>10.24</v>
      </c>
      <c r="AK569" s="1" t="str">
        <f t="shared" si="8"/>
        <v>No</v>
      </c>
    </row>
    <row r="570" spans="1:37">
      <c r="A570" s="1" t="s">
        <v>280</v>
      </c>
      <c r="B570" s="1" t="s">
        <v>1083</v>
      </c>
      <c r="C570" s="1" t="s">
        <v>48</v>
      </c>
      <c r="D570" s="273">
        <v>2128</v>
      </c>
      <c r="E570" s="270">
        <v>20128</v>
      </c>
      <c r="F570" s="1" t="s">
        <v>138</v>
      </c>
      <c r="G570" s="1" t="s">
        <v>132</v>
      </c>
      <c r="H570" s="5">
        <v>18351295</v>
      </c>
      <c r="I570" s="5">
        <v>24</v>
      </c>
      <c r="J570" s="1" t="s">
        <v>13</v>
      </c>
      <c r="K570" s="1" t="s">
        <v>133</v>
      </c>
      <c r="L570" s="5">
        <v>24</v>
      </c>
      <c r="M570" s="5">
        <v>97145</v>
      </c>
      <c r="O570" s="5">
        <v>49704</v>
      </c>
      <c r="Q570" s="5">
        <v>0</v>
      </c>
      <c r="S570" s="5">
        <v>24360</v>
      </c>
      <c r="U570" s="5">
        <v>0</v>
      </c>
      <c r="V570" s="1"/>
      <c r="W570" s="6">
        <v>171209</v>
      </c>
      <c r="X570" s="1"/>
      <c r="Y570" s="14">
        <v>96</v>
      </c>
      <c r="Z570" s="1"/>
      <c r="AA570" s="14">
        <v>17</v>
      </c>
      <c r="AB570" s="1"/>
      <c r="AC570" s="14">
        <v>0</v>
      </c>
      <c r="AD570" s="1"/>
      <c r="AE570" s="14">
        <v>13</v>
      </c>
      <c r="AF570" s="1"/>
      <c r="AG570" s="14">
        <v>0</v>
      </c>
      <c r="AI570" s="24">
        <v>126</v>
      </c>
      <c r="AK570" s="1" t="str">
        <f t="shared" si="8"/>
        <v>No</v>
      </c>
    </row>
    <row r="571" spans="1:37">
      <c r="A571" s="1" t="s">
        <v>768</v>
      </c>
      <c r="B571" s="1" t="s">
        <v>1082</v>
      </c>
      <c r="C571" s="1" t="s">
        <v>67</v>
      </c>
      <c r="D571" s="273">
        <v>6014</v>
      </c>
      <c r="E571" s="270">
        <v>60014</v>
      </c>
      <c r="F571" s="1" t="s">
        <v>134</v>
      </c>
      <c r="G571" s="1" t="s">
        <v>132</v>
      </c>
      <c r="H571" s="5">
        <v>217585</v>
      </c>
      <c r="I571" s="5">
        <v>24</v>
      </c>
      <c r="J571" s="1" t="s">
        <v>6</v>
      </c>
      <c r="K571" s="1" t="s">
        <v>133</v>
      </c>
      <c r="L571" s="5">
        <v>16</v>
      </c>
      <c r="M571" s="5">
        <v>79625</v>
      </c>
      <c r="O571" s="5">
        <v>4555</v>
      </c>
      <c r="Q571" s="5">
        <v>26619</v>
      </c>
      <c r="S571" s="5">
        <v>13482</v>
      </c>
      <c r="U571" s="5">
        <v>0</v>
      </c>
      <c r="V571" s="1"/>
      <c r="W571" s="6">
        <v>124281</v>
      </c>
      <c r="X571" s="1"/>
      <c r="Y571" s="14">
        <v>31.68</v>
      </c>
      <c r="Z571" s="1"/>
      <c r="AA571" s="14">
        <v>2.0699999999999998</v>
      </c>
      <c r="AB571" s="1"/>
      <c r="AC571" s="14">
        <v>11.73</v>
      </c>
      <c r="AD571" s="1"/>
      <c r="AE571" s="14">
        <v>6.61</v>
      </c>
      <c r="AF571" s="1"/>
      <c r="AG571" s="14">
        <v>0</v>
      </c>
      <c r="AI571" s="24">
        <v>52.09</v>
      </c>
      <c r="AK571" s="1" t="str">
        <f t="shared" si="8"/>
        <v>No</v>
      </c>
    </row>
    <row r="572" spans="1:37">
      <c r="A572" s="1" t="s">
        <v>311</v>
      </c>
      <c r="B572" s="1" t="s">
        <v>312</v>
      </c>
      <c r="C572" s="1" t="s">
        <v>39</v>
      </c>
      <c r="D572" s="273">
        <v>5184</v>
      </c>
      <c r="E572" s="270">
        <v>50184</v>
      </c>
      <c r="F572" s="1" t="s">
        <v>135</v>
      </c>
      <c r="G572" s="1" t="s">
        <v>132</v>
      </c>
      <c r="H572" s="5">
        <v>99941</v>
      </c>
      <c r="I572" s="5">
        <v>23</v>
      </c>
      <c r="J572" s="1" t="s">
        <v>6</v>
      </c>
      <c r="K572" s="1" t="s">
        <v>133</v>
      </c>
      <c r="L572" s="5">
        <v>8</v>
      </c>
      <c r="M572" s="5">
        <v>29188</v>
      </c>
      <c r="O572" s="5">
        <v>0</v>
      </c>
      <c r="Q572" s="5">
        <v>3738</v>
      </c>
      <c r="S572" s="5">
        <v>7842</v>
      </c>
      <c r="U572" s="5">
        <v>0</v>
      </c>
      <c r="V572" s="1"/>
      <c r="W572" s="6">
        <v>40768</v>
      </c>
      <c r="X572" s="1"/>
      <c r="Y572" s="14">
        <v>15</v>
      </c>
      <c r="Z572" s="1"/>
      <c r="AA572" s="14">
        <v>0</v>
      </c>
      <c r="AB572" s="1"/>
      <c r="AC572" s="14">
        <v>1</v>
      </c>
      <c r="AD572" s="1"/>
      <c r="AE572" s="14">
        <v>4</v>
      </c>
      <c r="AF572" s="1"/>
      <c r="AG572" s="14">
        <v>0</v>
      </c>
      <c r="AI572" s="24">
        <v>20</v>
      </c>
      <c r="AK572" s="1" t="str">
        <f t="shared" si="8"/>
        <v>No</v>
      </c>
    </row>
    <row r="573" spans="1:37">
      <c r="A573" s="1" t="s">
        <v>214</v>
      </c>
      <c r="B573" s="1" t="s">
        <v>215</v>
      </c>
      <c r="C573" s="1" t="s">
        <v>69</v>
      </c>
      <c r="D573" s="273">
        <v>3076</v>
      </c>
      <c r="E573" s="270">
        <v>30076</v>
      </c>
      <c r="F573" s="1" t="s">
        <v>135</v>
      </c>
      <c r="G573" s="1" t="s">
        <v>132</v>
      </c>
      <c r="H573" s="5">
        <v>75689</v>
      </c>
      <c r="I573" s="5">
        <v>23</v>
      </c>
      <c r="J573" s="1" t="s">
        <v>9</v>
      </c>
      <c r="K573" s="1" t="s">
        <v>133</v>
      </c>
      <c r="L573" s="5">
        <v>6</v>
      </c>
      <c r="M573" s="5">
        <v>16329</v>
      </c>
      <c r="O573" s="5">
        <v>0</v>
      </c>
      <c r="Q573" s="5">
        <v>0</v>
      </c>
      <c r="S573" s="5">
        <v>476</v>
      </c>
      <c r="U573" s="5">
        <v>0</v>
      </c>
      <c r="V573" s="1"/>
      <c r="W573" s="6">
        <v>16805</v>
      </c>
      <c r="X573" s="1"/>
      <c r="Y573" s="14">
        <v>8.75</v>
      </c>
      <c r="Z573" s="1"/>
      <c r="AA573" s="14">
        <v>0</v>
      </c>
      <c r="AB573" s="1"/>
      <c r="AC573" s="14">
        <v>0</v>
      </c>
      <c r="AD573" s="1"/>
      <c r="AE573" s="14">
        <v>0.25</v>
      </c>
      <c r="AF573" s="1"/>
      <c r="AG573" s="14">
        <v>0</v>
      </c>
      <c r="AI573" s="24">
        <v>9</v>
      </c>
      <c r="AK573" s="1" t="str">
        <f t="shared" si="8"/>
        <v>No</v>
      </c>
    </row>
    <row r="574" spans="1:37">
      <c r="A574" s="1" t="s">
        <v>835</v>
      </c>
      <c r="B574" s="1" t="s">
        <v>1084</v>
      </c>
      <c r="C574" s="1" t="s">
        <v>32</v>
      </c>
      <c r="D574" s="273" t="s">
        <v>769</v>
      </c>
      <c r="E574" s="270">
        <v>50342</v>
      </c>
      <c r="F574" s="1" t="s">
        <v>140</v>
      </c>
      <c r="G574" s="1" t="s">
        <v>132</v>
      </c>
      <c r="H574" s="5">
        <v>1487483</v>
      </c>
      <c r="I574" s="5">
        <v>23</v>
      </c>
      <c r="J574" s="1" t="s">
        <v>9</v>
      </c>
      <c r="K574" s="1" t="s">
        <v>133</v>
      </c>
      <c r="L574" s="5">
        <v>23</v>
      </c>
      <c r="M574" s="5">
        <v>12488</v>
      </c>
      <c r="O574" s="5">
        <v>0</v>
      </c>
      <c r="Q574" s="5">
        <v>0</v>
      </c>
      <c r="S574" s="5">
        <v>0</v>
      </c>
      <c r="U574" s="5">
        <v>0</v>
      </c>
      <c r="V574" s="1"/>
      <c r="W574" s="6">
        <v>12488</v>
      </c>
      <c r="X574" s="1"/>
      <c r="Y574" s="14">
        <v>6</v>
      </c>
      <c r="Z574" s="1"/>
      <c r="AA574" s="14">
        <v>0</v>
      </c>
      <c r="AB574" s="1"/>
      <c r="AC574" s="14">
        <v>0</v>
      </c>
      <c r="AD574" s="1"/>
      <c r="AE574" s="14">
        <v>0</v>
      </c>
      <c r="AF574" s="1"/>
      <c r="AG574" s="14">
        <v>0</v>
      </c>
      <c r="AI574" s="24">
        <v>6</v>
      </c>
      <c r="AK574" s="1" t="str">
        <f t="shared" si="8"/>
        <v>No</v>
      </c>
    </row>
    <row r="575" spans="1:37">
      <c r="A575" s="1" t="s">
        <v>319</v>
      </c>
      <c r="B575" s="1" t="s">
        <v>884</v>
      </c>
      <c r="C575" s="1" t="s">
        <v>34</v>
      </c>
      <c r="D575" s="273">
        <v>4196</v>
      </c>
      <c r="E575" s="270">
        <v>40196</v>
      </c>
      <c r="F575" s="1" t="s">
        <v>141</v>
      </c>
      <c r="G575" s="1" t="s">
        <v>132</v>
      </c>
      <c r="H575" s="5">
        <v>972546</v>
      </c>
      <c r="I575" s="5">
        <v>23</v>
      </c>
      <c r="J575" s="1" t="s">
        <v>7</v>
      </c>
      <c r="K575" s="1" t="s">
        <v>133</v>
      </c>
      <c r="L575" s="5">
        <v>23</v>
      </c>
      <c r="M575" s="5">
        <v>306</v>
      </c>
      <c r="O575" s="5">
        <v>0</v>
      </c>
      <c r="Q575" s="5">
        <v>0</v>
      </c>
      <c r="S575" s="5">
        <v>7375</v>
      </c>
      <c r="U575" s="5">
        <v>0</v>
      </c>
      <c r="V575" s="1"/>
      <c r="W575" s="6">
        <v>7681</v>
      </c>
      <c r="X575" s="1"/>
      <c r="Y575" s="14">
        <v>0.25</v>
      </c>
      <c r="Z575" s="1"/>
      <c r="AA575" s="14">
        <v>0</v>
      </c>
      <c r="AB575" s="1"/>
      <c r="AC575" s="14">
        <v>0</v>
      </c>
      <c r="AD575" s="1"/>
      <c r="AE575" s="14">
        <v>4</v>
      </c>
      <c r="AF575" s="1"/>
      <c r="AG575" s="14">
        <v>0</v>
      </c>
      <c r="AI575" s="24">
        <v>4.25</v>
      </c>
      <c r="AK575" s="1" t="str">
        <f t="shared" si="8"/>
        <v>No</v>
      </c>
    </row>
    <row r="576" spans="1:37">
      <c r="A576" s="1" t="s">
        <v>214</v>
      </c>
      <c r="B576" s="1" t="s">
        <v>215</v>
      </c>
      <c r="C576" s="1" t="s">
        <v>69</v>
      </c>
      <c r="D576" s="273">
        <v>3076</v>
      </c>
      <c r="E576" s="270">
        <v>30076</v>
      </c>
      <c r="F576" s="1" t="s">
        <v>135</v>
      </c>
      <c r="G576" s="1" t="s">
        <v>132</v>
      </c>
      <c r="H576" s="5">
        <v>75689</v>
      </c>
      <c r="I576" s="5">
        <v>23</v>
      </c>
      <c r="J576" s="1" t="s">
        <v>6</v>
      </c>
      <c r="K576" s="1" t="s">
        <v>133</v>
      </c>
      <c r="L576" s="5">
        <v>17</v>
      </c>
      <c r="M576" s="5">
        <v>76492</v>
      </c>
      <c r="O576" s="5">
        <v>0</v>
      </c>
      <c r="Q576" s="5">
        <v>0</v>
      </c>
      <c r="S576" s="5">
        <v>10944</v>
      </c>
      <c r="U576" s="5">
        <v>0</v>
      </c>
      <c r="V576" s="1"/>
      <c r="W576" s="6">
        <v>87436</v>
      </c>
      <c r="X576" s="1"/>
      <c r="Y576" s="14">
        <v>40.5</v>
      </c>
      <c r="Z576" s="1"/>
      <c r="AA576" s="14">
        <v>0</v>
      </c>
      <c r="AB576" s="1"/>
      <c r="AC576" s="14">
        <v>0</v>
      </c>
      <c r="AD576" s="1"/>
      <c r="AE576" s="14">
        <v>5.75</v>
      </c>
      <c r="AF576" s="1"/>
      <c r="AG576" s="14">
        <v>0</v>
      </c>
      <c r="AI576" s="24">
        <v>46.25</v>
      </c>
      <c r="AK576" s="1" t="str">
        <f t="shared" si="8"/>
        <v>No</v>
      </c>
    </row>
    <row r="577" spans="1:37">
      <c r="A577" s="1" t="s">
        <v>311</v>
      </c>
      <c r="B577" s="1" t="s">
        <v>312</v>
      </c>
      <c r="C577" s="1" t="s">
        <v>39</v>
      </c>
      <c r="D577" s="273">
        <v>5184</v>
      </c>
      <c r="E577" s="270">
        <v>50184</v>
      </c>
      <c r="F577" s="1" t="s">
        <v>135</v>
      </c>
      <c r="G577" s="1" t="s">
        <v>132</v>
      </c>
      <c r="H577" s="5">
        <v>99941</v>
      </c>
      <c r="I577" s="5">
        <v>23</v>
      </c>
      <c r="J577" s="1" t="s">
        <v>9</v>
      </c>
      <c r="K577" s="1" t="s">
        <v>133</v>
      </c>
      <c r="L577" s="5">
        <v>15</v>
      </c>
      <c r="M577" s="5">
        <v>52071</v>
      </c>
      <c r="O577" s="5">
        <v>0</v>
      </c>
      <c r="Q577" s="5">
        <v>6668</v>
      </c>
      <c r="S577" s="5">
        <v>13990</v>
      </c>
      <c r="U577" s="5">
        <v>0</v>
      </c>
      <c r="V577" s="1"/>
      <c r="W577" s="6">
        <v>72729</v>
      </c>
      <c r="X577" s="1"/>
      <c r="Y577" s="14">
        <v>28</v>
      </c>
      <c r="Z577" s="1"/>
      <c r="AA577" s="14">
        <v>0</v>
      </c>
      <c r="AB577" s="1"/>
      <c r="AC577" s="14">
        <v>2</v>
      </c>
      <c r="AD577" s="1"/>
      <c r="AE577" s="14">
        <v>7</v>
      </c>
      <c r="AF577" s="1"/>
      <c r="AG577" s="14">
        <v>0</v>
      </c>
      <c r="AI577" s="24">
        <v>37</v>
      </c>
      <c r="AK577" s="1" t="str">
        <f t="shared" si="8"/>
        <v>No</v>
      </c>
    </row>
    <row r="578" spans="1:37">
      <c r="A578" s="1" t="s">
        <v>642</v>
      </c>
      <c r="B578" s="1" t="s">
        <v>866</v>
      </c>
      <c r="C578" s="1" t="s">
        <v>47</v>
      </c>
      <c r="D578" s="273">
        <v>1086</v>
      </c>
      <c r="E578" s="270">
        <v>10086</v>
      </c>
      <c r="F578" s="1" t="s">
        <v>135</v>
      </c>
      <c r="G578" s="1" t="s">
        <v>132</v>
      </c>
      <c r="H578" s="5">
        <v>88087</v>
      </c>
      <c r="I578" s="5">
        <v>22</v>
      </c>
      <c r="J578" s="1" t="s">
        <v>9</v>
      </c>
      <c r="K578" s="1" t="s">
        <v>133</v>
      </c>
      <c r="L578" s="5">
        <v>9</v>
      </c>
      <c r="M578" s="5">
        <v>15738</v>
      </c>
      <c r="O578" s="5">
        <v>991</v>
      </c>
      <c r="Q578" s="5">
        <v>0</v>
      </c>
      <c r="S578" s="5">
        <v>3831</v>
      </c>
      <c r="U578" s="5">
        <v>0</v>
      </c>
      <c r="V578" s="1"/>
      <c r="W578" s="6">
        <v>20560</v>
      </c>
      <c r="X578" s="1"/>
      <c r="Y578" s="14">
        <v>7.25</v>
      </c>
      <c r="Z578" s="1"/>
      <c r="AA578" s="14">
        <v>0.5</v>
      </c>
      <c r="AB578" s="1"/>
      <c r="AC578" s="14">
        <v>0</v>
      </c>
      <c r="AD578" s="1"/>
      <c r="AE578" s="14">
        <v>2</v>
      </c>
      <c r="AF578" s="1"/>
      <c r="AG578" s="14">
        <v>0</v>
      </c>
      <c r="AI578" s="24">
        <v>9.75</v>
      </c>
      <c r="AK578" s="1" t="str">
        <f t="shared" ref="AK578:AK641" si="9">IF(AJ578&amp;AH578&amp;AF578&amp;AD578&amp;AB578&amp;Z578&amp;X578&amp;V578&amp;T578&amp;R578&amp;P578&amp;N578&lt;&gt;"","Yes","No")</f>
        <v>No</v>
      </c>
    </row>
    <row r="579" spans="1:37">
      <c r="A579" s="1" t="s">
        <v>302</v>
      </c>
      <c r="B579" s="1" t="s">
        <v>1085</v>
      </c>
      <c r="C579" s="1" t="s">
        <v>43</v>
      </c>
      <c r="D579" s="273">
        <v>8012</v>
      </c>
      <c r="E579" s="270">
        <v>80012</v>
      </c>
      <c r="F579" s="1" t="s">
        <v>135</v>
      </c>
      <c r="G579" s="1" t="s">
        <v>132</v>
      </c>
      <c r="H579" s="5">
        <v>65207</v>
      </c>
      <c r="I579" s="5">
        <v>22</v>
      </c>
      <c r="J579" s="1" t="s">
        <v>9</v>
      </c>
      <c r="K579" s="1" t="s">
        <v>133</v>
      </c>
      <c r="L579" s="5">
        <v>9</v>
      </c>
      <c r="M579" s="5">
        <v>1729</v>
      </c>
      <c r="O579" s="5">
        <v>276</v>
      </c>
      <c r="Q579" s="5">
        <v>13</v>
      </c>
      <c r="S579" s="5">
        <v>1893</v>
      </c>
      <c r="U579" s="5">
        <v>0</v>
      </c>
      <c r="V579" s="1"/>
      <c r="W579" s="6">
        <v>3911</v>
      </c>
      <c r="X579" s="1"/>
      <c r="Y579" s="14">
        <v>0.99</v>
      </c>
      <c r="Z579" s="1"/>
      <c r="AA579" s="14">
        <v>0.1</v>
      </c>
      <c r="AB579" s="1"/>
      <c r="AC579" s="14">
        <v>0.01</v>
      </c>
      <c r="AD579" s="1"/>
      <c r="AE579" s="14">
        <v>1</v>
      </c>
      <c r="AF579" s="1"/>
      <c r="AG579" s="14">
        <v>0</v>
      </c>
      <c r="AI579" s="24">
        <v>2.1</v>
      </c>
      <c r="AK579" s="1" t="str">
        <f t="shared" si="9"/>
        <v>No</v>
      </c>
    </row>
    <row r="580" spans="1:37">
      <c r="A580" s="1" t="s">
        <v>200</v>
      </c>
      <c r="B580" s="1" t="s">
        <v>1086</v>
      </c>
      <c r="C580" s="1" t="s">
        <v>69</v>
      </c>
      <c r="D580" s="273">
        <v>3008</v>
      </c>
      <c r="E580" s="270">
        <v>30008</v>
      </c>
      <c r="F580" s="1" t="s">
        <v>135</v>
      </c>
      <c r="G580" s="1" t="s">
        <v>132</v>
      </c>
      <c r="H580" s="5">
        <v>116636</v>
      </c>
      <c r="I580" s="5">
        <v>22</v>
      </c>
      <c r="J580" s="1" t="s">
        <v>9</v>
      </c>
      <c r="K580" s="1" t="s">
        <v>133</v>
      </c>
      <c r="L580" s="5">
        <v>6</v>
      </c>
      <c r="M580" s="5">
        <v>10164</v>
      </c>
      <c r="N580" s="1" t="s">
        <v>99</v>
      </c>
      <c r="O580" s="5">
        <v>5571</v>
      </c>
      <c r="Q580" s="5">
        <v>973</v>
      </c>
      <c r="S580" s="5">
        <v>489</v>
      </c>
      <c r="U580" s="5">
        <v>0</v>
      </c>
      <c r="V580" s="1"/>
      <c r="W580" s="6">
        <v>17197</v>
      </c>
      <c r="X580" s="1" t="s">
        <v>99</v>
      </c>
      <c r="Y580" s="14">
        <v>5</v>
      </c>
      <c r="Z580" s="1"/>
      <c r="AA580" s="14">
        <v>3.25</v>
      </c>
      <c r="AB580" s="1"/>
      <c r="AC580" s="14">
        <v>0.5</v>
      </c>
      <c r="AD580" s="1"/>
      <c r="AE580" s="14">
        <v>0.25</v>
      </c>
      <c r="AF580" s="1"/>
      <c r="AG580" s="14">
        <v>0</v>
      </c>
      <c r="AI580" s="24">
        <v>9</v>
      </c>
      <c r="AK580" s="1" t="str">
        <f t="shared" si="9"/>
        <v>Yes</v>
      </c>
    </row>
    <row r="581" spans="1:37">
      <c r="A581" s="1" t="s">
        <v>206</v>
      </c>
      <c r="B581" s="1" t="s">
        <v>1087</v>
      </c>
      <c r="C581" s="1" t="s">
        <v>64</v>
      </c>
      <c r="D581" s="273">
        <v>4053</v>
      </c>
      <c r="E581" s="270">
        <v>40053</v>
      </c>
      <c r="F581" s="1" t="s">
        <v>135</v>
      </c>
      <c r="G581" s="1" t="s">
        <v>132</v>
      </c>
      <c r="H581" s="5">
        <v>400492</v>
      </c>
      <c r="I581" s="5">
        <v>22</v>
      </c>
      <c r="J581" s="1" t="s">
        <v>9</v>
      </c>
      <c r="K581" s="1" t="s">
        <v>133</v>
      </c>
      <c r="L581" s="5">
        <v>5</v>
      </c>
      <c r="M581" s="5">
        <v>11602</v>
      </c>
      <c r="O581" s="5">
        <v>819</v>
      </c>
      <c r="Q581" s="5">
        <v>259</v>
      </c>
      <c r="S581" s="5">
        <v>727</v>
      </c>
      <c r="U581" s="5">
        <v>0</v>
      </c>
      <c r="V581" s="1"/>
      <c r="W581" s="6">
        <v>13407</v>
      </c>
      <c r="X581" s="1"/>
      <c r="Y581" s="14">
        <v>7</v>
      </c>
      <c r="Z581" s="1"/>
      <c r="AA581" s="14">
        <v>0.4</v>
      </c>
      <c r="AB581" s="1"/>
      <c r="AC581" s="14">
        <v>0.1</v>
      </c>
      <c r="AD581" s="1"/>
      <c r="AE581" s="14">
        <v>0.4</v>
      </c>
      <c r="AF581" s="1"/>
      <c r="AG581" s="14">
        <v>0</v>
      </c>
      <c r="AI581" s="24">
        <v>7.9</v>
      </c>
      <c r="AK581" s="1" t="str">
        <f t="shared" si="9"/>
        <v>No</v>
      </c>
    </row>
    <row r="582" spans="1:37">
      <c r="A582" s="1" t="s">
        <v>787</v>
      </c>
      <c r="B582" s="1" t="s">
        <v>977</v>
      </c>
      <c r="C582" s="1" t="s">
        <v>41</v>
      </c>
      <c r="D582" s="273">
        <v>7003</v>
      </c>
      <c r="E582" s="270">
        <v>70003</v>
      </c>
      <c r="F582" s="1" t="s">
        <v>134</v>
      </c>
      <c r="G582" s="1" t="s">
        <v>132</v>
      </c>
      <c r="H582" s="5">
        <v>273724</v>
      </c>
      <c r="I582" s="5">
        <v>22</v>
      </c>
      <c r="J582" s="1" t="s">
        <v>9</v>
      </c>
      <c r="K582" s="1" t="s">
        <v>133</v>
      </c>
      <c r="L582" s="5">
        <v>4</v>
      </c>
      <c r="M582" s="5">
        <v>10344</v>
      </c>
      <c r="O582" s="5">
        <v>1533</v>
      </c>
      <c r="Q582" s="5">
        <v>366</v>
      </c>
      <c r="S582" s="5">
        <v>1654</v>
      </c>
      <c r="U582" s="5">
        <v>0</v>
      </c>
      <c r="V582" s="1"/>
      <c r="W582" s="6">
        <v>13897</v>
      </c>
      <c r="X582" s="1"/>
      <c r="Y582" s="14">
        <v>5.13</v>
      </c>
      <c r="Z582" s="1"/>
      <c r="AA582" s="14">
        <v>0.84</v>
      </c>
      <c r="AB582" s="1"/>
      <c r="AC582" s="14">
        <v>0.2</v>
      </c>
      <c r="AD582" s="1"/>
      <c r="AE582" s="14">
        <v>0.91</v>
      </c>
      <c r="AF582" s="1"/>
      <c r="AG582" s="14">
        <v>0</v>
      </c>
      <c r="AI582" s="24">
        <v>7.08</v>
      </c>
      <c r="AK582" s="1" t="str">
        <f t="shared" si="9"/>
        <v>No</v>
      </c>
    </row>
    <row r="583" spans="1:37">
      <c r="A583" s="1" t="s">
        <v>193</v>
      </c>
      <c r="B583" s="1" t="s">
        <v>1088</v>
      </c>
      <c r="C583" s="1" t="s">
        <v>32</v>
      </c>
      <c r="D583" s="273">
        <v>5045</v>
      </c>
      <c r="E583" s="270">
        <v>50045</v>
      </c>
      <c r="F583" s="1" t="s">
        <v>135</v>
      </c>
      <c r="G583" s="1" t="s">
        <v>132</v>
      </c>
      <c r="H583" s="5">
        <v>8608208</v>
      </c>
      <c r="I583" s="5">
        <v>22</v>
      </c>
      <c r="J583" s="1" t="s">
        <v>9</v>
      </c>
      <c r="K583" s="1" t="s">
        <v>133</v>
      </c>
      <c r="L583" s="5">
        <v>4</v>
      </c>
      <c r="M583" s="5">
        <v>15676</v>
      </c>
      <c r="O583" s="5">
        <v>4760</v>
      </c>
      <c r="Q583" s="5">
        <v>0</v>
      </c>
      <c r="S583" s="5">
        <v>2380</v>
      </c>
      <c r="U583" s="5">
        <v>0</v>
      </c>
      <c r="V583" s="1"/>
      <c r="W583" s="6">
        <v>22816</v>
      </c>
      <c r="X583" s="1"/>
      <c r="Y583" s="14">
        <v>6.5</v>
      </c>
      <c r="Z583" s="1"/>
      <c r="AA583" s="14">
        <v>2.5</v>
      </c>
      <c r="AB583" s="1"/>
      <c r="AC583" s="14">
        <v>0</v>
      </c>
      <c r="AD583" s="1"/>
      <c r="AE583" s="14">
        <v>1</v>
      </c>
      <c r="AF583" s="1"/>
      <c r="AG583" s="14">
        <v>0</v>
      </c>
      <c r="AI583" s="24">
        <v>10</v>
      </c>
      <c r="AK583" s="1" t="str">
        <f t="shared" si="9"/>
        <v>No</v>
      </c>
    </row>
    <row r="584" spans="1:37">
      <c r="A584" s="1" t="s">
        <v>787</v>
      </c>
      <c r="B584" s="1" t="s">
        <v>977</v>
      </c>
      <c r="C584" s="1" t="s">
        <v>41</v>
      </c>
      <c r="D584" s="273">
        <v>7003</v>
      </c>
      <c r="E584" s="270">
        <v>70003</v>
      </c>
      <c r="F584" s="1" t="s">
        <v>134</v>
      </c>
      <c r="G584" s="1" t="s">
        <v>132</v>
      </c>
      <c r="H584" s="5">
        <v>273724</v>
      </c>
      <c r="I584" s="5">
        <v>22</v>
      </c>
      <c r="J584" s="1" t="s">
        <v>6</v>
      </c>
      <c r="K584" s="1" t="s">
        <v>133</v>
      </c>
      <c r="L584" s="5">
        <v>18</v>
      </c>
      <c r="M584" s="5">
        <v>104595</v>
      </c>
      <c r="O584" s="5">
        <v>15499</v>
      </c>
      <c r="Q584" s="5">
        <v>3699</v>
      </c>
      <c r="S584" s="5">
        <v>16725</v>
      </c>
      <c r="U584" s="5">
        <v>0</v>
      </c>
      <c r="V584" s="1"/>
      <c r="W584" s="6">
        <v>140518</v>
      </c>
      <c r="X584" s="1"/>
      <c r="Y584" s="14">
        <v>51.87</v>
      </c>
      <c r="Z584" s="1"/>
      <c r="AA584" s="14">
        <v>8.5</v>
      </c>
      <c r="AB584" s="1"/>
      <c r="AC584" s="14">
        <v>2.0299999999999998</v>
      </c>
      <c r="AD584" s="1"/>
      <c r="AE584" s="14">
        <v>9.17</v>
      </c>
      <c r="AF584" s="1"/>
      <c r="AG584" s="14">
        <v>0</v>
      </c>
      <c r="AI584" s="24">
        <v>71.569999999999993</v>
      </c>
      <c r="AK584" s="1" t="str">
        <f t="shared" si="9"/>
        <v>No</v>
      </c>
    </row>
    <row r="585" spans="1:37">
      <c r="A585" s="1" t="s">
        <v>193</v>
      </c>
      <c r="B585" s="1" t="s">
        <v>1088</v>
      </c>
      <c r="C585" s="1" t="s">
        <v>32</v>
      </c>
      <c r="D585" s="273">
        <v>5045</v>
      </c>
      <c r="E585" s="270">
        <v>50045</v>
      </c>
      <c r="F585" s="1" t="s">
        <v>135</v>
      </c>
      <c r="G585" s="1" t="s">
        <v>132</v>
      </c>
      <c r="H585" s="5">
        <v>8608208</v>
      </c>
      <c r="I585" s="5">
        <v>22</v>
      </c>
      <c r="J585" s="1" t="s">
        <v>6</v>
      </c>
      <c r="K585" s="1" t="s">
        <v>133</v>
      </c>
      <c r="L585" s="5">
        <v>18</v>
      </c>
      <c r="M585" s="5">
        <v>111497</v>
      </c>
      <c r="O585" s="5">
        <v>58033</v>
      </c>
      <c r="Q585" s="5">
        <v>5924</v>
      </c>
      <c r="S585" s="5">
        <v>34716</v>
      </c>
      <c r="U585" s="5">
        <v>0</v>
      </c>
      <c r="V585" s="1"/>
      <c r="W585" s="6">
        <v>210170</v>
      </c>
      <c r="X585" s="1"/>
      <c r="Y585" s="14">
        <v>45.5</v>
      </c>
      <c r="Z585" s="1"/>
      <c r="AA585" s="14">
        <v>21</v>
      </c>
      <c r="AB585" s="1"/>
      <c r="AC585" s="14">
        <v>2.5</v>
      </c>
      <c r="AD585" s="1"/>
      <c r="AE585" s="14">
        <v>20</v>
      </c>
      <c r="AF585" s="1"/>
      <c r="AG585" s="14">
        <v>0</v>
      </c>
      <c r="AI585" s="24">
        <v>89</v>
      </c>
      <c r="AK585" s="1" t="str">
        <f t="shared" si="9"/>
        <v>No</v>
      </c>
    </row>
    <row r="586" spans="1:37">
      <c r="A586" s="1" t="s">
        <v>788</v>
      </c>
      <c r="B586" s="1" t="s">
        <v>1089</v>
      </c>
      <c r="C586" s="1" t="s">
        <v>22</v>
      </c>
      <c r="D586" s="273">
        <v>1040</v>
      </c>
      <c r="E586" s="270">
        <v>10040</v>
      </c>
      <c r="F586" s="1" t="s">
        <v>135</v>
      </c>
      <c r="G586" s="1" t="s">
        <v>132</v>
      </c>
      <c r="H586" s="5">
        <v>209190</v>
      </c>
      <c r="I586" s="5">
        <v>22</v>
      </c>
      <c r="J586" s="1" t="s">
        <v>6</v>
      </c>
      <c r="K586" s="1" t="s">
        <v>133</v>
      </c>
      <c r="L586" s="5">
        <v>18</v>
      </c>
      <c r="M586" s="5">
        <v>86463</v>
      </c>
      <c r="O586" s="5">
        <v>19446</v>
      </c>
      <c r="Q586" s="5">
        <v>998</v>
      </c>
      <c r="S586" s="5">
        <v>4763</v>
      </c>
      <c r="U586" s="5">
        <v>3687</v>
      </c>
      <c r="V586" s="1"/>
      <c r="W586" s="6">
        <v>115357</v>
      </c>
      <c r="X586" s="1"/>
      <c r="Y586" s="14">
        <v>46.6</v>
      </c>
      <c r="Z586" s="1"/>
      <c r="AA586" s="14">
        <v>10</v>
      </c>
      <c r="AB586" s="1"/>
      <c r="AC586" s="14">
        <v>0.6</v>
      </c>
      <c r="AD586" s="1"/>
      <c r="AE586" s="14">
        <v>3</v>
      </c>
      <c r="AF586" s="1"/>
      <c r="AG586" s="14">
        <v>2.0499999999999998</v>
      </c>
      <c r="AI586" s="24">
        <v>62.25</v>
      </c>
      <c r="AK586" s="1" t="str">
        <f t="shared" si="9"/>
        <v>No</v>
      </c>
    </row>
    <row r="587" spans="1:37">
      <c r="A587" s="1" t="s">
        <v>206</v>
      </c>
      <c r="B587" s="1" t="s">
        <v>1087</v>
      </c>
      <c r="C587" s="1" t="s">
        <v>64</v>
      </c>
      <c r="D587" s="273">
        <v>4053</v>
      </c>
      <c r="E587" s="270">
        <v>40053</v>
      </c>
      <c r="F587" s="1" t="s">
        <v>135</v>
      </c>
      <c r="G587" s="1" t="s">
        <v>132</v>
      </c>
      <c r="H587" s="5">
        <v>400492</v>
      </c>
      <c r="I587" s="5">
        <v>22</v>
      </c>
      <c r="J587" s="1" t="s">
        <v>6</v>
      </c>
      <c r="K587" s="1" t="s">
        <v>133</v>
      </c>
      <c r="L587" s="5">
        <v>17</v>
      </c>
      <c r="M587" s="5">
        <v>105389</v>
      </c>
      <c r="O587" s="5">
        <v>12828</v>
      </c>
      <c r="Q587" s="5">
        <v>4053</v>
      </c>
      <c r="S587" s="5">
        <v>11386</v>
      </c>
      <c r="U587" s="5">
        <v>0</v>
      </c>
      <c r="V587" s="1"/>
      <c r="W587" s="6">
        <v>133656</v>
      </c>
      <c r="X587" s="1"/>
      <c r="Y587" s="14">
        <v>46</v>
      </c>
      <c r="Z587" s="1"/>
      <c r="AA587" s="14">
        <v>5.6</v>
      </c>
      <c r="AB587" s="1"/>
      <c r="AC587" s="14">
        <v>1.9</v>
      </c>
      <c r="AD587" s="1"/>
      <c r="AE587" s="14">
        <v>5.6</v>
      </c>
      <c r="AF587" s="1"/>
      <c r="AG587" s="14">
        <v>0</v>
      </c>
      <c r="AI587" s="24">
        <v>59.1</v>
      </c>
      <c r="AK587" s="1" t="str">
        <f t="shared" si="9"/>
        <v>No</v>
      </c>
    </row>
    <row r="588" spans="1:37">
      <c r="A588" s="1" t="s">
        <v>200</v>
      </c>
      <c r="B588" s="1" t="s">
        <v>1086</v>
      </c>
      <c r="C588" s="1" t="s">
        <v>69</v>
      </c>
      <c r="D588" s="273">
        <v>3008</v>
      </c>
      <c r="E588" s="270">
        <v>30008</v>
      </c>
      <c r="F588" s="1" t="s">
        <v>135</v>
      </c>
      <c r="G588" s="1" t="s">
        <v>132</v>
      </c>
      <c r="H588" s="5">
        <v>116636</v>
      </c>
      <c r="I588" s="5">
        <v>22</v>
      </c>
      <c r="J588" s="1" t="s">
        <v>6</v>
      </c>
      <c r="K588" s="1" t="s">
        <v>133</v>
      </c>
      <c r="L588" s="5">
        <v>16</v>
      </c>
      <c r="M588" s="5">
        <v>75061</v>
      </c>
      <c r="O588" s="5">
        <v>16714</v>
      </c>
      <c r="Q588" s="5">
        <v>2919</v>
      </c>
      <c r="S588" s="5">
        <v>15129</v>
      </c>
      <c r="U588" s="5">
        <v>0</v>
      </c>
      <c r="V588" s="1"/>
      <c r="W588" s="6">
        <v>109823</v>
      </c>
      <c r="X588" s="1"/>
      <c r="Y588" s="14">
        <v>52</v>
      </c>
      <c r="Z588" s="1"/>
      <c r="AA588" s="14">
        <v>9.75</v>
      </c>
      <c r="AB588" s="1"/>
      <c r="AC588" s="14">
        <v>1.5</v>
      </c>
      <c r="AD588" s="1"/>
      <c r="AE588" s="14">
        <v>10.75</v>
      </c>
      <c r="AF588" s="1"/>
      <c r="AG588" s="14">
        <v>0</v>
      </c>
      <c r="AI588" s="24">
        <v>74</v>
      </c>
      <c r="AK588" s="1" t="str">
        <f t="shared" si="9"/>
        <v>No</v>
      </c>
    </row>
    <row r="589" spans="1:37">
      <c r="A589" s="1" t="s">
        <v>642</v>
      </c>
      <c r="B589" s="1" t="s">
        <v>866</v>
      </c>
      <c r="C589" s="1" t="s">
        <v>47</v>
      </c>
      <c r="D589" s="273">
        <v>1086</v>
      </c>
      <c r="E589" s="270">
        <v>10086</v>
      </c>
      <c r="F589" s="1" t="s">
        <v>135</v>
      </c>
      <c r="G589" s="1" t="s">
        <v>132</v>
      </c>
      <c r="H589" s="5">
        <v>88087</v>
      </c>
      <c r="I589" s="5">
        <v>22</v>
      </c>
      <c r="J589" s="1" t="s">
        <v>6</v>
      </c>
      <c r="K589" s="1" t="s">
        <v>133</v>
      </c>
      <c r="L589" s="5">
        <v>13</v>
      </c>
      <c r="M589" s="5">
        <v>63309</v>
      </c>
      <c r="O589" s="5">
        <v>4796</v>
      </c>
      <c r="Q589" s="5">
        <v>0</v>
      </c>
      <c r="S589" s="5">
        <v>5534</v>
      </c>
      <c r="U589" s="5">
        <v>0</v>
      </c>
      <c r="V589" s="1"/>
      <c r="W589" s="6">
        <v>73639</v>
      </c>
      <c r="X589" s="1"/>
      <c r="Y589" s="14">
        <v>29.75</v>
      </c>
      <c r="Z589" s="1"/>
      <c r="AA589" s="14">
        <v>2.5</v>
      </c>
      <c r="AB589" s="1"/>
      <c r="AC589" s="14">
        <v>0</v>
      </c>
      <c r="AD589" s="1"/>
      <c r="AE589" s="14">
        <v>3</v>
      </c>
      <c r="AF589" s="1"/>
      <c r="AG589" s="14">
        <v>0</v>
      </c>
      <c r="AI589" s="24">
        <v>35.25</v>
      </c>
      <c r="AK589" s="1" t="str">
        <f t="shared" si="9"/>
        <v>No</v>
      </c>
    </row>
    <row r="590" spans="1:37">
      <c r="A590" s="1" t="s">
        <v>302</v>
      </c>
      <c r="B590" s="1" t="s">
        <v>1085</v>
      </c>
      <c r="C590" s="1" t="s">
        <v>43</v>
      </c>
      <c r="D590" s="273">
        <v>8012</v>
      </c>
      <c r="E590" s="270">
        <v>80012</v>
      </c>
      <c r="F590" s="1" t="s">
        <v>135</v>
      </c>
      <c r="G590" s="1" t="s">
        <v>132</v>
      </c>
      <c r="H590" s="5">
        <v>65207</v>
      </c>
      <c r="I590" s="5">
        <v>22</v>
      </c>
      <c r="J590" s="1" t="s">
        <v>6</v>
      </c>
      <c r="K590" s="1" t="s">
        <v>133</v>
      </c>
      <c r="L590" s="5">
        <v>13</v>
      </c>
      <c r="M590" s="5">
        <v>31490</v>
      </c>
      <c r="O590" s="5">
        <v>8528</v>
      </c>
      <c r="Q590" s="5">
        <v>1812</v>
      </c>
      <c r="S590" s="5">
        <v>4869</v>
      </c>
      <c r="U590" s="5">
        <v>0</v>
      </c>
      <c r="V590" s="1"/>
      <c r="W590" s="6">
        <v>46699</v>
      </c>
      <c r="X590" s="1"/>
      <c r="Y590" s="14">
        <v>18</v>
      </c>
      <c r="Z590" s="1"/>
      <c r="AA590" s="14">
        <v>4.7</v>
      </c>
      <c r="AB590" s="1"/>
      <c r="AC590" s="14">
        <v>1.25</v>
      </c>
      <c r="AD590" s="1"/>
      <c r="AE590" s="14">
        <v>3</v>
      </c>
      <c r="AF590" s="1"/>
      <c r="AG590" s="14">
        <v>0</v>
      </c>
      <c r="AI590" s="24">
        <v>26.95</v>
      </c>
      <c r="AK590" s="1" t="str">
        <f t="shared" si="9"/>
        <v>No</v>
      </c>
    </row>
    <row r="591" spans="1:37">
      <c r="A591" s="1" t="s">
        <v>196</v>
      </c>
      <c r="B591" s="1" t="s">
        <v>1090</v>
      </c>
      <c r="C591" s="1" t="s">
        <v>45</v>
      </c>
      <c r="D591" s="273">
        <v>8008</v>
      </c>
      <c r="E591" s="270">
        <v>80008</v>
      </c>
      <c r="F591" s="1" t="s">
        <v>134</v>
      </c>
      <c r="G591" s="1" t="s">
        <v>132</v>
      </c>
      <c r="H591" s="5">
        <v>61270</v>
      </c>
      <c r="I591" s="5">
        <v>22</v>
      </c>
      <c r="J591" s="1" t="s">
        <v>6</v>
      </c>
      <c r="K591" s="1" t="s">
        <v>133</v>
      </c>
      <c r="L591" s="5">
        <v>12</v>
      </c>
      <c r="M591" s="5">
        <v>45592</v>
      </c>
      <c r="O591" s="5">
        <v>3458</v>
      </c>
      <c r="Q591" s="5">
        <v>0</v>
      </c>
      <c r="S591" s="5">
        <v>5846</v>
      </c>
      <c r="U591" s="5">
        <v>0</v>
      </c>
      <c r="V591" s="1"/>
      <c r="W591" s="6">
        <v>54896</v>
      </c>
      <c r="X591" s="1"/>
      <c r="Y591" s="14">
        <v>23.75</v>
      </c>
      <c r="Z591" s="1"/>
      <c r="AA591" s="14">
        <v>2</v>
      </c>
      <c r="AB591" s="1"/>
      <c r="AC591" s="14">
        <v>0</v>
      </c>
      <c r="AD591" s="1"/>
      <c r="AE591" s="14">
        <v>3.5</v>
      </c>
      <c r="AF591" s="1"/>
      <c r="AG591" s="14">
        <v>0</v>
      </c>
      <c r="AI591" s="24">
        <v>29.25</v>
      </c>
      <c r="AK591" s="1" t="str">
        <f t="shared" si="9"/>
        <v>No</v>
      </c>
    </row>
    <row r="592" spans="1:37">
      <c r="A592" s="1" t="s">
        <v>304</v>
      </c>
      <c r="B592" s="1" t="s">
        <v>1091</v>
      </c>
      <c r="C592" s="1" t="s">
        <v>60</v>
      </c>
      <c r="D592" s="273">
        <v>3095</v>
      </c>
      <c r="E592" s="270">
        <v>30095</v>
      </c>
      <c r="F592" s="1" t="s">
        <v>135</v>
      </c>
      <c r="G592" s="1" t="s">
        <v>132</v>
      </c>
      <c r="H592" s="5">
        <v>77086</v>
      </c>
      <c r="I592" s="5">
        <v>22</v>
      </c>
      <c r="J592" s="1" t="s">
        <v>9</v>
      </c>
      <c r="K592" s="1" t="s">
        <v>133</v>
      </c>
      <c r="L592" s="5">
        <v>11</v>
      </c>
      <c r="M592" s="5">
        <v>16672</v>
      </c>
      <c r="O592" s="5">
        <v>3425</v>
      </c>
      <c r="Q592" s="5">
        <v>198</v>
      </c>
      <c r="S592" s="5">
        <v>3399</v>
      </c>
      <c r="U592" s="5">
        <v>0</v>
      </c>
      <c r="V592" s="1"/>
      <c r="W592" s="6">
        <v>23694</v>
      </c>
      <c r="X592" s="1"/>
      <c r="Y592" s="14">
        <v>10.199999999999999</v>
      </c>
      <c r="Z592" s="1"/>
      <c r="AA592" s="14">
        <v>1.8</v>
      </c>
      <c r="AB592" s="1"/>
      <c r="AC592" s="14">
        <v>0.1</v>
      </c>
      <c r="AD592" s="1"/>
      <c r="AE592" s="14">
        <v>2.7</v>
      </c>
      <c r="AF592" s="1"/>
      <c r="AG592" s="14">
        <v>0</v>
      </c>
      <c r="AI592" s="24">
        <v>14.8</v>
      </c>
      <c r="AK592" s="1" t="str">
        <f t="shared" si="9"/>
        <v>No</v>
      </c>
    </row>
    <row r="593" spans="1:37">
      <c r="A593" s="1" t="s">
        <v>304</v>
      </c>
      <c r="B593" s="1" t="s">
        <v>1091</v>
      </c>
      <c r="C593" s="1" t="s">
        <v>60</v>
      </c>
      <c r="D593" s="273">
        <v>3095</v>
      </c>
      <c r="E593" s="270">
        <v>30095</v>
      </c>
      <c r="F593" s="1" t="s">
        <v>135</v>
      </c>
      <c r="G593" s="1" t="s">
        <v>132</v>
      </c>
      <c r="H593" s="5">
        <v>77086</v>
      </c>
      <c r="I593" s="5">
        <v>22</v>
      </c>
      <c r="J593" s="1" t="s">
        <v>6</v>
      </c>
      <c r="K593" s="1" t="s">
        <v>133</v>
      </c>
      <c r="L593" s="5">
        <v>11</v>
      </c>
      <c r="M593" s="5">
        <v>36373</v>
      </c>
      <c r="O593" s="5">
        <v>7459</v>
      </c>
      <c r="Q593" s="5">
        <v>1581</v>
      </c>
      <c r="S593" s="5">
        <v>7429</v>
      </c>
      <c r="U593" s="5">
        <v>0</v>
      </c>
      <c r="V593" s="1"/>
      <c r="W593" s="6">
        <v>52842</v>
      </c>
      <c r="X593" s="1"/>
      <c r="Y593" s="14">
        <v>17.3</v>
      </c>
      <c r="Z593" s="1"/>
      <c r="AA593" s="14">
        <v>3.8</v>
      </c>
      <c r="AB593" s="1"/>
      <c r="AC593" s="14">
        <v>0.8</v>
      </c>
      <c r="AD593" s="1"/>
      <c r="AE593" s="14">
        <v>5.3</v>
      </c>
      <c r="AF593" s="1"/>
      <c r="AG593" s="14">
        <v>0</v>
      </c>
      <c r="AI593" s="24">
        <v>27.2</v>
      </c>
      <c r="AK593" s="1" t="str">
        <f t="shared" si="9"/>
        <v>No</v>
      </c>
    </row>
    <row r="594" spans="1:37">
      <c r="A594" s="1" t="s">
        <v>196</v>
      </c>
      <c r="B594" s="1" t="s">
        <v>1090</v>
      </c>
      <c r="C594" s="1" t="s">
        <v>45</v>
      </c>
      <c r="D594" s="273">
        <v>8008</v>
      </c>
      <c r="E594" s="270">
        <v>80008</v>
      </c>
      <c r="F594" s="1" t="s">
        <v>134</v>
      </c>
      <c r="G594" s="1" t="s">
        <v>132</v>
      </c>
      <c r="H594" s="5">
        <v>61270</v>
      </c>
      <c r="I594" s="5">
        <v>22</v>
      </c>
      <c r="J594" s="1" t="s">
        <v>9</v>
      </c>
      <c r="K594" s="1" t="s">
        <v>133</v>
      </c>
      <c r="L594" s="5">
        <v>10</v>
      </c>
      <c r="M594" s="5">
        <v>33557</v>
      </c>
      <c r="O594" s="5">
        <v>1868</v>
      </c>
      <c r="Q594" s="5">
        <v>0</v>
      </c>
      <c r="S594" s="5">
        <v>2124</v>
      </c>
      <c r="U594" s="5">
        <v>0</v>
      </c>
      <c r="V594" s="1"/>
      <c r="W594" s="6">
        <v>37549</v>
      </c>
      <c r="X594" s="1"/>
      <c r="Y594" s="14">
        <v>20</v>
      </c>
      <c r="Z594" s="1"/>
      <c r="AA594" s="14">
        <v>1</v>
      </c>
      <c r="AB594" s="1"/>
      <c r="AC594" s="14">
        <v>0</v>
      </c>
      <c r="AD594" s="1"/>
      <c r="AE594" s="14">
        <v>1</v>
      </c>
      <c r="AF594" s="1"/>
      <c r="AG594" s="14">
        <v>0</v>
      </c>
      <c r="AI594" s="24">
        <v>22</v>
      </c>
      <c r="AK594" s="1" t="str">
        <f t="shared" si="9"/>
        <v>No</v>
      </c>
    </row>
    <row r="595" spans="1:37">
      <c r="A595" s="1" t="s">
        <v>327</v>
      </c>
      <c r="B595" s="1" t="s">
        <v>1092</v>
      </c>
      <c r="C595" s="1" t="s">
        <v>56</v>
      </c>
      <c r="D595" s="273">
        <v>5198</v>
      </c>
      <c r="E595" s="270">
        <v>50198</v>
      </c>
      <c r="F595" s="1" t="s">
        <v>134</v>
      </c>
      <c r="G595" s="1" t="s">
        <v>132</v>
      </c>
      <c r="H595" s="5">
        <v>1780673</v>
      </c>
      <c r="I595" s="5">
        <v>21</v>
      </c>
      <c r="J595" s="1" t="s">
        <v>6</v>
      </c>
      <c r="K595" s="1" t="s">
        <v>133</v>
      </c>
      <c r="L595" s="5">
        <v>7</v>
      </c>
      <c r="M595" s="5">
        <v>12659</v>
      </c>
      <c r="O595" s="5">
        <v>350</v>
      </c>
      <c r="Q595" s="5">
        <v>0</v>
      </c>
      <c r="S595" s="5">
        <v>6160</v>
      </c>
      <c r="U595" s="5">
        <v>0</v>
      </c>
      <c r="V595" s="1"/>
      <c r="W595" s="6">
        <v>19169</v>
      </c>
      <c r="X595" s="1"/>
      <c r="Y595" s="14">
        <v>7.43</v>
      </c>
      <c r="Z595" s="1"/>
      <c r="AA595" s="14">
        <v>0.1</v>
      </c>
      <c r="AB595" s="1"/>
      <c r="AC595" s="14">
        <v>0</v>
      </c>
      <c r="AD595" s="1"/>
      <c r="AE595" s="14">
        <v>3.21</v>
      </c>
      <c r="AF595" s="1"/>
      <c r="AG595" s="14">
        <v>0</v>
      </c>
      <c r="AI595" s="24">
        <v>10.74</v>
      </c>
      <c r="AK595" s="1" t="str">
        <f t="shared" si="9"/>
        <v>No</v>
      </c>
    </row>
    <row r="596" spans="1:37">
      <c r="A596" s="1" t="s">
        <v>790</v>
      </c>
      <c r="B596" s="1" t="s">
        <v>211</v>
      </c>
      <c r="C596" s="1" t="s">
        <v>29</v>
      </c>
      <c r="D596" s="273">
        <v>7018</v>
      </c>
      <c r="E596" s="270">
        <v>70018</v>
      </c>
      <c r="F596" s="1" t="s">
        <v>134</v>
      </c>
      <c r="G596" s="1" t="s">
        <v>132</v>
      </c>
      <c r="H596" s="5">
        <v>106621</v>
      </c>
      <c r="I596" s="5">
        <v>21</v>
      </c>
      <c r="J596" s="1" t="s">
        <v>6</v>
      </c>
      <c r="K596" s="1" t="s">
        <v>133</v>
      </c>
      <c r="L596" s="5">
        <v>21</v>
      </c>
      <c r="M596" s="5">
        <v>43064</v>
      </c>
      <c r="O596" s="5">
        <v>8032</v>
      </c>
      <c r="Q596" s="5">
        <v>1790</v>
      </c>
      <c r="S596" s="5">
        <v>4278</v>
      </c>
      <c r="U596" s="5">
        <v>0</v>
      </c>
      <c r="V596" s="1"/>
      <c r="W596" s="6">
        <v>57164</v>
      </c>
      <c r="X596" s="1"/>
      <c r="Y596" s="14">
        <v>24.5</v>
      </c>
      <c r="Z596" s="1"/>
      <c r="AA596" s="14">
        <v>6</v>
      </c>
      <c r="AB596" s="1"/>
      <c r="AC596" s="14">
        <v>1</v>
      </c>
      <c r="AD596" s="1"/>
      <c r="AE596" s="14">
        <v>2.15</v>
      </c>
      <c r="AF596" s="1"/>
      <c r="AG596" s="14">
        <v>0</v>
      </c>
      <c r="AI596" s="24">
        <v>33.65</v>
      </c>
      <c r="AK596" s="1" t="str">
        <f t="shared" si="9"/>
        <v>No</v>
      </c>
    </row>
    <row r="597" spans="1:37">
      <c r="A597" s="1" t="s">
        <v>836</v>
      </c>
      <c r="B597" s="1" t="s">
        <v>1093</v>
      </c>
      <c r="C597" s="1" t="s">
        <v>12</v>
      </c>
      <c r="D597" s="273">
        <v>9142</v>
      </c>
      <c r="E597" s="270">
        <v>90142</v>
      </c>
      <c r="F597" s="1" t="s">
        <v>94</v>
      </c>
      <c r="G597" s="1" t="s">
        <v>132</v>
      </c>
      <c r="H597" s="5">
        <v>72794</v>
      </c>
      <c r="I597" s="5">
        <v>21</v>
      </c>
      <c r="J597" s="1" t="s">
        <v>6</v>
      </c>
      <c r="K597" s="1" t="s">
        <v>133</v>
      </c>
      <c r="L597" s="5">
        <v>21</v>
      </c>
      <c r="M597" s="5">
        <v>11277</v>
      </c>
      <c r="O597" s="5">
        <v>11613</v>
      </c>
      <c r="Q597" s="5">
        <v>2346</v>
      </c>
      <c r="S597" s="5">
        <v>6220</v>
      </c>
      <c r="U597" s="5">
        <v>0</v>
      </c>
      <c r="V597" s="1"/>
      <c r="W597" s="6">
        <v>31456</v>
      </c>
      <c r="X597" s="1"/>
      <c r="Y597" s="14">
        <v>7</v>
      </c>
      <c r="Z597" s="1"/>
      <c r="AA597" s="14">
        <v>8</v>
      </c>
      <c r="AB597" s="1"/>
      <c r="AC597" s="14">
        <v>1</v>
      </c>
      <c r="AD597" s="1"/>
      <c r="AE597" s="14">
        <v>3</v>
      </c>
      <c r="AF597" s="1"/>
      <c r="AG597" s="14">
        <v>0</v>
      </c>
      <c r="AI597" s="24">
        <v>19</v>
      </c>
      <c r="AK597" s="1" t="str">
        <f t="shared" si="9"/>
        <v>No</v>
      </c>
    </row>
    <row r="598" spans="1:37">
      <c r="A598" s="1" t="s">
        <v>327</v>
      </c>
      <c r="B598" s="1" t="s">
        <v>1092</v>
      </c>
      <c r="C598" s="1" t="s">
        <v>56</v>
      </c>
      <c r="D598" s="273">
        <v>5198</v>
      </c>
      <c r="E598" s="270">
        <v>50198</v>
      </c>
      <c r="F598" s="1" t="s">
        <v>134</v>
      </c>
      <c r="G598" s="1" t="s">
        <v>132</v>
      </c>
      <c r="H598" s="5">
        <v>1780673</v>
      </c>
      <c r="I598" s="5">
        <v>21</v>
      </c>
      <c r="J598" s="1" t="s">
        <v>9</v>
      </c>
      <c r="K598" s="1" t="s">
        <v>133</v>
      </c>
      <c r="L598" s="5">
        <v>11</v>
      </c>
      <c r="M598" s="5">
        <v>11836</v>
      </c>
      <c r="O598" s="5">
        <v>350</v>
      </c>
      <c r="Q598" s="5">
        <v>0</v>
      </c>
      <c r="S598" s="5">
        <v>5467</v>
      </c>
      <c r="U598" s="5">
        <v>0</v>
      </c>
      <c r="V598" s="1"/>
      <c r="W598" s="6">
        <v>17653</v>
      </c>
      <c r="X598" s="1"/>
      <c r="Y598" s="14">
        <v>6.58</v>
      </c>
      <c r="Z598" s="1"/>
      <c r="AA598" s="14">
        <v>0.1</v>
      </c>
      <c r="AB598" s="1"/>
      <c r="AC598" s="14">
        <v>0</v>
      </c>
      <c r="AD598" s="1"/>
      <c r="AE598" s="14">
        <v>2.82</v>
      </c>
      <c r="AF598" s="1"/>
      <c r="AG598" s="14">
        <v>0</v>
      </c>
      <c r="AI598" s="24">
        <v>9.5</v>
      </c>
      <c r="AK598" s="1" t="str">
        <f t="shared" si="9"/>
        <v>No</v>
      </c>
    </row>
    <row r="599" spans="1:37">
      <c r="A599" s="1" t="s">
        <v>778</v>
      </c>
      <c r="B599" s="1" t="s">
        <v>779</v>
      </c>
      <c r="C599" s="1" t="s">
        <v>39</v>
      </c>
      <c r="D599" s="273"/>
      <c r="E599" s="270">
        <v>50522</v>
      </c>
      <c r="F599" s="1" t="s">
        <v>135</v>
      </c>
      <c r="G599" s="1" t="s">
        <v>132</v>
      </c>
      <c r="H599" s="5">
        <v>51240</v>
      </c>
      <c r="I599" s="5">
        <v>20</v>
      </c>
      <c r="J599" s="1" t="s">
        <v>6</v>
      </c>
      <c r="K599" s="1" t="s">
        <v>133</v>
      </c>
      <c r="L599" s="5">
        <v>8</v>
      </c>
      <c r="M599" s="5">
        <v>29523</v>
      </c>
      <c r="O599" s="5">
        <v>7696</v>
      </c>
      <c r="Q599" s="5">
        <v>1641</v>
      </c>
      <c r="S599" s="5">
        <v>1673</v>
      </c>
      <c r="U599" s="5">
        <v>0</v>
      </c>
      <c r="V599" s="1"/>
      <c r="W599" s="6">
        <v>40533</v>
      </c>
      <c r="X599" s="1"/>
      <c r="Y599" s="14">
        <v>16.75</v>
      </c>
      <c r="Z599" s="1"/>
      <c r="AA599" s="14">
        <v>4.6500000000000004</v>
      </c>
      <c r="AB599" s="1"/>
      <c r="AC599" s="14">
        <v>0.93</v>
      </c>
      <c r="AD599" s="1"/>
      <c r="AE599" s="14">
        <v>1.4</v>
      </c>
      <c r="AF599" s="1"/>
      <c r="AG599" s="14">
        <v>0</v>
      </c>
      <c r="AI599" s="24">
        <v>23.73</v>
      </c>
      <c r="AK599" s="1" t="str">
        <f t="shared" si="9"/>
        <v>No</v>
      </c>
    </row>
    <row r="600" spans="1:37">
      <c r="A600" s="1" t="s">
        <v>755</v>
      </c>
      <c r="B600" s="1" t="s">
        <v>175</v>
      </c>
      <c r="C600" s="1" t="s">
        <v>41</v>
      </c>
      <c r="D600" s="273">
        <v>7016</v>
      </c>
      <c r="E600" s="270">
        <v>70016</v>
      </c>
      <c r="F600" s="1" t="s">
        <v>134</v>
      </c>
      <c r="G600" s="1" t="s">
        <v>132</v>
      </c>
      <c r="H600" s="5">
        <v>124748</v>
      </c>
      <c r="I600" s="5">
        <v>20</v>
      </c>
      <c r="J600" s="1" t="s">
        <v>9</v>
      </c>
      <c r="K600" s="1" t="s">
        <v>133</v>
      </c>
      <c r="L600" s="5">
        <v>6</v>
      </c>
      <c r="M600" s="5">
        <v>31545</v>
      </c>
      <c r="O600" s="5">
        <v>1308</v>
      </c>
      <c r="Q600" s="5">
        <v>0</v>
      </c>
      <c r="S600" s="5">
        <v>1810</v>
      </c>
      <c r="U600" s="5">
        <v>0</v>
      </c>
      <c r="V600" s="1"/>
      <c r="W600" s="6">
        <v>34663</v>
      </c>
      <c r="X600" s="1"/>
      <c r="Y600" s="14">
        <v>16</v>
      </c>
      <c r="Z600" s="1"/>
      <c r="AA600" s="14">
        <v>3</v>
      </c>
      <c r="AB600" s="1"/>
      <c r="AC600" s="14">
        <v>0</v>
      </c>
      <c r="AD600" s="1"/>
      <c r="AE600" s="14">
        <v>1.25</v>
      </c>
      <c r="AF600" s="1"/>
      <c r="AG600" s="14">
        <v>0</v>
      </c>
      <c r="AI600" s="24">
        <v>20.25</v>
      </c>
      <c r="AK600" s="1" t="str">
        <f t="shared" si="9"/>
        <v>No</v>
      </c>
    </row>
    <row r="601" spans="1:37">
      <c r="A601" s="1" t="s">
        <v>51</v>
      </c>
      <c r="B601" s="1" t="s">
        <v>866</v>
      </c>
      <c r="C601" s="1" t="s">
        <v>48</v>
      </c>
      <c r="D601" s="273">
        <v>2163</v>
      </c>
      <c r="E601" s="270">
        <v>20163</v>
      </c>
      <c r="F601" s="1" t="s">
        <v>138</v>
      </c>
      <c r="G601" s="1" t="s">
        <v>132</v>
      </c>
      <c r="H601" s="5">
        <v>18351295</v>
      </c>
      <c r="I601" s="5">
        <v>20</v>
      </c>
      <c r="J601" s="1" t="s">
        <v>13</v>
      </c>
      <c r="K601" s="1" t="s">
        <v>133</v>
      </c>
      <c r="L601" s="5">
        <v>20</v>
      </c>
      <c r="M601" s="5">
        <v>42874</v>
      </c>
      <c r="O601" s="5">
        <v>10104</v>
      </c>
      <c r="Q601" s="5">
        <v>3454</v>
      </c>
      <c r="S601" s="5">
        <v>18317</v>
      </c>
      <c r="U601" s="5">
        <v>0</v>
      </c>
      <c r="V601" s="1"/>
      <c r="W601" s="6">
        <v>74749</v>
      </c>
      <c r="X601" s="1"/>
      <c r="Y601" s="14">
        <v>31</v>
      </c>
      <c r="Z601" s="1"/>
      <c r="AA601" s="14">
        <v>5</v>
      </c>
      <c r="AB601" s="1"/>
      <c r="AC601" s="14">
        <v>4</v>
      </c>
      <c r="AD601" s="1"/>
      <c r="AE601" s="14">
        <v>18</v>
      </c>
      <c r="AF601" s="1"/>
      <c r="AG601" s="14">
        <v>0</v>
      </c>
      <c r="AI601" s="24">
        <v>58</v>
      </c>
      <c r="AK601" s="1" t="str">
        <f t="shared" si="9"/>
        <v>No</v>
      </c>
    </row>
    <row r="602" spans="1:37">
      <c r="A602" s="1" t="s">
        <v>755</v>
      </c>
      <c r="B602" s="1" t="s">
        <v>175</v>
      </c>
      <c r="C602" s="1" t="s">
        <v>41</v>
      </c>
      <c r="D602" s="273">
        <v>7016</v>
      </c>
      <c r="E602" s="270">
        <v>70016</v>
      </c>
      <c r="F602" s="1" t="s">
        <v>134</v>
      </c>
      <c r="G602" s="1" t="s">
        <v>132</v>
      </c>
      <c r="H602" s="5">
        <v>124748</v>
      </c>
      <c r="I602" s="5">
        <v>20</v>
      </c>
      <c r="J602" s="1" t="s">
        <v>6</v>
      </c>
      <c r="K602" s="1" t="s">
        <v>133</v>
      </c>
      <c r="L602" s="5">
        <v>14</v>
      </c>
      <c r="M602" s="5">
        <v>51735</v>
      </c>
      <c r="O602" s="5">
        <v>7967</v>
      </c>
      <c r="Q602" s="5">
        <v>0</v>
      </c>
      <c r="S602" s="5">
        <v>3831</v>
      </c>
      <c r="U602" s="5">
        <v>0</v>
      </c>
      <c r="V602" s="1"/>
      <c r="W602" s="6">
        <v>63533</v>
      </c>
      <c r="X602" s="1"/>
      <c r="Y602" s="14">
        <v>27</v>
      </c>
      <c r="Z602" s="1"/>
      <c r="AA602" s="14">
        <v>4</v>
      </c>
      <c r="AB602" s="1"/>
      <c r="AC602" s="14">
        <v>0</v>
      </c>
      <c r="AD602" s="1"/>
      <c r="AE602" s="14">
        <v>2</v>
      </c>
      <c r="AF602" s="1"/>
      <c r="AG602" s="14">
        <v>0</v>
      </c>
      <c r="AI602" s="24">
        <v>33</v>
      </c>
      <c r="AK602" s="1" t="str">
        <f t="shared" si="9"/>
        <v>No</v>
      </c>
    </row>
    <row r="603" spans="1:37">
      <c r="A603" s="1" t="s">
        <v>778</v>
      </c>
      <c r="B603" s="1" t="s">
        <v>779</v>
      </c>
      <c r="C603" s="1" t="s">
        <v>39</v>
      </c>
      <c r="D603" s="273"/>
      <c r="E603" s="270">
        <v>50522</v>
      </c>
      <c r="F603" s="1" t="s">
        <v>135</v>
      </c>
      <c r="G603" s="1" t="s">
        <v>132</v>
      </c>
      <c r="H603" s="5">
        <v>51240</v>
      </c>
      <c r="I603" s="5">
        <v>20</v>
      </c>
      <c r="J603" s="1" t="s">
        <v>9</v>
      </c>
      <c r="K603" s="1" t="s">
        <v>133</v>
      </c>
      <c r="L603" s="5">
        <v>12</v>
      </c>
      <c r="M603" s="5">
        <v>33569</v>
      </c>
      <c r="O603" s="5">
        <v>8855</v>
      </c>
      <c r="Q603" s="5">
        <v>1888</v>
      </c>
      <c r="S603" s="5">
        <v>1924</v>
      </c>
      <c r="U603" s="5">
        <v>0</v>
      </c>
      <c r="V603" s="1"/>
      <c r="W603" s="6">
        <v>46236</v>
      </c>
      <c r="X603" s="1"/>
      <c r="Y603" s="14">
        <v>19.260000000000002</v>
      </c>
      <c r="Z603" s="1"/>
      <c r="AA603" s="14">
        <v>5.35</v>
      </c>
      <c r="AB603" s="1"/>
      <c r="AC603" s="14">
        <v>1.07</v>
      </c>
      <c r="AD603" s="1"/>
      <c r="AE603" s="14">
        <v>1.61</v>
      </c>
      <c r="AF603" s="1"/>
      <c r="AG603" s="14">
        <v>0</v>
      </c>
      <c r="AI603" s="24">
        <v>27.29</v>
      </c>
      <c r="AK603" s="1" t="str">
        <f t="shared" si="9"/>
        <v>No</v>
      </c>
    </row>
    <row r="604" spans="1:37">
      <c r="A604" s="1" t="s">
        <v>176</v>
      </c>
      <c r="B604" s="1" t="s">
        <v>1094</v>
      </c>
      <c r="C604" s="1" t="s">
        <v>72</v>
      </c>
      <c r="D604" s="273">
        <v>16</v>
      </c>
      <c r="E604" s="270">
        <v>16</v>
      </c>
      <c r="F604" s="1" t="s">
        <v>134</v>
      </c>
      <c r="G604" s="1" t="s">
        <v>132</v>
      </c>
      <c r="H604" s="5">
        <v>63952</v>
      </c>
      <c r="I604" s="5">
        <v>19</v>
      </c>
      <c r="J604" s="1" t="s">
        <v>6</v>
      </c>
      <c r="K604" s="1" t="s">
        <v>133</v>
      </c>
      <c r="L604" s="5">
        <v>9</v>
      </c>
      <c r="M604" s="5">
        <v>41782</v>
      </c>
      <c r="O604" s="5">
        <v>0</v>
      </c>
      <c r="Q604" s="5">
        <v>2309</v>
      </c>
      <c r="S604" s="5">
        <v>4755</v>
      </c>
      <c r="U604" s="5">
        <v>0</v>
      </c>
      <c r="V604" s="1"/>
      <c r="W604" s="6">
        <v>48846</v>
      </c>
      <c r="X604" s="1"/>
      <c r="Y604" s="14">
        <v>27.76</v>
      </c>
      <c r="Z604" s="1"/>
      <c r="AA604" s="14">
        <v>0</v>
      </c>
      <c r="AB604" s="1"/>
      <c r="AC604" s="14">
        <v>0.89</v>
      </c>
      <c r="AD604" s="1"/>
      <c r="AE604" s="14">
        <v>2.35</v>
      </c>
      <c r="AF604" s="1"/>
      <c r="AG604" s="14">
        <v>0</v>
      </c>
      <c r="AI604" s="24">
        <v>31</v>
      </c>
      <c r="AK604" s="1" t="str">
        <f t="shared" si="9"/>
        <v>No</v>
      </c>
    </row>
    <row r="605" spans="1:37">
      <c r="A605" s="1" t="s">
        <v>794</v>
      </c>
      <c r="B605" s="1" t="s">
        <v>1095</v>
      </c>
      <c r="C605" s="1" t="s">
        <v>59</v>
      </c>
      <c r="D605" s="273">
        <v>46</v>
      </c>
      <c r="E605" s="270">
        <v>46</v>
      </c>
      <c r="F605" s="1" t="s">
        <v>134</v>
      </c>
      <c r="G605" s="1" t="s">
        <v>132</v>
      </c>
      <c r="H605" s="5">
        <v>1849898</v>
      </c>
      <c r="I605" s="5">
        <v>19</v>
      </c>
      <c r="J605" s="1" t="s">
        <v>9</v>
      </c>
      <c r="K605" s="1" t="s">
        <v>133</v>
      </c>
      <c r="L605" s="5">
        <v>6</v>
      </c>
      <c r="M605" s="5">
        <v>8011</v>
      </c>
      <c r="O605" s="5">
        <v>2330</v>
      </c>
      <c r="Q605" s="5">
        <v>116</v>
      </c>
      <c r="S605" s="5">
        <v>2363</v>
      </c>
      <c r="U605" s="5">
        <v>200</v>
      </c>
      <c r="V605" s="1"/>
      <c r="W605" s="6">
        <v>13020</v>
      </c>
      <c r="X605" s="1"/>
      <c r="Y605" s="14">
        <v>4</v>
      </c>
      <c r="Z605" s="1"/>
      <c r="AA605" s="14">
        <v>1.3</v>
      </c>
      <c r="AB605" s="1"/>
      <c r="AC605" s="14">
        <v>0.1</v>
      </c>
      <c r="AD605" s="1"/>
      <c r="AE605" s="14">
        <v>1.21</v>
      </c>
      <c r="AF605" s="1"/>
      <c r="AG605" s="14">
        <v>0.1</v>
      </c>
      <c r="AI605" s="24">
        <v>6.71</v>
      </c>
      <c r="AK605" s="1" t="str">
        <f t="shared" si="9"/>
        <v>No</v>
      </c>
    </row>
    <row r="606" spans="1:37">
      <c r="A606" s="1" t="s">
        <v>784</v>
      </c>
      <c r="B606" s="1" t="s">
        <v>993</v>
      </c>
      <c r="C606" s="1" t="s">
        <v>28</v>
      </c>
      <c r="D606" s="273">
        <v>4047</v>
      </c>
      <c r="E606" s="270">
        <v>40047</v>
      </c>
      <c r="F606" s="1" t="s">
        <v>134</v>
      </c>
      <c r="G606" s="1" t="s">
        <v>132</v>
      </c>
      <c r="H606" s="5">
        <v>128754</v>
      </c>
      <c r="I606" s="5">
        <v>19</v>
      </c>
      <c r="J606" s="1" t="s">
        <v>9</v>
      </c>
      <c r="K606" s="1" t="s">
        <v>133</v>
      </c>
      <c r="L606" s="5">
        <v>2</v>
      </c>
      <c r="M606" s="5">
        <v>6725</v>
      </c>
      <c r="O606" s="5">
        <v>1908</v>
      </c>
      <c r="Q606" s="5">
        <v>946</v>
      </c>
      <c r="S606" s="5">
        <v>881</v>
      </c>
      <c r="U606" s="5">
        <v>0</v>
      </c>
      <c r="V606" s="1"/>
      <c r="W606" s="6">
        <v>10460</v>
      </c>
      <c r="X606" s="1"/>
      <c r="Y606" s="14">
        <v>4</v>
      </c>
      <c r="Z606" s="1"/>
      <c r="AA606" s="14">
        <v>0.8</v>
      </c>
      <c r="AB606" s="1"/>
      <c r="AC606" s="14">
        <v>0.6</v>
      </c>
      <c r="AD606" s="1"/>
      <c r="AE606" s="14">
        <v>0.4</v>
      </c>
      <c r="AF606" s="1"/>
      <c r="AG606" s="14">
        <v>0</v>
      </c>
      <c r="AI606" s="24">
        <v>5.8</v>
      </c>
      <c r="AK606" s="1" t="str">
        <f t="shared" si="9"/>
        <v>No</v>
      </c>
    </row>
    <row r="607" spans="1:37">
      <c r="A607" s="1" t="s">
        <v>330</v>
      </c>
      <c r="B607" s="1" t="s">
        <v>331</v>
      </c>
      <c r="C607" s="1" t="s">
        <v>56</v>
      </c>
      <c r="D607" s="273">
        <v>5199</v>
      </c>
      <c r="E607" s="270">
        <v>50199</v>
      </c>
      <c r="F607" s="1" t="s">
        <v>135</v>
      </c>
      <c r="G607" s="1" t="s">
        <v>132</v>
      </c>
      <c r="H607" s="5">
        <v>1368035</v>
      </c>
      <c r="I607" s="5">
        <v>19</v>
      </c>
      <c r="J607" s="1" t="s">
        <v>9</v>
      </c>
      <c r="K607" s="1" t="s">
        <v>133</v>
      </c>
      <c r="L607" s="5">
        <v>19</v>
      </c>
      <c r="M607" s="5">
        <v>22829</v>
      </c>
      <c r="O607" s="5">
        <v>3430</v>
      </c>
      <c r="Q607" s="5">
        <v>0</v>
      </c>
      <c r="S607" s="5">
        <v>10464</v>
      </c>
      <c r="U607" s="5">
        <v>0</v>
      </c>
      <c r="V607" s="1"/>
      <c r="W607" s="6">
        <v>36723</v>
      </c>
      <c r="X607" s="1"/>
      <c r="Y607" s="14">
        <v>17</v>
      </c>
      <c r="Z607" s="1"/>
      <c r="AA607" s="14">
        <v>2</v>
      </c>
      <c r="AB607" s="1"/>
      <c r="AC607" s="14">
        <v>0</v>
      </c>
      <c r="AD607" s="1"/>
      <c r="AE607" s="14">
        <v>6</v>
      </c>
      <c r="AF607" s="1"/>
      <c r="AG607" s="14">
        <v>0</v>
      </c>
      <c r="AI607" s="24">
        <v>25</v>
      </c>
      <c r="AK607" s="1" t="str">
        <f t="shared" si="9"/>
        <v>No</v>
      </c>
    </row>
    <row r="608" spans="1:37">
      <c r="A608" s="1" t="s">
        <v>837</v>
      </c>
      <c r="B608" s="1" t="s">
        <v>838</v>
      </c>
      <c r="C608" s="1" t="s">
        <v>29</v>
      </c>
      <c r="D608" s="273" t="s">
        <v>839</v>
      </c>
      <c r="E608" s="270">
        <v>70066</v>
      </c>
      <c r="F608" s="1" t="s">
        <v>135</v>
      </c>
      <c r="G608" s="1" t="s">
        <v>132</v>
      </c>
      <c r="H608" s="5">
        <v>60438</v>
      </c>
      <c r="I608" s="5">
        <v>19</v>
      </c>
      <c r="J608" s="1" t="s">
        <v>9</v>
      </c>
      <c r="K608" s="1" t="s">
        <v>133</v>
      </c>
      <c r="L608" s="5">
        <v>19</v>
      </c>
      <c r="M608" s="5">
        <v>17471</v>
      </c>
      <c r="O608" s="5">
        <v>0</v>
      </c>
      <c r="Q608" s="5">
        <v>0</v>
      </c>
      <c r="S608" s="5">
        <v>7459</v>
      </c>
      <c r="U608" s="5">
        <v>0</v>
      </c>
      <c r="V608" s="1"/>
      <c r="W608" s="6">
        <v>24930</v>
      </c>
      <c r="X608" s="1"/>
      <c r="Y608" s="14">
        <v>11</v>
      </c>
      <c r="Z608" s="1"/>
      <c r="AA608" s="14">
        <v>0</v>
      </c>
      <c r="AB608" s="1"/>
      <c r="AC608" s="14">
        <v>0</v>
      </c>
      <c r="AD608" s="1"/>
      <c r="AE608" s="14">
        <v>5</v>
      </c>
      <c r="AF608" s="1"/>
      <c r="AG608" s="14">
        <v>0</v>
      </c>
      <c r="AI608" s="24">
        <v>16</v>
      </c>
      <c r="AK608" s="1" t="str">
        <f t="shared" si="9"/>
        <v>No</v>
      </c>
    </row>
    <row r="609" spans="1:37">
      <c r="A609" s="1" t="s">
        <v>784</v>
      </c>
      <c r="B609" s="1" t="s">
        <v>993</v>
      </c>
      <c r="C609" s="1" t="s">
        <v>28</v>
      </c>
      <c r="D609" s="273">
        <v>4047</v>
      </c>
      <c r="E609" s="270">
        <v>40047</v>
      </c>
      <c r="F609" s="1" t="s">
        <v>134</v>
      </c>
      <c r="G609" s="1" t="s">
        <v>132</v>
      </c>
      <c r="H609" s="5">
        <v>128754</v>
      </c>
      <c r="I609" s="5">
        <v>19</v>
      </c>
      <c r="J609" s="1" t="s">
        <v>6</v>
      </c>
      <c r="K609" s="1" t="s">
        <v>133</v>
      </c>
      <c r="L609" s="5">
        <v>17</v>
      </c>
      <c r="M609" s="5">
        <v>79518</v>
      </c>
      <c r="O609" s="5">
        <v>17174</v>
      </c>
      <c r="Q609" s="5">
        <v>8512</v>
      </c>
      <c r="S609" s="5">
        <v>7930</v>
      </c>
      <c r="U609" s="5">
        <v>136</v>
      </c>
      <c r="V609" s="1"/>
      <c r="W609" s="6">
        <v>113270</v>
      </c>
      <c r="X609" s="1"/>
      <c r="Y609" s="14">
        <v>46.01</v>
      </c>
      <c r="Z609" s="1"/>
      <c r="AA609" s="14">
        <v>7.2</v>
      </c>
      <c r="AB609" s="1"/>
      <c r="AC609" s="14">
        <v>5.4</v>
      </c>
      <c r="AD609" s="1"/>
      <c r="AE609" s="14">
        <v>3.6</v>
      </c>
      <c r="AF609" s="1"/>
      <c r="AG609" s="14">
        <v>2</v>
      </c>
      <c r="AI609" s="24">
        <v>64.209999999999994</v>
      </c>
      <c r="AK609" s="1" t="str">
        <f t="shared" si="9"/>
        <v>No</v>
      </c>
    </row>
    <row r="610" spans="1:37">
      <c r="A610" s="1" t="s">
        <v>794</v>
      </c>
      <c r="B610" s="1" t="s">
        <v>1095</v>
      </c>
      <c r="C610" s="1" t="s">
        <v>59</v>
      </c>
      <c r="D610" s="273">
        <v>46</v>
      </c>
      <c r="E610" s="270">
        <v>46</v>
      </c>
      <c r="F610" s="1" t="s">
        <v>134</v>
      </c>
      <c r="G610" s="1" t="s">
        <v>132</v>
      </c>
      <c r="H610" s="5">
        <v>1849898</v>
      </c>
      <c r="I610" s="5">
        <v>19</v>
      </c>
      <c r="J610" s="1" t="s">
        <v>6</v>
      </c>
      <c r="K610" s="1" t="s">
        <v>133</v>
      </c>
      <c r="L610" s="5">
        <v>13</v>
      </c>
      <c r="M610" s="5">
        <v>34088</v>
      </c>
      <c r="O610" s="5">
        <v>9270</v>
      </c>
      <c r="Q610" s="5">
        <v>460</v>
      </c>
      <c r="S610" s="5">
        <v>9397</v>
      </c>
      <c r="U610" s="5">
        <v>800</v>
      </c>
      <c r="V610" s="1"/>
      <c r="W610" s="6">
        <v>54015</v>
      </c>
      <c r="X610" s="1"/>
      <c r="Y610" s="14">
        <v>20.8</v>
      </c>
      <c r="Z610" s="1"/>
      <c r="AA610" s="14">
        <v>4.5</v>
      </c>
      <c r="AB610" s="1"/>
      <c r="AC610" s="14">
        <v>0.2</v>
      </c>
      <c r="AD610" s="1"/>
      <c r="AE610" s="14">
        <v>4.79</v>
      </c>
      <c r="AF610" s="1"/>
      <c r="AG610" s="14">
        <v>0.4</v>
      </c>
      <c r="AI610" s="24">
        <v>30.69</v>
      </c>
      <c r="AK610" s="1" t="str">
        <f t="shared" si="9"/>
        <v>No</v>
      </c>
    </row>
    <row r="611" spans="1:37">
      <c r="A611" s="1" t="s">
        <v>792</v>
      </c>
      <c r="B611" s="1" t="s">
        <v>1096</v>
      </c>
      <c r="C611" s="1" t="s">
        <v>39</v>
      </c>
      <c r="D611" s="273">
        <v>5034</v>
      </c>
      <c r="E611" s="270">
        <v>50034</v>
      </c>
      <c r="F611" s="1" t="s">
        <v>135</v>
      </c>
      <c r="G611" s="1" t="s">
        <v>132</v>
      </c>
      <c r="H611" s="5">
        <v>90057</v>
      </c>
      <c r="I611" s="5">
        <v>18</v>
      </c>
      <c r="J611" s="1" t="s">
        <v>9</v>
      </c>
      <c r="K611" s="1" t="s">
        <v>133</v>
      </c>
      <c r="L611" s="5">
        <v>9</v>
      </c>
      <c r="M611" s="5">
        <v>25897</v>
      </c>
      <c r="O611" s="5">
        <v>6116</v>
      </c>
      <c r="Q611" s="5">
        <v>2000</v>
      </c>
      <c r="S611" s="5">
        <v>3940</v>
      </c>
      <c r="U611" s="5">
        <v>0</v>
      </c>
      <c r="V611" s="1"/>
      <c r="W611" s="6">
        <v>37953</v>
      </c>
      <c r="X611" s="1"/>
      <c r="Y611" s="14">
        <v>13</v>
      </c>
      <c r="Z611" s="1"/>
      <c r="AA611" s="14">
        <v>4</v>
      </c>
      <c r="AB611" s="1"/>
      <c r="AC611" s="14">
        <v>1</v>
      </c>
      <c r="AD611" s="1"/>
      <c r="AE611" s="14">
        <v>2</v>
      </c>
      <c r="AF611" s="1"/>
      <c r="AG611" s="14">
        <v>0</v>
      </c>
      <c r="AI611" s="24">
        <v>20</v>
      </c>
      <c r="AK611" s="1" t="str">
        <f t="shared" si="9"/>
        <v>No</v>
      </c>
    </row>
    <row r="612" spans="1:37">
      <c r="A612" s="1" t="s">
        <v>792</v>
      </c>
      <c r="B612" s="1" t="s">
        <v>1096</v>
      </c>
      <c r="C612" s="1" t="s">
        <v>39</v>
      </c>
      <c r="D612" s="273">
        <v>5034</v>
      </c>
      <c r="E612" s="270">
        <v>50034</v>
      </c>
      <c r="F612" s="1" t="s">
        <v>135</v>
      </c>
      <c r="G612" s="1" t="s">
        <v>132</v>
      </c>
      <c r="H612" s="5">
        <v>90057</v>
      </c>
      <c r="I612" s="5">
        <v>18</v>
      </c>
      <c r="J612" s="1" t="s">
        <v>6</v>
      </c>
      <c r="K612" s="1" t="s">
        <v>133</v>
      </c>
      <c r="L612" s="5">
        <v>9</v>
      </c>
      <c r="M612" s="5">
        <v>35532</v>
      </c>
      <c r="O612" s="5">
        <v>10171</v>
      </c>
      <c r="Q612" s="5">
        <v>2081</v>
      </c>
      <c r="S612" s="5">
        <v>6552</v>
      </c>
      <c r="U612" s="5">
        <v>0</v>
      </c>
      <c r="V612" s="1"/>
      <c r="W612" s="6">
        <v>54336</v>
      </c>
      <c r="X612" s="1"/>
      <c r="Y612" s="14">
        <v>16</v>
      </c>
      <c r="Z612" s="1"/>
      <c r="AA612" s="14">
        <v>6</v>
      </c>
      <c r="AB612" s="1"/>
      <c r="AC612" s="14">
        <v>1</v>
      </c>
      <c r="AD612" s="1"/>
      <c r="AE612" s="14">
        <v>2</v>
      </c>
      <c r="AF612" s="1"/>
      <c r="AG612" s="14">
        <v>0</v>
      </c>
      <c r="AI612" s="24">
        <v>25</v>
      </c>
      <c r="AK612" s="1" t="str">
        <f t="shared" si="9"/>
        <v>No</v>
      </c>
    </row>
    <row r="613" spans="1:37">
      <c r="A613" s="1" t="s">
        <v>793</v>
      </c>
      <c r="B613" s="1" t="s">
        <v>1097</v>
      </c>
      <c r="C613" s="1" t="s">
        <v>11</v>
      </c>
      <c r="D613" s="273">
        <v>9034</v>
      </c>
      <c r="E613" s="270">
        <v>90034</v>
      </c>
      <c r="F613" s="1" t="s">
        <v>134</v>
      </c>
      <c r="G613" s="1" t="s">
        <v>132</v>
      </c>
      <c r="H613" s="5">
        <v>3629114</v>
      </c>
      <c r="I613" s="5">
        <v>18</v>
      </c>
      <c r="J613" s="1" t="s">
        <v>6</v>
      </c>
      <c r="K613" s="1" t="s">
        <v>133</v>
      </c>
      <c r="L613" s="5">
        <v>3</v>
      </c>
      <c r="M613" s="5">
        <v>6468</v>
      </c>
      <c r="O613" s="5">
        <v>657</v>
      </c>
      <c r="Q613" s="5">
        <v>46</v>
      </c>
      <c r="S613" s="5">
        <v>2681</v>
      </c>
      <c r="U613" s="5">
        <v>0</v>
      </c>
      <c r="V613" s="1"/>
      <c r="W613" s="6">
        <v>9852</v>
      </c>
      <c r="X613" s="1"/>
      <c r="Y613" s="14">
        <v>3.7</v>
      </c>
      <c r="Z613" s="1"/>
      <c r="AA613" s="14">
        <v>0.38</v>
      </c>
      <c r="AB613" s="1"/>
      <c r="AC613" s="14">
        <v>0.03</v>
      </c>
      <c r="AD613" s="1"/>
      <c r="AE613" s="14">
        <v>1.53</v>
      </c>
      <c r="AF613" s="1"/>
      <c r="AG613" s="14">
        <v>0</v>
      </c>
      <c r="AI613" s="24">
        <v>5.64</v>
      </c>
      <c r="AK613" s="1" t="str">
        <f t="shared" si="9"/>
        <v>No</v>
      </c>
    </row>
    <row r="614" spans="1:37">
      <c r="A614" s="1" t="s">
        <v>789</v>
      </c>
      <c r="B614" s="1" t="s">
        <v>1098</v>
      </c>
      <c r="C614" s="1" t="s">
        <v>64</v>
      </c>
      <c r="D614" s="273">
        <v>4208</v>
      </c>
      <c r="E614" s="270">
        <v>40208</v>
      </c>
      <c r="F614" s="1" t="s">
        <v>134</v>
      </c>
      <c r="G614" s="1" t="s">
        <v>132</v>
      </c>
      <c r="H614" s="5">
        <v>400492</v>
      </c>
      <c r="I614" s="5">
        <v>18</v>
      </c>
      <c r="J614" s="1" t="s">
        <v>6</v>
      </c>
      <c r="K614" s="1" t="s">
        <v>133</v>
      </c>
      <c r="L614" s="5">
        <v>18</v>
      </c>
      <c r="M614" s="5">
        <v>27995</v>
      </c>
      <c r="O614" s="5">
        <v>9574</v>
      </c>
      <c r="Q614" s="5">
        <v>1231</v>
      </c>
      <c r="S614" s="5">
        <v>12912</v>
      </c>
      <c r="U614" s="5">
        <v>0</v>
      </c>
      <c r="V614" s="1"/>
      <c r="W614" s="6">
        <v>51712</v>
      </c>
      <c r="X614" s="1"/>
      <c r="Y614" s="14">
        <v>13</v>
      </c>
      <c r="Z614" s="1"/>
      <c r="AA614" s="14">
        <v>4</v>
      </c>
      <c r="AB614" s="1"/>
      <c r="AC614" s="14">
        <v>1</v>
      </c>
      <c r="AD614" s="1"/>
      <c r="AE614" s="14">
        <v>6</v>
      </c>
      <c r="AF614" s="1"/>
      <c r="AG614" s="14">
        <v>0</v>
      </c>
      <c r="AI614" s="24">
        <v>24</v>
      </c>
      <c r="AK614" s="1" t="str">
        <f t="shared" si="9"/>
        <v>No</v>
      </c>
    </row>
    <row r="615" spans="1:37">
      <c r="A615" s="1" t="s">
        <v>793</v>
      </c>
      <c r="B615" s="1" t="s">
        <v>1097</v>
      </c>
      <c r="C615" s="1" t="s">
        <v>11</v>
      </c>
      <c r="D615" s="273">
        <v>9034</v>
      </c>
      <c r="E615" s="270">
        <v>90034</v>
      </c>
      <c r="F615" s="1" t="s">
        <v>134</v>
      </c>
      <c r="G615" s="1" t="s">
        <v>132</v>
      </c>
      <c r="H615" s="5">
        <v>3629114</v>
      </c>
      <c r="I615" s="5">
        <v>18</v>
      </c>
      <c r="J615" s="1" t="s">
        <v>9</v>
      </c>
      <c r="K615" s="1" t="s">
        <v>133</v>
      </c>
      <c r="L615" s="5">
        <v>15</v>
      </c>
      <c r="M615" s="5">
        <v>36223</v>
      </c>
      <c r="O615" s="5">
        <v>1134</v>
      </c>
      <c r="Q615" s="5">
        <v>238</v>
      </c>
      <c r="S615" s="5">
        <v>5055</v>
      </c>
      <c r="U615" s="5">
        <v>0</v>
      </c>
      <c r="V615" s="1"/>
      <c r="W615" s="6">
        <v>42650</v>
      </c>
      <c r="X615" s="1"/>
      <c r="Y615" s="14">
        <v>20.74</v>
      </c>
      <c r="Z615" s="1"/>
      <c r="AA615" s="14">
        <v>0.63</v>
      </c>
      <c r="AB615" s="1"/>
      <c r="AC615" s="14">
        <v>0.13</v>
      </c>
      <c r="AD615" s="1"/>
      <c r="AE615" s="14">
        <v>2.8</v>
      </c>
      <c r="AF615" s="1"/>
      <c r="AG615" s="14">
        <v>0</v>
      </c>
      <c r="AI615" s="24">
        <v>24.3</v>
      </c>
      <c r="AK615" s="1" t="str">
        <f t="shared" si="9"/>
        <v>No</v>
      </c>
    </row>
    <row r="616" spans="1:37">
      <c r="A616" s="1" t="s">
        <v>791</v>
      </c>
      <c r="B616" s="1" t="s">
        <v>979</v>
      </c>
      <c r="C616" s="1" t="s">
        <v>35</v>
      </c>
      <c r="D616" s="273">
        <v>6038</v>
      </c>
      <c r="E616" s="270">
        <v>60038</v>
      </c>
      <c r="F616" s="1" t="s">
        <v>134</v>
      </c>
      <c r="G616" s="1" t="s">
        <v>132</v>
      </c>
      <c r="H616" s="5">
        <v>252720</v>
      </c>
      <c r="I616" s="5">
        <v>18</v>
      </c>
      <c r="J616" s="1" t="s">
        <v>6</v>
      </c>
      <c r="K616" s="1" t="s">
        <v>133</v>
      </c>
      <c r="L616" s="5">
        <v>11</v>
      </c>
      <c r="M616" s="5">
        <v>49303</v>
      </c>
      <c r="O616" s="5">
        <v>967</v>
      </c>
      <c r="Q616" s="5">
        <v>2365</v>
      </c>
      <c r="S616" s="5">
        <v>5113</v>
      </c>
      <c r="U616" s="5">
        <v>0</v>
      </c>
      <c r="V616" s="1"/>
      <c r="W616" s="6">
        <v>57748</v>
      </c>
      <c r="X616" s="1"/>
      <c r="Y616" s="14">
        <v>21</v>
      </c>
      <c r="Z616" s="1"/>
      <c r="AA616" s="14">
        <v>0.6</v>
      </c>
      <c r="AB616" s="1"/>
      <c r="AC616" s="14">
        <v>1</v>
      </c>
      <c r="AD616" s="1"/>
      <c r="AE616" s="14">
        <v>3</v>
      </c>
      <c r="AF616" s="1"/>
      <c r="AG616" s="14">
        <v>0</v>
      </c>
      <c r="AI616" s="24">
        <v>25.6</v>
      </c>
      <c r="AK616" s="1" t="str">
        <f t="shared" si="9"/>
        <v>No</v>
      </c>
    </row>
    <row r="617" spans="1:37">
      <c r="A617" s="1" t="s">
        <v>786</v>
      </c>
      <c r="B617" s="1" t="s">
        <v>1049</v>
      </c>
      <c r="C617" s="1" t="s">
        <v>54</v>
      </c>
      <c r="D617" s="273">
        <v>2071</v>
      </c>
      <c r="E617" s="270">
        <v>20071</v>
      </c>
      <c r="F617" s="1" t="s">
        <v>134</v>
      </c>
      <c r="G617" s="1" t="s">
        <v>132</v>
      </c>
      <c r="H617" s="5">
        <v>18351295</v>
      </c>
      <c r="I617" s="5">
        <v>17</v>
      </c>
      <c r="J617" s="1" t="s">
        <v>9</v>
      </c>
      <c r="K617" s="1" t="s">
        <v>133</v>
      </c>
      <c r="L617" s="5">
        <v>9</v>
      </c>
      <c r="M617" s="5">
        <v>13716</v>
      </c>
      <c r="O617" s="5">
        <v>4843</v>
      </c>
      <c r="Q617" s="5">
        <v>255</v>
      </c>
      <c r="S617" s="5">
        <v>2642</v>
      </c>
      <c r="U617" s="5">
        <v>0</v>
      </c>
      <c r="V617" s="1"/>
      <c r="W617" s="6">
        <v>21456</v>
      </c>
      <c r="X617" s="1"/>
      <c r="Y617" s="14">
        <v>6.93</v>
      </c>
      <c r="Z617" s="1"/>
      <c r="AA617" s="14">
        <v>2.44</v>
      </c>
      <c r="AB617" s="1"/>
      <c r="AC617" s="14">
        <v>0.15</v>
      </c>
      <c r="AD617" s="1"/>
      <c r="AE617" s="14">
        <v>1.38</v>
      </c>
      <c r="AF617" s="1"/>
      <c r="AG617" s="14">
        <v>0</v>
      </c>
      <c r="AI617" s="24">
        <v>10.9</v>
      </c>
      <c r="AK617" s="1" t="str">
        <f t="shared" si="9"/>
        <v>No</v>
      </c>
    </row>
    <row r="618" spans="1:37">
      <c r="A618" s="1" t="s">
        <v>786</v>
      </c>
      <c r="B618" s="1" t="s">
        <v>1049</v>
      </c>
      <c r="C618" s="1" t="s">
        <v>54</v>
      </c>
      <c r="D618" s="273">
        <v>2071</v>
      </c>
      <c r="E618" s="270">
        <v>20071</v>
      </c>
      <c r="F618" s="1" t="s">
        <v>134</v>
      </c>
      <c r="G618" s="1" t="s">
        <v>132</v>
      </c>
      <c r="H618" s="5">
        <v>18351295</v>
      </c>
      <c r="I618" s="5">
        <v>17</v>
      </c>
      <c r="J618" s="1" t="s">
        <v>6</v>
      </c>
      <c r="K618" s="1" t="s">
        <v>133</v>
      </c>
      <c r="L618" s="5">
        <v>8</v>
      </c>
      <c r="M618" s="5">
        <v>21419</v>
      </c>
      <c r="O618" s="5">
        <v>4138</v>
      </c>
      <c r="Q618" s="5">
        <v>218</v>
      </c>
      <c r="S618" s="5">
        <v>2686</v>
      </c>
      <c r="U618" s="5">
        <v>0</v>
      </c>
      <c r="V618" s="1"/>
      <c r="W618" s="6">
        <v>28461</v>
      </c>
      <c r="X618" s="1"/>
      <c r="Y618" s="14">
        <v>10.34</v>
      </c>
      <c r="Z618" s="1"/>
      <c r="AA618" s="14">
        <v>2.0299999999999998</v>
      </c>
      <c r="AB618" s="1"/>
      <c r="AC618" s="14">
        <v>0.12</v>
      </c>
      <c r="AD618" s="1"/>
      <c r="AE618" s="14">
        <v>1.52</v>
      </c>
      <c r="AF618" s="1"/>
      <c r="AG618" s="14">
        <v>0</v>
      </c>
      <c r="AI618" s="24">
        <v>14.01</v>
      </c>
      <c r="AK618" s="1" t="str">
        <f t="shared" si="9"/>
        <v>No</v>
      </c>
    </row>
    <row r="619" spans="1:37">
      <c r="A619" s="1" t="s">
        <v>212</v>
      </c>
      <c r="B619" s="1" t="s">
        <v>1096</v>
      </c>
      <c r="C619" s="1" t="s">
        <v>66</v>
      </c>
      <c r="D619" s="273">
        <v>4057</v>
      </c>
      <c r="E619" s="270">
        <v>40057</v>
      </c>
      <c r="F619" s="1" t="s">
        <v>135</v>
      </c>
      <c r="G619" s="1" t="s">
        <v>132</v>
      </c>
      <c r="H619" s="5">
        <v>71880</v>
      </c>
      <c r="I619" s="5">
        <v>17</v>
      </c>
      <c r="J619" s="1" t="s">
        <v>9</v>
      </c>
      <c r="K619" s="1" t="s">
        <v>133</v>
      </c>
      <c r="L619" s="5">
        <v>6</v>
      </c>
      <c r="M619" s="5">
        <v>14395</v>
      </c>
      <c r="O619" s="5">
        <v>2696</v>
      </c>
      <c r="Q619" s="5">
        <v>0</v>
      </c>
      <c r="S619" s="5">
        <v>1577</v>
      </c>
      <c r="U619" s="5">
        <v>0</v>
      </c>
      <c r="V619" s="1"/>
      <c r="W619" s="6">
        <v>18668</v>
      </c>
      <c r="X619" s="1"/>
      <c r="Y619" s="14">
        <v>8</v>
      </c>
      <c r="Z619" s="1"/>
      <c r="AA619" s="14">
        <v>2</v>
      </c>
      <c r="AB619" s="1"/>
      <c r="AC619" s="14">
        <v>0</v>
      </c>
      <c r="AD619" s="1"/>
      <c r="AE619" s="14">
        <v>0.9</v>
      </c>
      <c r="AF619" s="1"/>
      <c r="AG619" s="14">
        <v>0</v>
      </c>
      <c r="AI619" s="24">
        <v>10.9</v>
      </c>
      <c r="AK619" s="1" t="str">
        <f t="shared" si="9"/>
        <v>No</v>
      </c>
    </row>
    <row r="620" spans="1:37">
      <c r="A620" s="1" t="s">
        <v>795</v>
      </c>
      <c r="B620" s="1" t="s">
        <v>142</v>
      </c>
      <c r="C620" s="1" t="s">
        <v>28</v>
      </c>
      <c r="D620" s="273">
        <v>4021</v>
      </c>
      <c r="E620" s="270">
        <v>40021</v>
      </c>
      <c r="F620" s="1" t="s">
        <v>134</v>
      </c>
      <c r="G620" s="1" t="s">
        <v>132</v>
      </c>
      <c r="H620" s="5">
        <v>95779</v>
      </c>
      <c r="I620" s="5">
        <v>17</v>
      </c>
      <c r="J620" s="1" t="s">
        <v>9</v>
      </c>
      <c r="K620" s="1" t="s">
        <v>133</v>
      </c>
      <c r="L620" s="5">
        <v>4</v>
      </c>
      <c r="M620" s="5">
        <v>9911</v>
      </c>
      <c r="O620" s="5">
        <v>2070</v>
      </c>
      <c r="Q620" s="5">
        <v>140</v>
      </c>
      <c r="S620" s="5">
        <v>3209</v>
      </c>
      <c r="U620" s="5">
        <v>0</v>
      </c>
      <c r="V620" s="1"/>
      <c r="W620" s="6">
        <v>15330</v>
      </c>
      <c r="X620" s="1"/>
      <c r="Y620" s="14">
        <v>2.57</v>
      </c>
      <c r="Z620" s="1"/>
      <c r="AA620" s="14">
        <v>0.9</v>
      </c>
      <c r="AB620" s="1"/>
      <c r="AC620" s="14">
        <v>0.06</v>
      </c>
      <c r="AD620" s="1"/>
      <c r="AE620" s="14">
        <v>2.34</v>
      </c>
      <c r="AF620" s="1"/>
      <c r="AG620" s="14">
        <v>0</v>
      </c>
      <c r="AI620" s="24">
        <v>5.87</v>
      </c>
      <c r="AK620" s="1" t="str">
        <f t="shared" si="9"/>
        <v>No</v>
      </c>
    </row>
    <row r="621" spans="1:37">
      <c r="A621" s="1" t="s">
        <v>774</v>
      </c>
      <c r="B621" s="1" t="s">
        <v>1099</v>
      </c>
      <c r="C621" s="1" t="s">
        <v>26</v>
      </c>
      <c r="D621" s="273">
        <v>4129</v>
      </c>
      <c r="E621" s="270">
        <v>40129</v>
      </c>
      <c r="F621" s="1" t="s">
        <v>134</v>
      </c>
      <c r="G621" s="1" t="s">
        <v>132</v>
      </c>
      <c r="H621" s="5">
        <v>169541</v>
      </c>
      <c r="I621" s="5">
        <v>17</v>
      </c>
      <c r="J621" s="1" t="s">
        <v>9</v>
      </c>
      <c r="K621" s="1" t="s">
        <v>133</v>
      </c>
      <c r="L621" s="5">
        <v>4</v>
      </c>
      <c r="M621" s="5">
        <v>0</v>
      </c>
      <c r="O621" s="5">
        <v>0</v>
      </c>
      <c r="Q621" s="5">
        <v>0</v>
      </c>
      <c r="S621" s="5">
        <v>0</v>
      </c>
      <c r="U621" s="5">
        <v>0</v>
      </c>
      <c r="V621" s="1"/>
      <c r="W621" s="6">
        <v>0</v>
      </c>
      <c r="X621" s="1"/>
      <c r="Y621" s="14">
        <v>0</v>
      </c>
      <c r="Z621" s="1"/>
      <c r="AA621" s="14">
        <v>0</v>
      </c>
      <c r="AB621" s="1"/>
      <c r="AC621" s="14">
        <v>0</v>
      </c>
      <c r="AD621" s="1"/>
      <c r="AE621" s="14">
        <v>0</v>
      </c>
      <c r="AF621" s="1"/>
      <c r="AG621" s="14">
        <v>0</v>
      </c>
      <c r="AI621" s="24">
        <v>0</v>
      </c>
      <c r="AK621" s="1" t="str">
        <f t="shared" si="9"/>
        <v>No</v>
      </c>
    </row>
    <row r="622" spans="1:37">
      <c r="A622" s="1" t="s">
        <v>247</v>
      </c>
      <c r="B622" s="1" t="s">
        <v>1100</v>
      </c>
      <c r="C622" s="1" t="s">
        <v>76</v>
      </c>
      <c r="D622" s="273">
        <v>3035</v>
      </c>
      <c r="E622" s="270">
        <v>30035</v>
      </c>
      <c r="F622" s="1" t="s">
        <v>135</v>
      </c>
      <c r="G622" s="1" t="s">
        <v>132</v>
      </c>
      <c r="H622" s="5">
        <v>81249</v>
      </c>
      <c r="I622" s="5">
        <v>17</v>
      </c>
      <c r="J622" s="1" t="s">
        <v>9</v>
      </c>
      <c r="K622" s="1" t="s">
        <v>133</v>
      </c>
      <c r="L622" s="5">
        <v>3</v>
      </c>
      <c r="M622" s="5">
        <v>4367</v>
      </c>
      <c r="O622" s="5">
        <v>1863</v>
      </c>
      <c r="Q622" s="5">
        <v>207</v>
      </c>
      <c r="S622" s="5">
        <v>1663</v>
      </c>
      <c r="U622" s="5">
        <v>0</v>
      </c>
      <c r="V622" s="1"/>
      <c r="W622" s="6">
        <v>8100</v>
      </c>
      <c r="X622" s="1"/>
      <c r="Y622" s="14">
        <v>2</v>
      </c>
      <c r="Z622" s="1"/>
      <c r="AA622" s="14">
        <v>1.2</v>
      </c>
      <c r="AB622" s="1"/>
      <c r="AC622" s="14">
        <v>0.2</v>
      </c>
      <c r="AD622" s="1"/>
      <c r="AE622" s="14">
        <v>1.3</v>
      </c>
      <c r="AF622" s="1"/>
      <c r="AG622" s="14">
        <v>0</v>
      </c>
      <c r="AI622" s="24">
        <v>4.7</v>
      </c>
      <c r="AK622" s="1" t="str">
        <f t="shared" si="9"/>
        <v>No</v>
      </c>
    </row>
    <row r="623" spans="1:37">
      <c r="A623" s="1" t="s">
        <v>298</v>
      </c>
      <c r="B623" s="1" t="s">
        <v>887</v>
      </c>
      <c r="C623" s="1" t="s">
        <v>72</v>
      </c>
      <c r="D623" s="273">
        <v>35</v>
      </c>
      <c r="E623" s="270">
        <v>35</v>
      </c>
      <c r="F623" s="1" t="s">
        <v>131</v>
      </c>
      <c r="G623" s="1" t="s">
        <v>132</v>
      </c>
      <c r="H623" s="5">
        <v>3059393</v>
      </c>
      <c r="I623" s="5">
        <v>17</v>
      </c>
      <c r="J623" s="1" t="s">
        <v>14</v>
      </c>
      <c r="K623" s="1" t="s">
        <v>133</v>
      </c>
      <c r="L623" s="5">
        <v>17</v>
      </c>
      <c r="M623" s="5">
        <v>2208413</v>
      </c>
      <c r="O623" s="5">
        <v>239385</v>
      </c>
      <c r="Q623" s="5">
        <v>108472</v>
      </c>
      <c r="S623" s="5">
        <v>178714</v>
      </c>
      <c r="U623" s="5">
        <v>207139</v>
      </c>
      <c r="V623" s="1"/>
      <c r="W623" s="6">
        <v>2942123</v>
      </c>
      <c r="X623" s="1"/>
      <c r="Y623" s="14">
        <v>1273</v>
      </c>
      <c r="Z623" s="1"/>
      <c r="AA623" s="14">
        <v>104</v>
      </c>
      <c r="AB623" s="1"/>
      <c r="AC623" s="14">
        <v>73</v>
      </c>
      <c r="AD623" s="1"/>
      <c r="AE623" s="14">
        <v>120</v>
      </c>
      <c r="AF623" s="1"/>
      <c r="AG623" s="14">
        <v>109</v>
      </c>
      <c r="AI623" s="24">
        <v>1679</v>
      </c>
      <c r="AK623" s="1" t="str">
        <f t="shared" si="9"/>
        <v>No</v>
      </c>
    </row>
    <row r="624" spans="1:37">
      <c r="A624" s="1" t="s">
        <v>247</v>
      </c>
      <c r="B624" s="1" t="s">
        <v>1100</v>
      </c>
      <c r="C624" s="1" t="s">
        <v>76</v>
      </c>
      <c r="D624" s="273">
        <v>3035</v>
      </c>
      <c r="E624" s="270">
        <v>30035</v>
      </c>
      <c r="F624" s="1" t="s">
        <v>135</v>
      </c>
      <c r="G624" s="1" t="s">
        <v>132</v>
      </c>
      <c r="H624" s="5">
        <v>81249</v>
      </c>
      <c r="I624" s="5">
        <v>17</v>
      </c>
      <c r="J624" s="1" t="s">
        <v>6</v>
      </c>
      <c r="K624" s="1" t="s">
        <v>133</v>
      </c>
      <c r="L624" s="5">
        <v>14</v>
      </c>
      <c r="M624" s="5">
        <v>56067</v>
      </c>
      <c r="O624" s="5">
        <v>13665</v>
      </c>
      <c r="Q624" s="5">
        <v>1518</v>
      </c>
      <c r="S624" s="5">
        <v>9425</v>
      </c>
      <c r="U624" s="5">
        <v>0</v>
      </c>
      <c r="V624" s="1"/>
      <c r="W624" s="6">
        <v>80675</v>
      </c>
      <c r="X624" s="1"/>
      <c r="Y624" s="14">
        <v>30</v>
      </c>
      <c r="Z624" s="1"/>
      <c r="AA624" s="14">
        <v>6.8</v>
      </c>
      <c r="AB624" s="1"/>
      <c r="AC624" s="14">
        <v>0.8</v>
      </c>
      <c r="AD624" s="1"/>
      <c r="AE624" s="14">
        <v>4.7</v>
      </c>
      <c r="AF624" s="1"/>
      <c r="AG624" s="14">
        <v>0</v>
      </c>
      <c r="AI624" s="24">
        <v>42.3</v>
      </c>
      <c r="AK624" s="1" t="str">
        <f t="shared" si="9"/>
        <v>No</v>
      </c>
    </row>
    <row r="625" spans="1:37">
      <c r="A625" s="1" t="s">
        <v>795</v>
      </c>
      <c r="B625" s="1" t="s">
        <v>142</v>
      </c>
      <c r="C625" s="1" t="s">
        <v>28</v>
      </c>
      <c r="D625" s="273">
        <v>4021</v>
      </c>
      <c r="E625" s="270">
        <v>40021</v>
      </c>
      <c r="F625" s="1" t="s">
        <v>134</v>
      </c>
      <c r="G625" s="1" t="s">
        <v>132</v>
      </c>
      <c r="H625" s="5">
        <v>95779</v>
      </c>
      <c r="I625" s="5">
        <v>17</v>
      </c>
      <c r="J625" s="1" t="s">
        <v>6</v>
      </c>
      <c r="K625" s="1" t="s">
        <v>133</v>
      </c>
      <c r="L625" s="5">
        <v>13</v>
      </c>
      <c r="M625" s="5">
        <v>40709</v>
      </c>
      <c r="O625" s="5">
        <v>6758</v>
      </c>
      <c r="Q625" s="5">
        <v>596</v>
      </c>
      <c r="S625" s="5">
        <v>13682</v>
      </c>
      <c r="U625" s="5">
        <v>0</v>
      </c>
      <c r="V625" s="1"/>
      <c r="W625" s="6">
        <v>61745</v>
      </c>
      <c r="X625" s="1"/>
      <c r="Y625" s="14">
        <v>14.43</v>
      </c>
      <c r="Z625" s="1"/>
      <c r="AA625" s="14">
        <v>4.46</v>
      </c>
      <c r="AB625" s="1"/>
      <c r="AC625" s="14">
        <v>0.24</v>
      </c>
      <c r="AD625" s="1"/>
      <c r="AE625" s="14">
        <v>9.98</v>
      </c>
      <c r="AF625" s="1"/>
      <c r="AG625" s="14">
        <v>0</v>
      </c>
      <c r="AI625" s="24">
        <v>29.11</v>
      </c>
      <c r="AK625" s="1" t="str">
        <f t="shared" si="9"/>
        <v>No</v>
      </c>
    </row>
    <row r="626" spans="1:37">
      <c r="A626" s="1" t="s">
        <v>212</v>
      </c>
      <c r="B626" s="1" t="s">
        <v>1096</v>
      </c>
      <c r="C626" s="1" t="s">
        <v>66</v>
      </c>
      <c r="D626" s="273">
        <v>4057</v>
      </c>
      <c r="E626" s="270">
        <v>40057</v>
      </c>
      <c r="F626" s="1" t="s">
        <v>135</v>
      </c>
      <c r="G626" s="1" t="s">
        <v>132</v>
      </c>
      <c r="H626" s="5">
        <v>71880</v>
      </c>
      <c r="I626" s="5">
        <v>17</v>
      </c>
      <c r="J626" s="1" t="s">
        <v>6</v>
      </c>
      <c r="K626" s="1" t="s">
        <v>133</v>
      </c>
      <c r="L626" s="5">
        <v>11</v>
      </c>
      <c r="M626" s="5">
        <v>38116</v>
      </c>
      <c r="O626" s="5">
        <v>6291</v>
      </c>
      <c r="Q626" s="5">
        <v>0</v>
      </c>
      <c r="S626" s="5">
        <v>3680</v>
      </c>
      <c r="U626" s="5">
        <v>0</v>
      </c>
      <c r="V626" s="1"/>
      <c r="W626" s="6">
        <v>48087</v>
      </c>
      <c r="X626" s="1"/>
      <c r="Y626" s="14">
        <v>22</v>
      </c>
      <c r="Z626" s="1"/>
      <c r="AA626" s="14">
        <v>4</v>
      </c>
      <c r="AB626" s="1"/>
      <c r="AC626" s="14">
        <v>0</v>
      </c>
      <c r="AD626" s="1"/>
      <c r="AE626" s="14">
        <v>2.1</v>
      </c>
      <c r="AF626" s="1"/>
      <c r="AG626" s="14">
        <v>0</v>
      </c>
      <c r="AI626" s="24">
        <v>28.1</v>
      </c>
      <c r="AK626" s="1" t="str">
        <f t="shared" si="9"/>
        <v>No</v>
      </c>
    </row>
    <row r="627" spans="1:37">
      <c r="A627" s="1" t="s">
        <v>781</v>
      </c>
      <c r="B627" s="1" t="s">
        <v>782</v>
      </c>
      <c r="C627" s="1" t="s">
        <v>341</v>
      </c>
      <c r="D627" s="273" t="s">
        <v>783</v>
      </c>
      <c r="E627" s="270">
        <v>91092</v>
      </c>
      <c r="F627" s="1" t="s">
        <v>135</v>
      </c>
      <c r="G627" s="1" t="s">
        <v>132</v>
      </c>
      <c r="H627" s="5">
        <v>210000</v>
      </c>
      <c r="I627" s="5">
        <v>16</v>
      </c>
      <c r="J627" s="1" t="s">
        <v>6</v>
      </c>
      <c r="K627" s="1" t="s">
        <v>133</v>
      </c>
      <c r="L627" s="5">
        <v>8</v>
      </c>
      <c r="M627" s="5">
        <v>32766</v>
      </c>
      <c r="O627" s="5">
        <v>7086</v>
      </c>
      <c r="Q627" s="5">
        <v>5724</v>
      </c>
      <c r="S627" s="5">
        <v>6343</v>
      </c>
      <c r="U627" s="5">
        <v>104</v>
      </c>
      <c r="V627" s="1"/>
      <c r="W627" s="6">
        <v>52023</v>
      </c>
      <c r="X627" s="1"/>
      <c r="Y627" s="14">
        <v>16</v>
      </c>
      <c r="Z627" s="1"/>
      <c r="AA627" s="14">
        <v>4</v>
      </c>
      <c r="AB627" s="1"/>
      <c r="AC627" s="14">
        <v>3</v>
      </c>
      <c r="AD627" s="1"/>
      <c r="AE627" s="14">
        <v>5.46</v>
      </c>
      <c r="AF627" s="1"/>
      <c r="AG627" s="14">
        <v>0.04</v>
      </c>
      <c r="AI627" s="24">
        <v>28.5</v>
      </c>
      <c r="AK627" s="1" t="str">
        <f t="shared" si="9"/>
        <v>No</v>
      </c>
    </row>
    <row r="628" spans="1:37">
      <c r="A628" s="1" t="s">
        <v>781</v>
      </c>
      <c r="B628" s="1" t="s">
        <v>782</v>
      </c>
      <c r="C628" s="1" t="s">
        <v>341</v>
      </c>
      <c r="D628" s="273" t="s">
        <v>783</v>
      </c>
      <c r="E628" s="270">
        <v>91092</v>
      </c>
      <c r="F628" s="1" t="s">
        <v>135</v>
      </c>
      <c r="G628" s="1" t="s">
        <v>132</v>
      </c>
      <c r="H628" s="5">
        <v>210000</v>
      </c>
      <c r="I628" s="5">
        <v>16</v>
      </c>
      <c r="J628" s="1" t="s">
        <v>13</v>
      </c>
      <c r="K628" s="1" t="s">
        <v>133</v>
      </c>
      <c r="L628" s="5">
        <v>5</v>
      </c>
      <c r="M628" s="5">
        <v>26242</v>
      </c>
      <c r="O628" s="5">
        <v>5675</v>
      </c>
      <c r="Q628" s="5">
        <v>4585</v>
      </c>
      <c r="S628" s="5">
        <v>5159</v>
      </c>
      <c r="U628" s="5">
        <v>0</v>
      </c>
      <c r="V628" s="1"/>
      <c r="W628" s="6">
        <v>41661</v>
      </c>
      <c r="X628" s="1"/>
      <c r="Y628" s="14">
        <v>12.8</v>
      </c>
      <c r="Z628" s="1"/>
      <c r="AA628" s="14">
        <v>3.2</v>
      </c>
      <c r="AB628" s="1"/>
      <c r="AC628" s="14">
        <v>2.4</v>
      </c>
      <c r="AD628" s="1"/>
      <c r="AE628" s="14">
        <v>3.6</v>
      </c>
      <c r="AF628" s="1"/>
      <c r="AG628" s="14">
        <v>0</v>
      </c>
      <c r="AI628" s="24">
        <v>22</v>
      </c>
      <c r="AK628" s="1" t="str">
        <f t="shared" si="9"/>
        <v>No</v>
      </c>
    </row>
    <row r="629" spans="1:37">
      <c r="A629" s="1" t="s">
        <v>781</v>
      </c>
      <c r="B629" s="1" t="s">
        <v>782</v>
      </c>
      <c r="C629" s="1" t="s">
        <v>341</v>
      </c>
      <c r="D629" s="273" t="s">
        <v>783</v>
      </c>
      <c r="E629" s="270">
        <v>91092</v>
      </c>
      <c r="F629" s="1" t="s">
        <v>135</v>
      </c>
      <c r="G629" s="1" t="s">
        <v>132</v>
      </c>
      <c r="H629" s="5">
        <v>210000</v>
      </c>
      <c r="I629" s="5">
        <v>16</v>
      </c>
      <c r="J629" s="1" t="s">
        <v>9</v>
      </c>
      <c r="K629" s="1" t="s">
        <v>133</v>
      </c>
      <c r="L629" s="5">
        <v>3</v>
      </c>
      <c r="M629" s="5">
        <v>6603</v>
      </c>
      <c r="O629" s="5">
        <v>1418</v>
      </c>
      <c r="Q629" s="5">
        <v>1146</v>
      </c>
      <c r="S629" s="5">
        <v>1289</v>
      </c>
      <c r="U629" s="5">
        <v>0</v>
      </c>
      <c r="V629" s="1"/>
      <c r="W629" s="6">
        <v>10456</v>
      </c>
      <c r="X629" s="1"/>
      <c r="Y629" s="14">
        <v>3.2</v>
      </c>
      <c r="Z629" s="1"/>
      <c r="AA629" s="14">
        <v>0.8</v>
      </c>
      <c r="AB629" s="1"/>
      <c r="AC629" s="14">
        <v>0.6</v>
      </c>
      <c r="AD629" s="1"/>
      <c r="AE629" s="14">
        <v>0.9</v>
      </c>
      <c r="AF629" s="1"/>
      <c r="AG629" s="14">
        <v>0</v>
      </c>
      <c r="AI629" s="24">
        <v>5.5</v>
      </c>
      <c r="AK629" s="1" t="str">
        <f t="shared" si="9"/>
        <v>No</v>
      </c>
    </row>
    <row r="630" spans="1:37">
      <c r="A630" s="1" t="s">
        <v>733</v>
      </c>
      <c r="B630" s="1" t="s">
        <v>1101</v>
      </c>
      <c r="C630" s="1" t="s">
        <v>28</v>
      </c>
      <c r="D630" s="273">
        <v>4082</v>
      </c>
      <c r="E630" s="270">
        <v>40082</v>
      </c>
      <c r="F630" s="1" t="s">
        <v>134</v>
      </c>
      <c r="G630" s="1" t="s">
        <v>132</v>
      </c>
      <c r="H630" s="5">
        <v>4515419</v>
      </c>
      <c r="I630" s="5">
        <v>15</v>
      </c>
      <c r="J630" s="1" t="s">
        <v>9</v>
      </c>
      <c r="K630" s="1" t="s">
        <v>133</v>
      </c>
      <c r="L630" s="5">
        <v>5</v>
      </c>
      <c r="M630" s="5">
        <v>8285</v>
      </c>
      <c r="O630" s="5">
        <v>0</v>
      </c>
      <c r="Q630" s="5">
        <v>0</v>
      </c>
      <c r="S630" s="5">
        <v>1664</v>
      </c>
      <c r="U630" s="5">
        <v>0</v>
      </c>
      <c r="V630" s="1"/>
      <c r="W630" s="6">
        <v>9949</v>
      </c>
      <c r="X630" s="1"/>
      <c r="Y630" s="14">
        <v>3.98</v>
      </c>
      <c r="Z630" s="1"/>
      <c r="AA630" s="14">
        <v>0</v>
      </c>
      <c r="AB630" s="1"/>
      <c r="AC630" s="14">
        <v>0</v>
      </c>
      <c r="AD630" s="1"/>
      <c r="AE630" s="14">
        <v>0.85</v>
      </c>
      <c r="AF630" s="1"/>
      <c r="AG630" s="14">
        <v>0</v>
      </c>
      <c r="AI630" s="24">
        <v>4.83</v>
      </c>
      <c r="AK630" s="1" t="str">
        <f t="shared" si="9"/>
        <v>No</v>
      </c>
    </row>
    <row r="631" spans="1:37">
      <c r="A631" s="1" t="s">
        <v>777</v>
      </c>
      <c r="B631" s="1" t="s">
        <v>211</v>
      </c>
      <c r="C631" s="1" t="s">
        <v>29</v>
      </c>
      <c r="D631" s="273">
        <v>7045</v>
      </c>
      <c r="E631" s="270">
        <v>70045</v>
      </c>
      <c r="F631" s="1" t="s">
        <v>134</v>
      </c>
      <c r="G631" s="1" t="s">
        <v>132</v>
      </c>
      <c r="H631" s="5">
        <v>106621</v>
      </c>
      <c r="I631" s="5">
        <v>15</v>
      </c>
      <c r="J631" s="1" t="s">
        <v>9</v>
      </c>
      <c r="K631" s="1" t="s">
        <v>133</v>
      </c>
      <c r="L631" s="5">
        <v>15</v>
      </c>
      <c r="M631" s="5">
        <v>30139</v>
      </c>
      <c r="O631" s="5">
        <v>0</v>
      </c>
      <c r="Q631" s="5">
        <v>0</v>
      </c>
      <c r="S631" s="5">
        <v>3334</v>
      </c>
      <c r="U631" s="5">
        <v>0</v>
      </c>
      <c r="V631" s="1"/>
      <c r="W631" s="6">
        <v>33473</v>
      </c>
      <c r="X631" s="1"/>
      <c r="Y631" s="14">
        <v>25</v>
      </c>
      <c r="Z631" s="1"/>
      <c r="AA631" s="14">
        <v>0</v>
      </c>
      <c r="AB631" s="1"/>
      <c r="AC631" s="14">
        <v>0</v>
      </c>
      <c r="AD631" s="1"/>
      <c r="AE631" s="14">
        <v>3</v>
      </c>
      <c r="AF631" s="1"/>
      <c r="AG631" s="14">
        <v>0</v>
      </c>
      <c r="AI631" s="24">
        <v>28</v>
      </c>
      <c r="AK631" s="1" t="str">
        <f t="shared" si="9"/>
        <v>No</v>
      </c>
    </row>
    <row r="632" spans="1:37">
      <c r="A632" s="1" t="s">
        <v>776</v>
      </c>
      <c r="B632" s="1" t="s">
        <v>898</v>
      </c>
      <c r="C632" s="1" t="s">
        <v>12</v>
      </c>
      <c r="D632" s="273">
        <v>9086</v>
      </c>
      <c r="E632" s="270">
        <v>90086</v>
      </c>
      <c r="F632" s="1" t="s">
        <v>134</v>
      </c>
      <c r="G632" s="1" t="s">
        <v>132</v>
      </c>
      <c r="H632" s="5">
        <v>1932666</v>
      </c>
      <c r="I632" s="5">
        <v>15</v>
      </c>
      <c r="J632" s="1" t="s">
        <v>9</v>
      </c>
      <c r="K632" s="1" t="s">
        <v>133</v>
      </c>
      <c r="L632" s="5">
        <v>15</v>
      </c>
      <c r="M632" s="5">
        <v>33960</v>
      </c>
      <c r="O632" s="5">
        <v>0</v>
      </c>
      <c r="Q632" s="5">
        <v>0</v>
      </c>
      <c r="S632" s="5">
        <v>9074</v>
      </c>
      <c r="U632" s="5">
        <v>0</v>
      </c>
      <c r="V632" s="1"/>
      <c r="W632" s="6">
        <v>43034</v>
      </c>
      <c r="X632" s="1"/>
      <c r="Y632" s="14">
        <v>32</v>
      </c>
      <c r="Z632" s="1"/>
      <c r="AA632" s="14">
        <v>0</v>
      </c>
      <c r="AB632" s="1"/>
      <c r="AC632" s="14">
        <v>0</v>
      </c>
      <c r="AD632" s="1"/>
      <c r="AE632" s="14">
        <v>5</v>
      </c>
      <c r="AF632" s="1"/>
      <c r="AG632" s="14">
        <v>0</v>
      </c>
      <c r="AI632" s="24">
        <v>37</v>
      </c>
      <c r="AK632" s="1" t="str">
        <f t="shared" si="9"/>
        <v>No</v>
      </c>
    </row>
    <row r="633" spans="1:37">
      <c r="A633" s="1" t="s">
        <v>731</v>
      </c>
      <c r="B633" s="1" t="s">
        <v>1102</v>
      </c>
      <c r="C633" s="1" t="s">
        <v>60</v>
      </c>
      <c r="D633" s="273">
        <v>2169</v>
      </c>
      <c r="E633" s="270">
        <v>20169</v>
      </c>
      <c r="F633" s="1" t="s">
        <v>138</v>
      </c>
      <c r="G633" s="1" t="s">
        <v>132</v>
      </c>
      <c r="H633" s="5">
        <v>18351295</v>
      </c>
      <c r="I633" s="5">
        <v>15</v>
      </c>
      <c r="J633" s="1" t="s">
        <v>13</v>
      </c>
      <c r="K633" s="1" t="s">
        <v>133</v>
      </c>
      <c r="L633" s="5">
        <v>15</v>
      </c>
      <c r="M633" s="5">
        <v>70663</v>
      </c>
      <c r="N633" s="1" t="s">
        <v>99</v>
      </c>
      <c r="O633" s="5">
        <v>22875</v>
      </c>
      <c r="Q633" s="5">
        <v>0</v>
      </c>
      <c r="S633" s="5">
        <v>26396</v>
      </c>
      <c r="U633" s="5">
        <v>0</v>
      </c>
      <c r="V633" s="1"/>
      <c r="W633" s="6">
        <v>119934</v>
      </c>
      <c r="X633" s="1" t="s">
        <v>99</v>
      </c>
      <c r="Y633" s="14">
        <v>35</v>
      </c>
      <c r="Z633" s="1"/>
      <c r="AA633" s="14">
        <v>19</v>
      </c>
      <c r="AB633" s="1"/>
      <c r="AC633" s="14">
        <v>0</v>
      </c>
      <c r="AD633" s="1"/>
      <c r="AE633" s="14">
        <v>16</v>
      </c>
      <c r="AF633" s="1"/>
      <c r="AG633" s="14">
        <v>0</v>
      </c>
      <c r="AI633" s="24">
        <v>70</v>
      </c>
      <c r="AK633" s="1" t="str">
        <f t="shared" si="9"/>
        <v>Yes</v>
      </c>
    </row>
    <row r="634" spans="1:37">
      <c r="A634" s="1" t="s">
        <v>840</v>
      </c>
      <c r="B634" s="1" t="s">
        <v>239</v>
      </c>
      <c r="C634" s="1" t="s">
        <v>56</v>
      </c>
      <c r="D634" s="273">
        <v>5163</v>
      </c>
      <c r="E634" s="270">
        <v>50163</v>
      </c>
      <c r="F634" s="1" t="s">
        <v>134</v>
      </c>
      <c r="G634" s="1" t="s">
        <v>132</v>
      </c>
      <c r="H634" s="5">
        <v>76068</v>
      </c>
      <c r="I634" s="5">
        <v>15</v>
      </c>
      <c r="J634" s="1" t="s">
        <v>9</v>
      </c>
      <c r="K634" s="1" t="s">
        <v>133</v>
      </c>
      <c r="L634" s="5">
        <v>15</v>
      </c>
      <c r="M634" s="5">
        <v>78538</v>
      </c>
      <c r="O634" s="5">
        <v>8637</v>
      </c>
      <c r="Q634" s="5">
        <v>0</v>
      </c>
      <c r="S634" s="5">
        <v>4344</v>
      </c>
      <c r="U634" s="5">
        <v>0</v>
      </c>
      <c r="V634" s="1"/>
      <c r="W634" s="6">
        <v>91519</v>
      </c>
      <c r="X634" s="1"/>
      <c r="Y634" s="14">
        <v>39</v>
      </c>
      <c r="Z634" s="1"/>
      <c r="AA634" s="14">
        <v>5</v>
      </c>
      <c r="AB634" s="1"/>
      <c r="AC634" s="14">
        <v>0</v>
      </c>
      <c r="AD634" s="1"/>
      <c r="AE634" s="14">
        <v>2</v>
      </c>
      <c r="AF634" s="1"/>
      <c r="AG634" s="14">
        <v>0</v>
      </c>
      <c r="AI634" s="24">
        <v>46</v>
      </c>
      <c r="AK634" s="1" t="str">
        <f t="shared" si="9"/>
        <v>No</v>
      </c>
    </row>
    <row r="635" spans="1:37">
      <c r="A635" s="1" t="s">
        <v>796</v>
      </c>
      <c r="B635" s="1" t="s">
        <v>1103</v>
      </c>
      <c r="C635" s="1" t="s">
        <v>30</v>
      </c>
      <c r="D635" s="273">
        <v>5204</v>
      </c>
      <c r="E635" s="270">
        <v>50204</v>
      </c>
      <c r="F635" s="1" t="s">
        <v>135</v>
      </c>
      <c r="G635" s="1" t="s">
        <v>132</v>
      </c>
      <c r="H635" s="5">
        <v>67821</v>
      </c>
      <c r="I635" s="5">
        <v>15</v>
      </c>
      <c r="J635" s="1" t="s">
        <v>6</v>
      </c>
      <c r="K635" s="1" t="s">
        <v>133</v>
      </c>
      <c r="L635" s="5">
        <v>15</v>
      </c>
      <c r="M635" s="5">
        <v>36606</v>
      </c>
      <c r="O635" s="5">
        <v>0</v>
      </c>
      <c r="Q635" s="5">
        <v>0</v>
      </c>
      <c r="S635" s="5">
        <v>4701</v>
      </c>
      <c r="U635" s="5">
        <v>0</v>
      </c>
      <c r="V635" s="1"/>
      <c r="W635" s="6">
        <v>41307</v>
      </c>
      <c r="X635" s="1"/>
      <c r="Y635" s="14">
        <v>21</v>
      </c>
      <c r="Z635" s="1"/>
      <c r="AA635" s="14">
        <v>0</v>
      </c>
      <c r="AB635" s="1"/>
      <c r="AC635" s="14">
        <v>0</v>
      </c>
      <c r="AD635" s="1"/>
      <c r="AE635" s="14">
        <v>3</v>
      </c>
      <c r="AF635" s="1"/>
      <c r="AG635" s="14">
        <v>0</v>
      </c>
      <c r="AI635" s="24">
        <v>24</v>
      </c>
      <c r="AK635" s="1" t="str">
        <f t="shared" si="9"/>
        <v>No</v>
      </c>
    </row>
    <row r="636" spans="1:37">
      <c r="A636" s="1" t="s">
        <v>733</v>
      </c>
      <c r="B636" s="1" t="s">
        <v>1101</v>
      </c>
      <c r="C636" s="1" t="s">
        <v>28</v>
      </c>
      <c r="D636" s="273">
        <v>4082</v>
      </c>
      <c r="E636" s="270">
        <v>40082</v>
      </c>
      <c r="F636" s="1" t="s">
        <v>134</v>
      </c>
      <c r="G636" s="1" t="s">
        <v>132</v>
      </c>
      <c r="H636" s="5">
        <v>4515419</v>
      </c>
      <c r="I636" s="5">
        <v>15</v>
      </c>
      <c r="J636" s="1" t="s">
        <v>7</v>
      </c>
      <c r="K636" s="1" t="s">
        <v>133</v>
      </c>
      <c r="L636" s="5">
        <v>0</v>
      </c>
      <c r="M636" s="5">
        <v>0</v>
      </c>
      <c r="O636" s="5">
        <v>119</v>
      </c>
      <c r="Q636" s="5">
        <v>364</v>
      </c>
      <c r="S636" s="5">
        <v>1682</v>
      </c>
      <c r="U636" s="5">
        <v>0</v>
      </c>
      <c r="V636" s="1"/>
      <c r="W636" s="6">
        <v>2165</v>
      </c>
      <c r="X636" s="1"/>
      <c r="Y636" s="14">
        <v>0</v>
      </c>
      <c r="Z636" s="1"/>
      <c r="AA636" s="14">
        <v>0.12</v>
      </c>
      <c r="AB636" s="1"/>
      <c r="AC636" s="14">
        <v>0.19</v>
      </c>
      <c r="AD636" s="1"/>
      <c r="AE636" s="14">
        <v>0.83</v>
      </c>
      <c r="AF636" s="1"/>
      <c r="AG636" s="14">
        <v>0</v>
      </c>
      <c r="AI636" s="24">
        <v>1.1399999999999999</v>
      </c>
      <c r="AK636" s="1" t="str">
        <f t="shared" si="9"/>
        <v>No</v>
      </c>
    </row>
    <row r="637" spans="1:37">
      <c r="A637" s="1" t="s">
        <v>241</v>
      </c>
      <c r="B637" s="1" t="s">
        <v>229</v>
      </c>
      <c r="C637" s="1" t="s">
        <v>54</v>
      </c>
      <c r="D637" s="273">
        <v>2082</v>
      </c>
      <c r="E637" s="270">
        <v>20082</v>
      </c>
      <c r="F637" s="1" t="s">
        <v>134</v>
      </c>
      <c r="G637" s="1" t="s">
        <v>132</v>
      </c>
      <c r="H637" s="5">
        <v>18351295</v>
      </c>
      <c r="I637" s="5">
        <v>13</v>
      </c>
      <c r="J637" s="1" t="s">
        <v>14</v>
      </c>
      <c r="K637" s="1" t="s">
        <v>133</v>
      </c>
      <c r="L637" s="5">
        <v>4</v>
      </c>
      <c r="M637" s="5">
        <v>951792</v>
      </c>
      <c r="O637" s="5">
        <v>172814</v>
      </c>
      <c r="Q637" s="5">
        <v>144840</v>
      </c>
      <c r="S637" s="5">
        <v>99631</v>
      </c>
      <c r="U637" s="5">
        <v>30365</v>
      </c>
      <c r="V637" s="1"/>
      <c r="W637" s="6">
        <v>1399442</v>
      </c>
      <c r="X637" s="1"/>
      <c r="Y637" s="14">
        <v>444</v>
      </c>
      <c r="Z637" s="1"/>
      <c r="AA637" s="14">
        <v>81</v>
      </c>
      <c r="AB637" s="1"/>
      <c r="AC637" s="14">
        <v>54</v>
      </c>
      <c r="AD637" s="1"/>
      <c r="AE637" s="14">
        <v>52</v>
      </c>
      <c r="AF637" s="1"/>
      <c r="AG637" s="14">
        <v>16</v>
      </c>
      <c r="AI637" s="24">
        <v>647</v>
      </c>
      <c r="AK637" s="1" t="str">
        <f t="shared" si="9"/>
        <v>No</v>
      </c>
    </row>
    <row r="638" spans="1:37">
      <c r="A638" s="1" t="s">
        <v>756</v>
      </c>
      <c r="B638" s="1" t="s">
        <v>1104</v>
      </c>
      <c r="C638" s="1" t="s">
        <v>28</v>
      </c>
      <c r="D638" s="273">
        <v>4058</v>
      </c>
      <c r="E638" s="270">
        <v>40058</v>
      </c>
      <c r="F638" s="1" t="s">
        <v>134</v>
      </c>
      <c r="G638" s="1" t="s">
        <v>132</v>
      </c>
      <c r="H638" s="5">
        <v>60851</v>
      </c>
      <c r="I638" s="5">
        <v>12</v>
      </c>
      <c r="J638" s="1" t="s">
        <v>6</v>
      </c>
      <c r="K638" s="1" t="s">
        <v>133</v>
      </c>
      <c r="L638" s="5">
        <v>6</v>
      </c>
      <c r="M638" s="5">
        <v>16487</v>
      </c>
      <c r="O638" s="5">
        <v>5878</v>
      </c>
      <c r="Q638" s="5">
        <v>1118</v>
      </c>
      <c r="S638" s="5">
        <v>9716</v>
      </c>
      <c r="U638" s="5">
        <v>0</v>
      </c>
      <c r="V638" s="1"/>
      <c r="W638" s="6">
        <v>33199</v>
      </c>
      <c r="X638" s="1"/>
      <c r="Y638" s="14">
        <v>14</v>
      </c>
      <c r="Z638" s="1"/>
      <c r="AA638" s="14">
        <v>2.4</v>
      </c>
      <c r="AB638" s="1"/>
      <c r="AC638" s="14">
        <v>0.6</v>
      </c>
      <c r="AD638" s="1"/>
      <c r="AE638" s="14">
        <v>5.2</v>
      </c>
      <c r="AF638" s="1"/>
      <c r="AG638" s="14">
        <v>0</v>
      </c>
      <c r="AI638" s="24">
        <v>22.2</v>
      </c>
      <c r="AK638" s="1" t="str">
        <f t="shared" si="9"/>
        <v>No</v>
      </c>
    </row>
    <row r="639" spans="1:37">
      <c r="A639" s="1" t="s">
        <v>756</v>
      </c>
      <c r="B639" s="1" t="s">
        <v>1104</v>
      </c>
      <c r="C639" s="1" t="s">
        <v>28</v>
      </c>
      <c r="D639" s="273">
        <v>4058</v>
      </c>
      <c r="E639" s="270">
        <v>40058</v>
      </c>
      <c r="F639" s="1" t="s">
        <v>134</v>
      </c>
      <c r="G639" s="1" t="s">
        <v>132</v>
      </c>
      <c r="H639" s="5">
        <v>60851</v>
      </c>
      <c r="I639" s="5">
        <v>12</v>
      </c>
      <c r="J639" s="1" t="s">
        <v>9</v>
      </c>
      <c r="K639" s="1" t="s">
        <v>133</v>
      </c>
      <c r="L639" s="5">
        <v>6</v>
      </c>
      <c r="M639" s="5">
        <v>11070</v>
      </c>
      <c r="O639" s="5">
        <v>2980</v>
      </c>
      <c r="Q639" s="5">
        <v>746</v>
      </c>
      <c r="S639" s="5">
        <v>6991</v>
      </c>
      <c r="U639" s="5">
        <v>0</v>
      </c>
      <c r="V639" s="1"/>
      <c r="W639" s="6">
        <v>21787</v>
      </c>
      <c r="X639" s="1"/>
      <c r="Y639" s="14">
        <v>5</v>
      </c>
      <c r="Z639" s="1"/>
      <c r="AA639" s="14">
        <v>1.6</v>
      </c>
      <c r="AB639" s="1"/>
      <c r="AC639" s="14">
        <v>0.4</v>
      </c>
      <c r="AD639" s="1"/>
      <c r="AE639" s="14">
        <v>3.8</v>
      </c>
      <c r="AF639" s="1"/>
      <c r="AG639" s="14">
        <v>0</v>
      </c>
      <c r="AI639" s="24">
        <v>10.8</v>
      </c>
      <c r="AK639" s="1" t="str">
        <f t="shared" si="9"/>
        <v>No</v>
      </c>
    </row>
    <row r="640" spans="1:37">
      <c r="A640" s="1" t="s">
        <v>139</v>
      </c>
      <c r="B640" s="1" t="s">
        <v>1107</v>
      </c>
      <c r="C640" s="1" t="s">
        <v>54</v>
      </c>
      <c r="D640" s="273">
        <v>2177</v>
      </c>
      <c r="E640" s="270">
        <v>20177</v>
      </c>
      <c r="F640" s="1" t="s">
        <v>138</v>
      </c>
      <c r="G640" s="1" t="s">
        <v>132</v>
      </c>
      <c r="H640" s="5">
        <v>18351295</v>
      </c>
      <c r="I640" s="5">
        <v>12</v>
      </c>
      <c r="J640" s="1" t="s">
        <v>13</v>
      </c>
      <c r="K640" s="1" t="s">
        <v>133</v>
      </c>
      <c r="L640" s="5">
        <v>12</v>
      </c>
      <c r="M640" s="5">
        <v>42414</v>
      </c>
      <c r="O640" s="5">
        <v>37105</v>
      </c>
      <c r="Q640" s="5">
        <v>0</v>
      </c>
      <c r="S640" s="5">
        <v>24020</v>
      </c>
      <c r="U640" s="5">
        <v>0</v>
      </c>
      <c r="V640" s="1"/>
      <c r="W640" s="6">
        <v>103539</v>
      </c>
      <c r="X640" s="1"/>
      <c r="Y640" s="14">
        <v>24</v>
      </c>
      <c r="Z640" s="1"/>
      <c r="AA640" s="14">
        <v>22</v>
      </c>
      <c r="AB640" s="1"/>
      <c r="AC640" s="14">
        <v>0</v>
      </c>
      <c r="AD640" s="1"/>
      <c r="AE640" s="14">
        <v>15</v>
      </c>
      <c r="AF640" s="1"/>
      <c r="AG640" s="14">
        <v>0</v>
      </c>
      <c r="AI640" s="24">
        <v>61</v>
      </c>
      <c r="AK640" s="1" t="str">
        <f t="shared" si="9"/>
        <v>No</v>
      </c>
    </row>
    <row r="641" spans="1:37">
      <c r="A641" s="1" t="s">
        <v>295</v>
      </c>
      <c r="B641" s="1" t="s">
        <v>1105</v>
      </c>
      <c r="C641" s="1" t="s">
        <v>22</v>
      </c>
      <c r="D641" s="273">
        <v>1042</v>
      </c>
      <c r="E641" s="270">
        <v>10042</v>
      </c>
      <c r="F641" s="1" t="s">
        <v>135</v>
      </c>
      <c r="G641" s="1" t="s">
        <v>132</v>
      </c>
      <c r="H641" s="5">
        <v>923311</v>
      </c>
      <c r="I641" s="5">
        <v>12</v>
      </c>
      <c r="J641" s="1" t="s">
        <v>9</v>
      </c>
      <c r="K641" s="1" t="s">
        <v>133</v>
      </c>
      <c r="L641" s="5">
        <v>12</v>
      </c>
      <c r="M641" s="5">
        <v>17760</v>
      </c>
      <c r="O641" s="5">
        <v>1968</v>
      </c>
      <c r="Q641" s="5">
        <v>0</v>
      </c>
      <c r="S641" s="5">
        <v>5272</v>
      </c>
      <c r="U641" s="5">
        <v>0</v>
      </c>
      <c r="V641" s="1"/>
      <c r="W641" s="6">
        <v>25000</v>
      </c>
      <c r="X641" s="1"/>
      <c r="Y641" s="14">
        <v>12</v>
      </c>
      <c r="Z641" s="1"/>
      <c r="AA641" s="14">
        <v>1</v>
      </c>
      <c r="AB641" s="1"/>
      <c r="AC641" s="14">
        <v>0</v>
      </c>
      <c r="AD641" s="1"/>
      <c r="AE641" s="14">
        <v>3</v>
      </c>
      <c r="AF641" s="1"/>
      <c r="AG641" s="14">
        <v>0</v>
      </c>
      <c r="AI641" s="24">
        <v>16</v>
      </c>
      <c r="AK641" s="1" t="str">
        <f t="shared" si="9"/>
        <v>No</v>
      </c>
    </row>
    <row r="642" spans="1:37">
      <c r="A642" s="1" t="s">
        <v>50</v>
      </c>
      <c r="B642" s="1" t="s">
        <v>1106</v>
      </c>
      <c r="C642" s="1" t="s">
        <v>48</v>
      </c>
      <c r="D642" s="273">
        <v>2161</v>
      </c>
      <c r="E642" s="270">
        <v>20161</v>
      </c>
      <c r="F642" s="1" t="s">
        <v>138</v>
      </c>
      <c r="G642" s="1" t="s">
        <v>132</v>
      </c>
      <c r="H642" s="5">
        <v>18351295</v>
      </c>
      <c r="I642" s="5">
        <v>12</v>
      </c>
      <c r="J642" s="1" t="s">
        <v>13</v>
      </c>
      <c r="K642" s="1" t="s">
        <v>133</v>
      </c>
      <c r="L642" s="5">
        <v>12</v>
      </c>
      <c r="M642" s="5">
        <v>16451</v>
      </c>
      <c r="O642" s="5">
        <v>5061</v>
      </c>
      <c r="Q642" s="5">
        <v>0</v>
      </c>
      <c r="S642" s="5">
        <v>2003</v>
      </c>
      <c r="U642" s="5">
        <v>0</v>
      </c>
      <c r="V642" s="1"/>
      <c r="W642" s="6">
        <v>23515</v>
      </c>
      <c r="X642" s="1"/>
      <c r="Y642" s="14">
        <v>16</v>
      </c>
      <c r="Z642" s="1"/>
      <c r="AA642" s="14">
        <v>5</v>
      </c>
      <c r="AB642" s="1"/>
      <c r="AC642" s="14">
        <v>0</v>
      </c>
      <c r="AD642" s="1"/>
      <c r="AE642" s="14">
        <v>1</v>
      </c>
      <c r="AF642" s="1"/>
      <c r="AG642" s="14">
        <v>0</v>
      </c>
      <c r="AI642" s="24">
        <v>22</v>
      </c>
      <c r="AK642" s="1" t="str">
        <f t="shared" ref="AK642:AK670" si="10">IF(AJ642&amp;AH642&amp;AF642&amp;AD642&amp;AB642&amp;Z642&amp;X642&amp;V642&amp;T642&amp;R642&amp;P642&amp;N642&lt;&gt;"","Yes","No")</f>
        <v>No</v>
      </c>
    </row>
    <row r="643" spans="1:37">
      <c r="A643" s="1" t="s">
        <v>797</v>
      </c>
      <c r="B643" s="1" t="s">
        <v>1108</v>
      </c>
      <c r="C643" s="1" t="s">
        <v>12</v>
      </c>
      <c r="D643" s="273">
        <v>9043</v>
      </c>
      <c r="E643" s="270">
        <v>90043</v>
      </c>
      <c r="F643" s="1" t="s">
        <v>134</v>
      </c>
      <c r="G643" s="1" t="s">
        <v>132</v>
      </c>
      <c r="H643" s="5">
        <v>12150996</v>
      </c>
      <c r="I643" s="5">
        <v>11</v>
      </c>
      <c r="J643" s="1" t="s">
        <v>6</v>
      </c>
      <c r="K643" s="1" t="s">
        <v>133</v>
      </c>
      <c r="L643" s="5">
        <v>8</v>
      </c>
      <c r="M643" s="5">
        <v>57690</v>
      </c>
      <c r="O643" s="5">
        <v>2801</v>
      </c>
      <c r="Q643" s="5">
        <v>230</v>
      </c>
      <c r="S643" s="5">
        <v>425</v>
      </c>
      <c r="U643" s="5">
        <v>0</v>
      </c>
      <c r="V643" s="1"/>
      <c r="W643" s="6">
        <v>61146</v>
      </c>
      <c r="X643" s="1"/>
      <c r="Y643" s="14">
        <v>30</v>
      </c>
      <c r="Z643" s="1"/>
      <c r="AA643" s="14">
        <v>1.7</v>
      </c>
      <c r="AB643" s="1"/>
      <c r="AC643" s="14">
        <v>0.14000000000000001</v>
      </c>
      <c r="AD643" s="1"/>
      <c r="AE643" s="14">
        <v>0.2</v>
      </c>
      <c r="AF643" s="1"/>
      <c r="AG643" s="14">
        <v>0</v>
      </c>
      <c r="AI643" s="24">
        <v>32.04</v>
      </c>
      <c r="AK643" s="1" t="str">
        <f t="shared" si="10"/>
        <v>No</v>
      </c>
    </row>
    <row r="644" spans="1:37">
      <c r="A644" s="1" t="s">
        <v>797</v>
      </c>
      <c r="B644" s="1" t="s">
        <v>1108</v>
      </c>
      <c r="C644" s="1" t="s">
        <v>12</v>
      </c>
      <c r="D644" s="273">
        <v>9043</v>
      </c>
      <c r="E644" s="270">
        <v>90043</v>
      </c>
      <c r="F644" s="1" t="s">
        <v>134</v>
      </c>
      <c r="G644" s="1" t="s">
        <v>132</v>
      </c>
      <c r="H644" s="5">
        <v>12150996</v>
      </c>
      <c r="I644" s="5">
        <v>11</v>
      </c>
      <c r="J644" s="1" t="s">
        <v>9</v>
      </c>
      <c r="K644" s="1" t="s">
        <v>133</v>
      </c>
      <c r="L644" s="5">
        <v>3</v>
      </c>
      <c r="M644" s="5">
        <v>7775</v>
      </c>
      <c r="O644" s="5">
        <v>2110</v>
      </c>
      <c r="Q644" s="5">
        <v>537</v>
      </c>
      <c r="S644" s="5">
        <v>286</v>
      </c>
      <c r="U644" s="5">
        <v>0</v>
      </c>
      <c r="V644" s="1"/>
      <c r="W644" s="6">
        <v>10708</v>
      </c>
      <c r="X644" s="1"/>
      <c r="Y644" s="14">
        <v>4</v>
      </c>
      <c r="Z644" s="1"/>
      <c r="AA644" s="14">
        <v>1.2</v>
      </c>
      <c r="AB644" s="1"/>
      <c r="AC644" s="14">
        <v>0.25</v>
      </c>
      <c r="AD644" s="1"/>
      <c r="AE644" s="14">
        <v>0.14000000000000001</v>
      </c>
      <c r="AF644" s="1"/>
      <c r="AG644" s="14">
        <v>0</v>
      </c>
      <c r="AI644" s="24">
        <v>5.59</v>
      </c>
      <c r="AK644" s="1" t="str">
        <f t="shared" si="10"/>
        <v>No</v>
      </c>
    </row>
    <row r="645" spans="1:37">
      <c r="A645" s="1" t="s">
        <v>798</v>
      </c>
      <c r="B645" s="1" t="s">
        <v>1109</v>
      </c>
      <c r="C645" s="1" t="s">
        <v>32</v>
      </c>
      <c r="D645" s="273">
        <v>5053</v>
      </c>
      <c r="E645" s="270">
        <v>50053</v>
      </c>
      <c r="F645" s="1" t="s">
        <v>134</v>
      </c>
      <c r="G645" s="1" t="s">
        <v>132</v>
      </c>
      <c r="H645" s="5">
        <v>92742</v>
      </c>
      <c r="I645" s="5">
        <v>10</v>
      </c>
      <c r="J645" s="1" t="s">
        <v>6</v>
      </c>
      <c r="K645" s="1" t="s">
        <v>133</v>
      </c>
      <c r="L645" s="5">
        <v>8</v>
      </c>
      <c r="M645" s="5">
        <v>39587</v>
      </c>
      <c r="O645" s="5">
        <v>3613</v>
      </c>
      <c r="Q645" s="5">
        <v>5697</v>
      </c>
      <c r="S645" s="5">
        <v>6518</v>
      </c>
      <c r="U645" s="5">
        <v>0</v>
      </c>
      <c r="V645" s="1"/>
      <c r="W645" s="6">
        <v>55415</v>
      </c>
      <c r="X645" s="1"/>
      <c r="Y645" s="14">
        <v>20.8</v>
      </c>
      <c r="Z645" s="1"/>
      <c r="AA645" s="14">
        <v>1.8</v>
      </c>
      <c r="AB645" s="1"/>
      <c r="AC645" s="14">
        <v>2.8</v>
      </c>
      <c r="AD645" s="1"/>
      <c r="AE645" s="14">
        <v>2.2999999999999998</v>
      </c>
      <c r="AF645" s="1"/>
      <c r="AG645" s="14">
        <v>0</v>
      </c>
      <c r="AI645" s="24">
        <v>27.7</v>
      </c>
      <c r="AK645" s="1" t="str">
        <f t="shared" si="10"/>
        <v>No</v>
      </c>
    </row>
    <row r="646" spans="1:37">
      <c r="A646" s="1" t="s">
        <v>235</v>
      </c>
      <c r="B646" s="1" t="s">
        <v>1110</v>
      </c>
      <c r="C646" s="1" t="s">
        <v>22</v>
      </c>
      <c r="D646" s="273">
        <v>1107</v>
      </c>
      <c r="E646" s="270">
        <v>10107</v>
      </c>
      <c r="F646" s="1" t="s">
        <v>135</v>
      </c>
      <c r="G646" s="1" t="s">
        <v>132</v>
      </c>
      <c r="H646" s="5">
        <v>923311</v>
      </c>
      <c r="I646" s="5">
        <v>10</v>
      </c>
      <c r="J646" s="1" t="s">
        <v>6</v>
      </c>
      <c r="K646" s="1" t="s">
        <v>133</v>
      </c>
      <c r="L646" s="5">
        <v>6</v>
      </c>
      <c r="M646" s="5">
        <v>19335</v>
      </c>
      <c r="O646" s="5">
        <v>3776</v>
      </c>
      <c r="Q646" s="5">
        <v>0</v>
      </c>
      <c r="S646" s="5">
        <v>4706</v>
      </c>
      <c r="U646" s="5">
        <v>0</v>
      </c>
      <c r="V646" s="1"/>
      <c r="W646" s="6">
        <v>27817</v>
      </c>
      <c r="X646" s="1"/>
      <c r="Y646" s="14">
        <v>10</v>
      </c>
      <c r="Z646" s="1"/>
      <c r="AA646" s="14">
        <v>2</v>
      </c>
      <c r="AB646" s="1"/>
      <c r="AC646" s="14">
        <v>0</v>
      </c>
      <c r="AD646" s="1"/>
      <c r="AE646" s="14">
        <v>3</v>
      </c>
      <c r="AF646" s="1"/>
      <c r="AG646" s="14">
        <v>0</v>
      </c>
      <c r="AI646" s="24">
        <v>15</v>
      </c>
      <c r="AK646" s="1" t="str">
        <f t="shared" si="10"/>
        <v>No</v>
      </c>
    </row>
    <row r="647" spans="1:37">
      <c r="A647" s="1" t="s">
        <v>235</v>
      </c>
      <c r="B647" s="1" t="s">
        <v>1110</v>
      </c>
      <c r="C647" s="1" t="s">
        <v>22</v>
      </c>
      <c r="D647" s="273">
        <v>1107</v>
      </c>
      <c r="E647" s="270">
        <v>10107</v>
      </c>
      <c r="F647" s="1" t="s">
        <v>135</v>
      </c>
      <c r="G647" s="1" t="s">
        <v>132</v>
      </c>
      <c r="H647" s="5">
        <v>923311</v>
      </c>
      <c r="I647" s="5">
        <v>10</v>
      </c>
      <c r="J647" s="1" t="s">
        <v>9</v>
      </c>
      <c r="K647" s="1" t="s">
        <v>133</v>
      </c>
      <c r="L647" s="5">
        <v>4</v>
      </c>
      <c r="M647" s="5">
        <v>8672</v>
      </c>
      <c r="O647" s="5">
        <v>2175</v>
      </c>
      <c r="Q647" s="5">
        <v>0</v>
      </c>
      <c r="S647" s="5">
        <v>3775</v>
      </c>
      <c r="U647" s="5">
        <v>0</v>
      </c>
      <c r="V647" s="1"/>
      <c r="W647" s="6">
        <v>14622</v>
      </c>
      <c r="X647" s="1"/>
      <c r="Y647" s="14">
        <v>4.5</v>
      </c>
      <c r="Z647" s="1"/>
      <c r="AA647" s="14">
        <v>1</v>
      </c>
      <c r="AB647" s="1"/>
      <c r="AC647" s="14">
        <v>0</v>
      </c>
      <c r="AD647" s="1"/>
      <c r="AE647" s="14">
        <v>2</v>
      </c>
      <c r="AF647" s="1"/>
      <c r="AG647" s="14">
        <v>0</v>
      </c>
      <c r="AI647" s="24">
        <v>7.5</v>
      </c>
      <c r="AK647" s="1" t="str">
        <f t="shared" si="10"/>
        <v>No</v>
      </c>
    </row>
    <row r="648" spans="1:37">
      <c r="A648" s="1" t="s">
        <v>798</v>
      </c>
      <c r="B648" s="1" t="s">
        <v>1109</v>
      </c>
      <c r="C648" s="1" t="s">
        <v>32</v>
      </c>
      <c r="D648" s="273">
        <v>5053</v>
      </c>
      <c r="E648" s="270">
        <v>50053</v>
      </c>
      <c r="F648" s="1" t="s">
        <v>134</v>
      </c>
      <c r="G648" s="1" t="s">
        <v>132</v>
      </c>
      <c r="H648" s="5">
        <v>92742</v>
      </c>
      <c r="I648" s="5">
        <v>10</v>
      </c>
      <c r="J648" s="1" t="s">
        <v>9</v>
      </c>
      <c r="K648" s="1" t="s">
        <v>133</v>
      </c>
      <c r="L648" s="5">
        <v>2</v>
      </c>
      <c r="M648" s="5">
        <v>8764</v>
      </c>
      <c r="O648" s="5">
        <v>903</v>
      </c>
      <c r="Q648" s="5">
        <v>874</v>
      </c>
      <c r="S648" s="5">
        <v>661</v>
      </c>
      <c r="U648" s="5">
        <v>0</v>
      </c>
      <c r="V648" s="1"/>
      <c r="W648" s="6">
        <v>11202</v>
      </c>
      <c r="X648" s="1"/>
      <c r="Y648" s="14">
        <v>4</v>
      </c>
      <c r="Z648" s="1"/>
      <c r="AA648" s="14">
        <v>0.2</v>
      </c>
      <c r="AB648" s="1"/>
      <c r="AC648" s="14">
        <v>0.2</v>
      </c>
      <c r="AD648" s="1"/>
      <c r="AE648" s="14">
        <v>0.2</v>
      </c>
      <c r="AF648" s="1"/>
      <c r="AG648" s="14">
        <v>0</v>
      </c>
      <c r="AI648" s="24">
        <v>4.5999999999999996</v>
      </c>
      <c r="AK648" s="1" t="str">
        <f t="shared" si="10"/>
        <v>No</v>
      </c>
    </row>
    <row r="649" spans="1:37">
      <c r="A649" s="1" t="s">
        <v>801</v>
      </c>
      <c r="B649" s="1" t="s">
        <v>1111</v>
      </c>
      <c r="C649" s="1" t="s">
        <v>69</v>
      </c>
      <c r="D649" s="273">
        <v>3058</v>
      </c>
      <c r="E649" s="270">
        <v>30058</v>
      </c>
      <c r="F649" s="1" t="s">
        <v>134</v>
      </c>
      <c r="G649" s="1" t="s">
        <v>132</v>
      </c>
      <c r="H649" s="5">
        <v>4586770</v>
      </c>
      <c r="I649" s="5">
        <v>8</v>
      </c>
      <c r="J649" s="1" t="s">
        <v>6</v>
      </c>
      <c r="K649" s="1" t="s">
        <v>133</v>
      </c>
      <c r="L649" s="5">
        <v>8</v>
      </c>
      <c r="M649" s="5">
        <v>38603</v>
      </c>
      <c r="O649" s="5">
        <v>2231</v>
      </c>
      <c r="Q649" s="5">
        <v>0</v>
      </c>
      <c r="S649" s="5">
        <v>10966</v>
      </c>
      <c r="U649" s="5">
        <v>0</v>
      </c>
      <c r="V649" s="1"/>
      <c r="W649" s="6">
        <v>51800</v>
      </c>
      <c r="X649" s="1"/>
      <c r="Y649" s="14">
        <v>24</v>
      </c>
      <c r="Z649" s="1"/>
      <c r="AA649" s="14">
        <v>1.35</v>
      </c>
      <c r="AB649" s="1"/>
      <c r="AC649" s="14">
        <v>0</v>
      </c>
      <c r="AD649" s="1"/>
      <c r="AE649" s="14">
        <v>7</v>
      </c>
      <c r="AF649" s="1"/>
      <c r="AG649" s="14">
        <v>0</v>
      </c>
      <c r="AI649" s="24">
        <v>32.35</v>
      </c>
      <c r="AK649" s="1" t="str">
        <f t="shared" si="10"/>
        <v>No</v>
      </c>
    </row>
    <row r="650" spans="1:37">
      <c r="A650" s="1" t="s">
        <v>799</v>
      </c>
      <c r="B650" s="1" t="s">
        <v>1112</v>
      </c>
      <c r="C650" s="1" t="s">
        <v>12</v>
      </c>
      <c r="D650" s="273"/>
      <c r="E650" s="270">
        <v>90299</v>
      </c>
      <c r="F650" s="1" t="s">
        <v>135</v>
      </c>
      <c r="G650" s="1" t="s">
        <v>132</v>
      </c>
      <c r="H650" s="5">
        <v>308231</v>
      </c>
      <c r="I650" s="5">
        <v>8</v>
      </c>
      <c r="J650" s="1" t="s">
        <v>31</v>
      </c>
      <c r="K650" s="1" t="s">
        <v>133</v>
      </c>
      <c r="L650" s="5">
        <v>8</v>
      </c>
      <c r="M650" s="5">
        <v>72779</v>
      </c>
      <c r="O650" s="5">
        <v>41050</v>
      </c>
      <c r="Q650" s="5">
        <v>43271</v>
      </c>
      <c r="S650" s="5">
        <v>39384</v>
      </c>
      <c r="U650" s="5">
        <v>12256</v>
      </c>
      <c r="V650" s="1"/>
      <c r="W650" s="6">
        <v>208740</v>
      </c>
      <c r="X650" s="1"/>
      <c r="Y650" s="14">
        <v>45</v>
      </c>
      <c r="Z650" s="1"/>
      <c r="AA650" s="14">
        <v>22</v>
      </c>
      <c r="AB650" s="1"/>
      <c r="AC650" s="14">
        <v>24</v>
      </c>
      <c r="AD650" s="1"/>
      <c r="AE650" s="14">
        <v>23</v>
      </c>
      <c r="AF650" s="1"/>
      <c r="AG650" s="14">
        <v>7</v>
      </c>
      <c r="AI650" s="24">
        <v>121</v>
      </c>
      <c r="AK650" s="1" t="str">
        <f t="shared" si="10"/>
        <v>No</v>
      </c>
    </row>
    <row r="651" spans="1:37">
      <c r="A651" s="1" t="s">
        <v>800</v>
      </c>
      <c r="B651" s="1" t="s">
        <v>1114</v>
      </c>
      <c r="C651" s="1" t="s">
        <v>21</v>
      </c>
      <c r="D651" s="273">
        <v>8025</v>
      </c>
      <c r="E651" s="270">
        <v>80025</v>
      </c>
      <c r="F651" s="1" t="s">
        <v>134</v>
      </c>
      <c r="G651" s="1" t="s">
        <v>132</v>
      </c>
      <c r="H651" s="5">
        <v>264465</v>
      </c>
      <c r="I651" s="5">
        <v>8</v>
      </c>
      <c r="J651" s="1" t="s">
        <v>6</v>
      </c>
      <c r="K651" s="1" t="s">
        <v>133</v>
      </c>
      <c r="L651" s="5">
        <v>5</v>
      </c>
      <c r="M651" s="5">
        <v>24759</v>
      </c>
      <c r="O651" s="5">
        <v>0</v>
      </c>
      <c r="Q651" s="5">
        <v>0</v>
      </c>
      <c r="S651" s="5">
        <v>0</v>
      </c>
      <c r="U651" s="5">
        <v>0</v>
      </c>
      <c r="V651" s="1"/>
      <c r="W651" s="6">
        <v>24759</v>
      </c>
      <c r="X651" s="1"/>
      <c r="Y651" s="14">
        <v>15</v>
      </c>
      <c r="Z651" s="1"/>
      <c r="AA651" s="14">
        <v>0</v>
      </c>
      <c r="AB651" s="1"/>
      <c r="AC651" s="14">
        <v>0</v>
      </c>
      <c r="AD651" s="1"/>
      <c r="AE651" s="14">
        <v>0</v>
      </c>
      <c r="AF651" s="1"/>
      <c r="AG651" s="14">
        <v>0</v>
      </c>
      <c r="AI651" s="24">
        <v>15</v>
      </c>
      <c r="AK651" s="1" t="str">
        <f t="shared" si="10"/>
        <v>No</v>
      </c>
    </row>
    <row r="652" spans="1:37">
      <c r="A652" s="1" t="s">
        <v>803</v>
      </c>
      <c r="B652" s="1" t="s">
        <v>1113</v>
      </c>
      <c r="C652" s="1" t="s">
        <v>62</v>
      </c>
      <c r="D652" s="273">
        <v>4175</v>
      </c>
      <c r="E652" s="270">
        <v>40175</v>
      </c>
      <c r="F652" s="1" t="s">
        <v>134</v>
      </c>
      <c r="G652" s="1" t="s">
        <v>132</v>
      </c>
      <c r="H652" s="5">
        <v>2148346</v>
      </c>
      <c r="I652" s="5">
        <v>8</v>
      </c>
      <c r="J652" s="1" t="s">
        <v>14</v>
      </c>
      <c r="K652" s="1" t="s">
        <v>133</v>
      </c>
      <c r="L652" s="5">
        <v>5</v>
      </c>
      <c r="M652" s="5">
        <v>220067</v>
      </c>
      <c r="O652" s="5">
        <v>20197</v>
      </c>
      <c r="Q652" s="5">
        <v>67650</v>
      </c>
      <c r="S652" s="5">
        <v>102547</v>
      </c>
      <c r="U652" s="5">
        <v>0</v>
      </c>
      <c r="V652" s="1"/>
      <c r="W652" s="6">
        <v>410461</v>
      </c>
      <c r="X652" s="1"/>
      <c r="Y652" s="14">
        <v>92</v>
      </c>
      <c r="Z652" s="1"/>
      <c r="AA652" s="14">
        <v>8</v>
      </c>
      <c r="AB652" s="1"/>
      <c r="AC652" s="14">
        <v>27</v>
      </c>
      <c r="AD652" s="1"/>
      <c r="AE652" s="14">
        <v>49</v>
      </c>
      <c r="AF652" s="1"/>
      <c r="AG652" s="14">
        <v>0</v>
      </c>
      <c r="AI652" s="24">
        <v>176</v>
      </c>
      <c r="AK652" s="1" t="str">
        <f t="shared" si="10"/>
        <v>No</v>
      </c>
    </row>
    <row r="653" spans="1:37">
      <c r="A653" s="1" t="s">
        <v>18</v>
      </c>
      <c r="B653" s="1" t="s">
        <v>879</v>
      </c>
      <c r="C653" s="1" t="s">
        <v>12</v>
      </c>
      <c r="D653" s="273">
        <v>9223</v>
      </c>
      <c r="E653" s="270">
        <v>90223</v>
      </c>
      <c r="F653" s="1" t="s">
        <v>135</v>
      </c>
      <c r="G653" s="1" t="s">
        <v>132</v>
      </c>
      <c r="H653" s="5">
        <v>1723634</v>
      </c>
      <c r="I653" s="5">
        <v>7</v>
      </c>
      <c r="J653" s="1" t="s">
        <v>9</v>
      </c>
      <c r="K653" s="1" t="s">
        <v>133</v>
      </c>
      <c r="L653" s="5">
        <v>7</v>
      </c>
      <c r="M653" s="5">
        <v>4529</v>
      </c>
      <c r="O653" s="5">
        <v>817</v>
      </c>
      <c r="Q653" s="5">
        <v>28</v>
      </c>
      <c r="S653" s="5">
        <v>1451</v>
      </c>
      <c r="U653" s="5">
        <v>0</v>
      </c>
      <c r="V653" s="1"/>
      <c r="W653" s="6">
        <v>6825</v>
      </c>
      <c r="X653" s="1"/>
      <c r="Y653" s="14">
        <v>2.6</v>
      </c>
      <c r="Z653" s="1"/>
      <c r="AA653" s="14">
        <v>0.5</v>
      </c>
      <c r="AB653" s="1"/>
      <c r="AC653" s="14">
        <v>0.05</v>
      </c>
      <c r="AD653" s="1"/>
      <c r="AE653" s="14">
        <v>0.8</v>
      </c>
      <c r="AF653" s="1"/>
      <c r="AG653" s="14">
        <v>0</v>
      </c>
      <c r="AI653" s="24">
        <v>3.95</v>
      </c>
      <c r="AK653" s="1" t="str">
        <f t="shared" si="10"/>
        <v>No</v>
      </c>
    </row>
    <row r="654" spans="1:37">
      <c r="A654" s="1" t="s">
        <v>802</v>
      </c>
      <c r="B654" s="1" t="s">
        <v>211</v>
      </c>
      <c r="C654" s="1" t="s">
        <v>29</v>
      </c>
      <c r="D654" s="273">
        <v>7030</v>
      </c>
      <c r="E654" s="270">
        <v>70030</v>
      </c>
      <c r="F654" s="1" t="s">
        <v>134</v>
      </c>
      <c r="G654" s="1" t="s">
        <v>132</v>
      </c>
      <c r="H654" s="5">
        <v>106621</v>
      </c>
      <c r="I654" s="5">
        <v>7</v>
      </c>
      <c r="J654" s="1" t="s">
        <v>6</v>
      </c>
      <c r="K654" s="1" t="s">
        <v>133</v>
      </c>
      <c r="L654" s="5">
        <v>7</v>
      </c>
      <c r="M654" s="5">
        <v>12211</v>
      </c>
      <c r="O654" s="5">
        <v>3665</v>
      </c>
      <c r="Q654" s="5">
        <v>0</v>
      </c>
      <c r="S654" s="5">
        <v>1762</v>
      </c>
      <c r="U654" s="5">
        <v>0</v>
      </c>
      <c r="V654" s="1"/>
      <c r="W654" s="6">
        <v>17638</v>
      </c>
      <c r="X654" s="1"/>
      <c r="Y654" s="14">
        <v>8</v>
      </c>
      <c r="Z654" s="1"/>
      <c r="AA654" s="14">
        <v>2</v>
      </c>
      <c r="AB654" s="1"/>
      <c r="AC654" s="14">
        <v>0</v>
      </c>
      <c r="AD654" s="1"/>
      <c r="AE654" s="14">
        <v>1</v>
      </c>
      <c r="AF654" s="1"/>
      <c r="AG654" s="14">
        <v>0</v>
      </c>
      <c r="AI654" s="24">
        <v>11</v>
      </c>
      <c r="AK654" s="1" t="str">
        <f t="shared" si="10"/>
        <v>No</v>
      </c>
    </row>
    <row r="655" spans="1:37">
      <c r="A655" s="1" t="s">
        <v>172</v>
      </c>
      <c r="B655" s="1" t="s">
        <v>916</v>
      </c>
      <c r="C655" s="1" t="s">
        <v>54</v>
      </c>
      <c r="D655" s="273">
        <v>2006</v>
      </c>
      <c r="E655" s="270">
        <v>20006</v>
      </c>
      <c r="F655" s="1" t="s">
        <v>134</v>
      </c>
      <c r="G655" s="1" t="s">
        <v>132</v>
      </c>
      <c r="H655" s="5">
        <v>18351295</v>
      </c>
      <c r="I655" s="5">
        <v>7</v>
      </c>
      <c r="J655" s="1" t="s">
        <v>6</v>
      </c>
      <c r="K655" s="1" t="s">
        <v>133</v>
      </c>
      <c r="L655" s="5">
        <v>5</v>
      </c>
      <c r="M655" s="5">
        <v>26391</v>
      </c>
      <c r="O655" s="5">
        <v>7310</v>
      </c>
      <c r="Q655" s="5">
        <v>2247</v>
      </c>
      <c r="S655" s="5">
        <v>1627</v>
      </c>
      <c r="U655" s="5">
        <v>0</v>
      </c>
      <c r="V655" s="1"/>
      <c r="W655" s="6">
        <v>37575</v>
      </c>
      <c r="X655" s="1"/>
      <c r="Y655" s="14">
        <v>12</v>
      </c>
      <c r="Z655" s="1"/>
      <c r="AA655" s="14">
        <v>3</v>
      </c>
      <c r="AB655" s="1"/>
      <c r="AC655" s="14">
        <v>1</v>
      </c>
      <c r="AD655" s="1"/>
      <c r="AE655" s="14">
        <v>0.7</v>
      </c>
      <c r="AF655" s="1"/>
      <c r="AG655" s="14">
        <v>0</v>
      </c>
      <c r="AI655" s="24">
        <v>16.7</v>
      </c>
      <c r="AK655" s="1" t="str">
        <f t="shared" si="10"/>
        <v>No</v>
      </c>
    </row>
    <row r="656" spans="1:37">
      <c r="A656" s="1" t="s">
        <v>172</v>
      </c>
      <c r="B656" s="1" t="s">
        <v>916</v>
      </c>
      <c r="C656" s="1" t="s">
        <v>54</v>
      </c>
      <c r="D656" s="273">
        <v>2006</v>
      </c>
      <c r="E656" s="270">
        <v>20006</v>
      </c>
      <c r="F656" s="1" t="s">
        <v>134</v>
      </c>
      <c r="G656" s="1" t="s">
        <v>132</v>
      </c>
      <c r="H656" s="5">
        <v>18351295</v>
      </c>
      <c r="I656" s="5">
        <v>7</v>
      </c>
      <c r="J656" s="1" t="s">
        <v>9</v>
      </c>
      <c r="K656" s="1" t="s">
        <v>133</v>
      </c>
      <c r="L656" s="5">
        <v>2</v>
      </c>
      <c r="M656" s="5">
        <v>5023</v>
      </c>
      <c r="O656" s="5">
        <v>2314</v>
      </c>
      <c r="Q656" s="5">
        <v>0</v>
      </c>
      <c r="S656" s="5">
        <v>697</v>
      </c>
      <c r="U656" s="5">
        <v>0</v>
      </c>
      <c r="V656" s="1"/>
      <c r="W656" s="6">
        <v>8034</v>
      </c>
      <c r="X656" s="1"/>
      <c r="Y656" s="14">
        <v>2</v>
      </c>
      <c r="Z656" s="1"/>
      <c r="AA656" s="14">
        <v>1</v>
      </c>
      <c r="AB656" s="1"/>
      <c r="AC656" s="14">
        <v>0</v>
      </c>
      <c r="AD656" s="1"/>
      <c r="AE656" s="14">
        <v>0.3</v>
      </c>
      <c r="AF656" s="1"/>
      <c r="AG656" s="14">
        <v>0</v>
      </c>
      <c r="AI656" s="24">
        <v>3.3</v>
      </c>
      <c r="AK656" s="1" t="str">
        <f t="shared" si="10"/>
        <v>No</v>
      </c>
    </row>
    <row r="657" spans="1:37">
      <c r="A657" s="1" t="s">
        <v>328</v>
      </c>
      <c r="B657" s="1" t="s">
        <v>329</v>
      </c>
      <c r="C657" s="1" t="s">
        <v>35</v>
      </c>
      <c r="D657" s="273">
        <v>6127</v>
      </c>
      <c r="E657" s="270">
        <v>60127</v>
      </c>
      <c r="F657" s="1" t="s">
        <v>134</v>
      </c>
      <c r="G657" s="1" t="s">
        <v>132</v>
      </c>
      <c r="H657" s="5">
        <v>899703</v>
      </c>
      <c r="I657" s="5">
        <v>6</v>
      </c>
      <c r="J657" s="1" t="s">
        <v>9</v>
      </c>
      <c r="K657" s="1" t="s">
        <v>133</v>
      </c>
      <c r="L657" s="5">
        <v>4</v>
      </c>
      <c r="M657" s="5">
        <v>9623</v>
      </c>
      <c r="O657" s="5">
        <v>0</v>
      </c>
      <c r="Q657" s="5">
        <v>291</v>
      </c>
      <c r="S657" s="5">
        <v>2840</v>
      </c>
      <c r="U657" s="5">
        <v>0</v>
      </c>
      <c r="V657" s="1"/>
      <c r="W657" s="6">
        <v>12754</v>
      </c>
      <c r="X657" s="1"/>
      <c r="Y657" s="14">
        <v>6</v>
      </c>
      <c r="Z657" s="1"/>
      <c r="AA657" s="14">
        <v>0</v>
      </c>
      <c r="AB657" s="1"/>
      <c r="AC657" s="14">
        <v>0.2</v>
      </c>
      <c r="AD657" s="1"/>
      <c r="AE657" s="14">
        <v>2</v>
      </c>
      <c r="AF657" s="1"/>
      <c r="AG657" s="14">
        <v>0</v>
      </c>
      <c r="AI657" s="24">
        <v>8.1999999999999993</v>
      </c>
      <c r="AK657" s="1" t="str">
        <f t="shared" si="10"/>
        <v>No</v>
      </c>
    </row>
    <row r="658" spans="1:37">
      <c r="A658" s="1" t="s">
        <v>328</v>
      </c>
      <c r="B658" s="1" t="s">
        <v>329</v>
      </c>
      <c r="C658" s="1" t="s">
        <v>35</v>
      </c>
      <c r="D658" s="273">
        <v>6127</v>
      </c>
      <c r="E658" s="270">
        <v>60127</v>
      </c>
      <c r="F658" s="1" t="s">
        <v>134</v>
      </c>
      <c r="G658" s="1" t="s">
        <v>132</v>
      </c>
      <c r="H658" s="5">
        <v>899703</v>
      </c>
      <c r="I658" s="5">
        <v>6</v>
      </c>
      <c r="J658" s="1" t="s">
        <v>14</v>
      </c>
      <c r="K658" s="1" t="s">
        <v>133</v>
      </c>
      <c r="L658" s="5">
        <v>2</v>
      </c>
      <c r="M658" s="5">
        <v>33729</v>
      </c>
      <c r="O658" s="5">
        <v>3640</v>
      </c>
      <c r="Q658" s="5">
        <v>348</v>
      </c>
      <c r="S658" s="5">
        <v>2651</v>
      </c>
      <c r="U658" s="5">
        <v>0</v>
      </c>
      <c r="V658" s="1"/>
      <c r="W658" s="6">
        <v>40368</v>
      </c>
      <c r="X658" s="1"/>
      <c r="Y658" s="14">
        <v>23.75</v>
      </c>
      <c r="Z658" s="1"/>
      <c r="AA658" s="14">
        <v>2</v>
      </c>
      <c r="AB658" s="1"/>
      <c r="AC658" s="14">
        <v>0.2</v>
      </c>
      <c r="AD658" s="1"/>
      <c r="AE658" s="14">
        <v>2.0499999999999998</v>
      </c>
      <c r="AF658" s="1"/>
      <c r="AG658" s="14">
        <v>0</v>
      </c>
      <c r="AI658" s="24">
        <v>28</v>
      </c>
      <c r="AK658" s="1" t="str">
        <f t="shared" si="10"/>
        <v>No</v>
      </c>
    </row>
    <row r="659" spans="1:37">
      <c r="A659" s="1" t="s">
        <v>804</v>
      </c>
      <c r="B659" s="1" t="s">
        <v>946</v>
      </c>
      <c r="C659" s="1" t="s">
        <v>11</v>
      </c>
      <c r="D659" s="273">
        <v>9140</v>
      </c>
      <c r="E659" s="270">
        <v>90140</v>
      </c>
      <c r="F659" s="1" t="s">
        <v>134</v>
      </c>
      <c r="G659" s="1" t="s">
        <v>132</v>
      </c>
      <c r="H659" s="5">
        <v>3629114</v>
      </c>
      <c r="I659" s="5">
        <v>5</v>
      </c>
      <c r="J659" s="1" t="s">
        <v>9</v>
      </c>
      <c r="K659" s="1" t="s">
        <v>133</v>
      </c>
      <c r="L659" s="5">
        <v>5</v>
      </c>
      <c r="M659" s="5">
        <v>10425</v>
      </c>
      <c r="O659" s="5">
        <v>526</v>
      </c>
      <c r="Q659" s="5">
        <v>518</v>
      </c>
      <c r="S659" s="5">
        <v>3940</v>
      </c>
      <c r="U659" s="5">
        <v>0</v>
      </c>
      <c r="V659" s="1"/>
      <c r="W659" s="6">
        <v>15409</v>
      </c>
      <c r="X659" s="1"/>
      <c r="Y659" s="14">
        <v>6</v>
      </c>
      <c r="Z659" s="1"/>
      <c r="AA659" s="14">
        <v>0.4</v>
      </c>
      <c r="AB659" s="1"/>
      <c r="AC659" s="14">
        <v>0.3</v>
      </c>
      <c r="AD659" s="1"/>
      <c r="AE659" s="14">
        <v>2.5</v>
      </c>
      <c r="AF659" s="1"/>
      <c r="AG659" s="14">
        <v>0</v>
      </c>
      <c r="AI659" s="24">
        <v>9.1999999999999993</v>
      </c>
      <c r="AK659" s="1" t="str">
        <f t="shared" si="10"/>
        <v>No</v>
      </c>
    </row>
    <row r="660" spans="1:37">
      <c r="A660" s="1" t="s">
        <v>841</v>
      </c>
      <c r="B660" s="1" t="s">
        <v>842</v>
      </c>
      <c r="C660" s="1" t="s">
        <v>48</v>
      </c>
      <c r="D660" s="273"/>
      <c r="E660" s="270">
        <v>20226</v>
      </c>
      <c r="F660" s="1" t="s">
        <v>138</v>
      </c>
      <c r="G660" s="1" t="s">
        <v>132</v>
      </c>
      <c r="H660" s="5">
        <v>18351295</v>
      </c>
      <c r="I660" s="5">
        <v>5</v>
      </c>
      <c r="J660" s="1" t="s">
        <v>14</v>
      </c>
      <c r="K660" s="1" t="s">
        <v>133</v>
      </c>
      <c r="L660" s="5">
        <v>5</v>
      </c>
      <c r="M660" s="5">
        <v>48861</v>
      </c>
      <c r="O660" s="5">
        <v>0</v>
      </c>
      <c r="Q660" s="5">
        <v>8573</v>
      </c>
      <c r="S660" s="5">
        <v>16725</v>
      </c>
      <c r="U660" s="5">
        <v>0</v>
      </c>
      <c r="V660" s="1"/>
      <c r="W660" s="6">
        <v>74159</v>
      </c>
      <c r="X660" s="1"/>
      <c r="Y660" s="14">
        <v>48</v>
      </c>
      <c r="Z660" s="1"/>
      <c r="AA660" s="14">
        <v>0</v>
      </c>
      <c r="AB660" s="1"/>
      <c r="AC660" s="14">
        <v>14</v>
      </c>
      <c r="AD660" s="1"/>
      <c r="AE660" s="14">
        <v>23</v>
      </c>
      <c r="AF660" s="1"/>
      <c r="AG660" s="14">
        <v>0</v>
      </c>
      <c r="AI660" s="24">
        <v>85</v>
      </c>
      <c r="AK660" s="1" t="str">
        <f t="shared" si="10"/>
        <v>No</v>
      </c>
    </row>
    <row r="661" spans="1:37">
      <c r="A661" s="1" t="s">
        <v>843</v>
      </c>
      <c r="B661" s="1" t="s">
        <v>1115</v>
      </c>
      <c r="C661" s="1" t="s">
        <v>36</v>
      </c>
      <c r="D661" s="273"/>
      <c r="E661" s="270">
        <v>11239</v>
      </c>
      <c r="F661" s="1" t="s">
        <v>138</v>
      </c>
      <c r="G661" s="1" t="s">
        <v>132</v>
      </c>
      <c r="H661" s="5">
        <v>246695</v>
      </c>
      <c r="I661" s="5">
        <v>4</v>
      </c>
      <c r="J661" s="1" t="s">
        <v>14</v>
      </c>
      <c r="K661" s="1" t="s">
        <v>133</v>
      </c>
      <c r="L661" s="5">
        <v>4</v>
      </c>
      <c r="M661" s="5">
        <v>159758</v>
      </c>
      <c r="O661" s="5">
        <v>18660</v>
      </c>
      <c r="Q661" s="5">
        <v>13040</v>
      </c>
      <c r="S661" s="5">
        <v>33624</v>
      </c>
      <c r="U661" s="5">
        <v>0</v>
      </c>
      <c r="V661" s="1"/>
      <c r="W661" s="6">
        <v>225082</v>
      </c>
      <c r="X661" s="1"/>
      <c r="Y661" s="14">
        <v>168</v>
      </c>
      <c r="Z661" s="1"/>
      <c r="AA661" s="14">
        <v>16</v>
      </c>
      <c r="AB661" s="1"/>
      <c r="AC661" s="14">
        <v>11</v>
      </c>
      <c r="AD661" s="1"/>
      <c r="AE661" s="14">
        <v>23</v>
      </c>
      <c r="AF661" s="1"/>
      <c r="AG661" s="14">
        <v>0</v>
      </c>
      <c r="AI661" s="24">
        <v>218</v>
      </c>
      <c r="AK661" s="1" t="str">
        <f t="shared" si="10"/>
        <v>No</v>
      </c>
    </row>
    <row r="662" spans="1:37">
      <c r="A662" s="1" t="s">
        <v>159</v>
      </c>
      <c r="B662" s="1" t="s">
        <v>861</v>
      </c>
      <c r="C662" s="1" t="s">
        <v>38</v>
      </c>
      <c r="D662" s="273">
        <v>1088</v>
      </c>
      <c r="E662" s="270">
        <v>10088</v>
      </c>
      <c r="F662" s="1" t="s">
        <v>135</v>
      </c>
      <c r="G662" s="1" t="s">
        <v>132</v>
      </c>
      <c r="H662" s="5">
        <v>203914</v>
      </c>
      <c r="I662" s="5">
        <v>4</v>
      </c>
      <c r="J662" s="1" t="s">
        <v>14</v>
      </c>
      <c r="K662" s="1" t="s">
        <v>133</v>
      </c>
      <c r="L662" s="5">
        <v>4</v>
      </c>
      <c r="M662" s="5">
        <v>110824</v>
      </c>
      <c r="O662" s="5">
        <v>5895</v>
      </c>
      <c r="Q662" s="5">
        <v>655</v>
      </c>
      <c r="S662" s="5">
        <v>13381</v>
      </c>
      <c r="U662" s="5">
        <v>0</v>
      </c>
      <c r="V662" s="1"/>
      <c r="W662" s="6">
        <v>130755</v>
      </c>
      <c r="X662" s="1"/>
      <c r="Y662" s="14">
        <v>38</v>
      </c>
      <c r="Z662" s="1"/>
      <c r="AA662" s="14">
        <v>2.7</v>
      </c>
      <c r="AB662" s="1"/>
      <c r="AC662" s="14">
        <v>0.3</v>
      </c>
      <c r="AD662" s="1"/>
      <c r="AE662" s="14">
        <v>6</v>
      </c>
      <c r="AF662" s="1"/>
      <c r="AG662" s="14">
        <v>0</v>
      </c>
      <c r="AI662" s="24">
        <v>47</v>
      </c>
      <c r="AK662" s="1" t="str">
        <f t="shared" si="10"/>
        <v>No</v>
      </c>
    </row>
    <row r="663" spans="1:37">
      <c r="A663" s="1" t="s">
        <v>844</v>
      </c>
      <c r="B663" s="1" t="s">
        <v>169</v>
      </c>
      <c r="C663" s="1" t="s">
        <v>39</v>
      </c>
      <c r="D663" s="273">
        <v>5213</v>
      </c>
      <c r="E663" s="270">
        <v>50213</v>
      </c>
      <c r="F663" s="1" t="s">
        <v>140</v>
      </c>
      <c r="G663" s="1" t="s">
        <v>132</v>
      </c>
      <c r="H663" s="5">
        <v>3734090</v>
      </c>
      <c r="I663" s="5">
        <v>4</v>
      </c>
      <c r="J663" s="1" t="s">
        <v>10</v>
      </c>
      <c r="K663" s="1" t="s">
        <v>133</v>
      </c>
      <c r="L663" s="5">
        <v>4</v>
      </c>
      <c r="M663" s="5">
        <v>19939</v>
      </c>
      <c r="O663" s="5">
        <v>0</v>
      </c>
      <c r="Q663" s="5">
        <v>11789</v>
      </c>
      <c r="S663" s="5">
        <v>3513</v>
      </c>
      <c r="U663" s="5">
        <v>0</v>
      </c>
      <c r="V663" s="1"/>
      <c r="W663" s="6">
        <v>35241</v>
      </c>
      <c r="X663" s="1"/>
      <c r="Y663" s="14">
        <v>33</v>
      </c>
      <c r="Z663" s="1"/>
      <c r="AA663" s="14">
        <v>0</v>
      </c>
      <c r="AB663" s="1"/>
      <c r="AC663" s="14">
        <v>12</v>
      </c>
      <c r="AD663" s="1"/>
      <c r="AE663" s="14">
        <v>4</v>
      </c>
      <c r="AF663" s="1"/>
      <c r="AG663" s="14">
        <v>0</v>
      </c>
      <c r="AI663" s="24">
        <v>49</v>
      </c>
      <c r="AK663" s="1" t="str">
        <f t="shared" si="10"/>
        <v>No</v>
      </c>
    </row>
    <row r="664" spans="1:37">
      <c r="A664" s="1" t="s">
        <v>845</v>
      </c>
      <c r="B664" s="1" t="s">
        <v>1116</v>
      </c>
      <c r="C664" s="1" t="s">
        <v>48</v>
      </c>
      <c r="D664" s="273"/>
      <c r="E664" s="270">
        <v>20223</v>
      </c>
      <c r="F664" s="1" t="s">
        <v>135</v>
      </c>
      <c r="G664" s="1" t="s">
        <v>132</v>
      </c>
      <c r="H664" s="5">
        <v>5441567</v>
      </c>
      <c r="I664" s="5">
        <v>3</v>
      </c>
      <c r="J664" s="1" t="s">
        <v>14</v>
      </c>
      <c r="K664" s="1" t="s">
        <v>133</v>
      </c>
      <c r="L664" s="5">
        <v>3</v>
      </c>
      <c r="M664" s="5">
        <v>83229</v>
      </c>
      <c r="O664" s="5">
        <v>21382</v>
      </c>
      <c r="Q664" s="5">
        <v>46084</v>
      </c>
      <c r="S664" s="5">
        <v>26601</v>
      </c>
      <c r="U664" s="5">
        <v>0</v>
      </c>
      <c r="V664" s="1"/>
      <c r="W664" s="6">
        <v>177296</v>
      </c>
      <c r="X664" s="1"/>
      <c r="Y664" s="14">
        <v>47</v>
      </c>
      <c r="Z664" s="1"/>
      <c r="AA664" s="14">
        <v>14</v>
      </c>
      <c r="AB664" s="1"/>
      <c r="AC664" s="14">
        <v>30</v>
      </c>
      <c r="AD664" s="1"/>
      <c r="AE664" s="14">
        <v>29</v>
      </c>
      <c r="AF664" s="1"/>
      <c r="AG664" s="14">
        <v>0</v>
      </c>
      <c r="AI664" s="24">
        <v>120</v>
      </c>
      <c r="AK664" s="1" t="str">
        <f t="shared" si="10"/>
        <v>No</v>
      </c>
    </row>
    <row r="665" spans="1:37">
      <c r="A665" s="1" t="s">
        <v>333</v>
      </c>
      <c r="B665" s="1" t="s">
        <v>184</v>
      </c>
      <c r="C665" s="1" t="s">
        <v>67</v>
      </c>
      <c r="D665" s="273">
        <v>6133</v>
      </c>
      <c r="E665" s="270">
        <v>60133</v>
      </c>
      <c r="F665" s="1" t="s">
        <v>140</v>
      </c>
      <c r="G665" s="1" t="s">
        <v>132</v>
      </c>
      <c r="H665" s="5">
        <v>5121892</v>
      </c>
      <c r="I665" s="5">
        <v>3</v>
      </c>
      <c r="J665" s="1" t="s">
        <v>10</v>
      </c>
      <c r="K665" s="1" t="s">
        <v>133</v>
      </c>
      <c r="L665" s="5">
        <v>3</v>
      </c>
      <c r="M665" s="5">
        <v>23224</v>
      </c>
      <c r="O665" s="5">
        <v>10157</v>
      </c>
      <c r="Q665" s="5">
        <v>1211</v>
      </c>
      <c r="S665" s="5">
        <v>11630</v>
      </c>
      <c r="U665" s="5">
        <v>0</v>
      </c>
      <c r="V665" s="1"/>
      <c r="W665" s="6">
        <v>46222</v>
      </c>
      <c r="X665" s="1"/>
      <c r="Y665" s="14">
        <v>13.53</v>
      </c>
      <c r="Z665" s="1"/>
      <c r="AA665" s="14">
        <v>6.37</v>
      </c>
      <c r="AB665" s="1"/>
      <c r="AC665" s="14">
        <v>0.6</v>
      </c>
      <c r="AD665" s="1"/>
      <c r="AE665" s="14">
        <v>5.5</v>
      </c>
      <c r="AF665" s="1"/>
      <c r="AG665" s="14">
        <v>0</v>
      </c>
      <c r="AI665" s="24">
        <v>26</v>
      </c>
      <c r="AK665" s="1" t="str">
        <f t="shared" si="10"/>
        <v>No</v>
      </c>
    </row>
    <row r="666" spans="1:37">
      <c r="A666" s="1" t="s">
        <v>805</v>
      </c>
      <c r="B666" s="1" t="s">
        <v>1057</v>
      </c>
      <c r="C666" s="1" t="s">
        <v>43</v>
      </c>
      <c r="D666" s="273">
        <v>8107</v>
      </c>
      <c r="E666" s="270">
        <v>80107</v>
      </c>
      <c r="F666" s="1" t="s">
        <v>94</v>
      </c>
      <c r="G666" s="1" t="s">
        <v>132</v>
      </c>
      <c r="H666" s="5">
        <v>82157</v>
      </c>
      <c r="I666" s="5">
        <v>3</v>
      </c>
      <c r="J666" s="1" t="s">
        <v>6</v>
      </c>
      <c r="K666" s="1" t="s">
        <v>133</v>
      </c>
      <c r="L666" s="5">
        <v>3</v>
      </c>
      <c r="M666" s="5">
        <v>553</v>
      </c>
      <c r="O666" s="5">
        <v>760</v>
      </c>
      <c r="Q666" s="5">
        <v>130</v>
      </c>
      <c r="S666" s="5">
        <v>3179</v>
      </c>
      <c r="U666" s="5">
        <v>670</v>
      </c>
      <c r="V666" s="1"/>
      <c r="W666" s="6">
        <v>5292</v>
      </c>
      <c r="X666" s="1"/>
      <c r="Y666" s="14">
        <v>0.31</v>
      </c>
      <c r="Z666" s="1"/>
      <c r="AA666" s="14">
        <v>0.43</v>
      </c>
      <c r="AB666" s="1"/>
      <c r="AC666" s="14">
        <v>0.08</v>
      </c>
      <c r="AD666" s="1"/>
      <c r="AE666" s="14">
        <v>1.8</v>
      </c>
      <c r="AF666" s="1"/>
      <c r="AG666" s="14">
        <v>0.38</v>
      </c>
      <c r="AI666" s="24">
        <v>3</v>
      </c>
      <c r="AK666" s="1" t="str">
        <f t="shared" si="10"/>
        <v>No</v>
      </c>
    </row>
    <row r="667" spans="1:37">
      <c r="A667" s="1" t="s">
        <v>846</v>
      </c>
      <c r="B667" s="1" t="s">
        <v>1113</v>
      </c>
      <c r="C667" s="1" t="s">
        <v>36</v>
      </c>
      <c r="D667" s="273"/>
      <c r="E667" s="270">
        <v>11238</v>
      </c>
      <c r="F667" s="1" t="s">
        <v>138</v>
      </c>
      <c r="G667" s="1" t="s">
        <v>132</v>
      </c>
      <c r="H667" s="5">
        <v>246695</v>
      </c>
      <c r="I667" s="5">
        <v>2</v>
      </c>
      <c r="J667" s="1" t="s">
        <v>14</v>
      </c>
      <c r="K667" s="1" t="s">
        <v>133</v>
      </c>
      <c r="L667" s="5">
        <v>2</v>
      </c>
      <c r="M667" s="5">
        <v>7294</v>
      </c>
      <c r="O667" s="5">
        <v>2080</v>
      </c>
      <c r="Q667" s="5">
        <v>0</v>
      </c>
      <c r="S667" s="5">
        <v>0</v>
      </c>
      <c r="U667" s="5">
        <v>0</v>
      </c>
      <c r="V667" s="1"/>
      <c r="W667" s="6">
        <v>9374</v>
      </c>
      <c r="X667" s="1"/>
      <c r="Y667" s="14">
        <v>9</v>
      </c>
      <c r="Z667" s="1"/>
      <c r="AA667" s="14">
        <v>2</v>
      </c>
      <c r="AB667" s="1"/>
      <c r="AC667" s="14">
        <v>0</v>
      </c>
      <c r="AD667" s="1"/>
      <c r="AE667" s="14">
        <v>0</v>
      </c>
      <c r="AF667" s="1"/>
      <c r="AG667" s="14">
        <v>0</v>
      </c>
      <c r="AI667" s="24">
        <v>11</v>
      </c>
      <c r="AK667" s="1" t="str">
        <f t="shared" si="10"/>
        <v>No</v>
      </c>
    </row>
    <row r="668" spans="1:37">
      <c r="A668" s="1" t="s">
        <v>806</v>
      </c>
      <c r="B668" s="1" t="s">
        <v>168</v>
      </c>
      <c r="C668" s="1" t="s">
        <v>30</v>
      </c>
      <c r="D668" s="273"/>
      <c r="E668" s="270">
        <v>50521</v>
      </c>
      <c r="F668" s="1" t="s">
        <v>138</v>
      </c>
      <c r="G668" s="1" t="s">
        <v>132</v>
      </c>
      <c r="H668" s="5">
        <v>8608208</v>
      </c>
      <c r="I668" s="5">
        <v>2</v>
      </c>
      <c r="J668" s="1" t="s">
        <v>14</v>
      </c>
      <c r="K668" s="1" t="s">
        <v>133</v>
      </c>
      <c r="L668" s="5">
        <v>2</v>
      </c>
      <c r="M668" s="5">
        <v>538</v>
      </c>
      <c r="O668" s="5">
        <v>745</v>
      </c>
      <c r="Q668" s="5">
        <v>14</v>
      </c>
      <c r="S668" s="5">
        <v>1980</v>
      </c>
      <c r="U668" s="5">
        <v>0</v>
      </c>
      <c r="V668" s="1"/>
      <c r="W668" s="6">
        <v>3277</v>
      </c>
      <c r="X668" s="1"/>
      <c r="Y668" s="14">
        <v>12</v>
      </c>
      <c r="Z668" s="1"/>
      <c r="AA668" s="14">
        <v>6</v>
      </c>
      <c r="AB668" s="1"/>
      <c r="AC668" s="14">
        <v>2</v>
      </c>
      <c r="AD668" s="1"/>
      <c r="AE668" s="14">
        <v>1</v>
      </c>
      <c r="AF668" s="1"/>
      <c r="AG668" s="14">
        <v>0</v>
      </c>
      <c r="AI668" s="24">
        <v>21</v>
      </c>
      <c r="AK668" s="1" t="str">
        <f t="shared" si="10"/>
        <v>No</v>
      </c>
    </row>
    <row r="669" spans="1:37">
      <c r="A669" s="1" t="s">
        <v>187</v>
      </c>
      <c r="B669" s="1" t="s">
        <v>169</v>
      </c>
      <c r="C669" s="1" t="s">
        <v>39</v>
      </c>
      <c r="D669" s="273">
        <v>5141</v>
      </c>
      <c r="E669" s="270">
        <v>50141</v>
      </c>
      <c r="F669" s="1" t="s">
        <v>135</v>
      </c>
      <c r="G669" s="1" t="s">
        <v>132</v>
      </c>
      <c r="H669" s="5">
        <v>3734090</v>
      </c>
      <c r="I669" s="5">
        <v>0</v>
      </c>
      <c r="J669" s="1" t="s">
        <v>27</v>
      </c>
      <c r="K669" s="1" t="s">
        <v>133</v>
      </c>
      <c r="L669" s="5">
        <v>0</v>
      </c>
      <c r="M669" s="5">
        <v>82797</v>
      </c>
      <c r="O669" s="5">
        <v>1944</v>
      </c>
      <c r="Q669" s="5">
        <v>0</v>
      </c>
      <c r="S669" s="5">
        <v>22567</v>
      </c>
      <c r="U669" s="5">
        <v>0</v>
      </c>
      <c r="V669" s="1"/>
      <c r="W669" s="6">
        <v>107308</v>
      </c>
      <c r="X669" s="1"/>
      <c r="Y669" s="14">
        <v>50</v>
      </c>
      <c r="Z669" s="1"/>
      <c r="AA669" s="14">
        <v>1</v>
      </c>
      <c r="AB669" s="1"/>
      <c r="AC669" s="14">
        <v>0</v>
      </c>
      <c r="AD669" s="1"/>
      <c r="AE669" s="14">
        <v>12</v>
      </c>
      <c r="AF669" s="1"/>
      <c r="AG669" s="14">
        <v>0</v>
      </c>
      <c r="AI669" s="24">
        <v>63</v>
      </c>
      <c r="AK669" s="1" t="str">
        <f t="shared" si="10"/>
        <v>No</v>
      </c>
    </row>
    <row r="670" spans="1:37">
      <c r="A670" s="1" t="s">
        <v>101</v>
      </c>
      <c r="B670" s="1" t="s">
        <v>1117</v>
      </c>
      <c r="C670" s="1" t="s">
        <v>76</v>
      </c>
      <c r="D670" s="273">
        <v>3107</v>
      </c>
      <c r="E670" s="270">
        <v>30107</v>
      </c>
      <c r="F670" s="1" t="s">
        <v>94</v>
      </c>
      <c r="G670" s="1" t="s">
        <v>132</v>
      </c>
      <c r="H670" s="5">
        <v>70350</v>
      </c>
      <c r="I670" s="5">
        <v>0</v>
      </c>
      <c r="J670" s="1" t="s">
        <v>27</v>
      </c>
      <c r="K670" s="1" t="s">
        <v>133</v>
      </c>
      <c r="L670" s="5">
        <v>0</v>
      </c>
      <c r="M670" s="5">
        <v>15237</v>
      </c>
      <c r="O670" s="5">
        <v>28879</v>
      </c>
      <c r="Q670" s="5">
        <v>8154</v>
      </c>
      <c r="S670" s="5">
        <v>8340</v>
      </c>
      <c r="U670" s="5">
        <v>0</v>
      </c>
      <c r="V670" s="1"/>
      <c r="W670" s="6">
        <v>60610</v>
      </c>
      <c r="X670" s="1"/>
      <c r="Y670" s="14">
        <v>10</v>
      </c>
      <c r="Z670" s="1"/>
      <c r="AA670" s="14">
        <v>19</v>
      </c>
      <c r="AB670" s="1"/>
      <c r="AC670" s="14">
        <v>6</v>
      </c>
      <c r="AD670" s="1"/>
      <c r="AE670" s="14">
        <v>5</v>
      </c>
      <c r="AF670" s="1"/>
      <c r="AG670" s="14">
        <v>0</v>
      </c>
      <c r="AI670" s="24">
        <v>40</v>
      </c>
      <c r="AK670" s="1" t="str">
        <f t="shared" si="10"/>
        <v>No</v>
      </c>
    </row>
    <row r="671" spans="1:37">
      <c r="B671" s="1" t="s">
        <v>1113</v>
      </c>
      <c r="C671" s="1"/>
      <c r="D671" s="273"/>
      <c r="F671" s="1"/>
      <c r="G671" s="1"/>
      <c r="H671" s="5"/>
      <c r="I671" s="5"/>
      <c r="K671" s="1"/>
      <c r="M671" s="5"/>
      <c r="O671" s="5"/>
      <c r="Q671" s="5"/>
      <c r="S671" s="5"/>
      <c r="U671" s="5"/>
      <c r="V671" s="1"/>
      <c r="X671" s="1"/>
      <c r="Y671" s="14"/>
      <c r="Z671" s="1"/>
      <c r="AA671" s="14"/>
      <c r="AB671" s="1"/>
      <c r="AC671" s="14"/>
      <c r="AD671" s="1"/>
      <c r="AF671" s="1"/>
    </row>
    <row r="672" spans="1:37">
      <c r="B672" s="1" t="s">
        <v>1113</v>
      </c>
      <c r="C672" s="1"/>
      <c r="D672" s="273"/>
      <c r="F672" s="1"/>
      <c r="G672" s="1"/>
      <c r="H672" s="5"/>
      <c r="I672" s="5"/>
      <c r="K672" s="1"/>
      <c r="M672" s="5"/>
      <c r="O672" s="5"/>
      <c r="Q672" s="5"/>
      <c r="S672" s="5"/>
      <c r="U672" s="5"/>
      <c r="V672" s="1"/>
      <c r="X672" s="1"/>
      <c r="Y672" s="14"/>
      <c r="Z672" s="1"/>
      <c r="AA672" s="14"/>
      <c r="AB672" s="1"/>
      <c r="AC672" s="14"/>
      <c r="AD672" s="1"/>
      <c r="AF672" s="1"/>
    </row>
    <row r="673" spans="2:32">
      <c r="B673" s="1" t="s">
        <v>1113</v>
      </c>
      <c r="C673" s="1"/>
      <c r="D673" s="273"/>
      <c r="F673" s="1"/>
      <c r="G673" s="1"/>
      <c r="H673" s="5"/>
      <c r="I673" s="5"/>
      <c r="K673" s="1"/>
      <c r="M673" s="5"/>
      <c r="O673" s="5"/>
      <c r="Q673" s="5"/>
      <c r="S673" s="5"/>
      <c r="U673" s="5"/>
      <c r="V673" s="1"/>
      <c r="X673" s="1"/>
      <c r="Y673" s="14"/>
      <c r="Z673" s="1"/>
      <c r="AA673" s="14"/>
      <c r="AB673" s="1"/>
      <c r="AC673" s="14"/>
      <c r="AD673" s="1"/>
      <c r="AF673" s="1"/>
    </row>
    <row r="674" spans="2:32">
      <c r="B674" s="1" t="s">
        <v>1113</v>
      </c>
      <c r="C674" s="1"/>
      <c r="D674" s="273"/>
      <c r="F674" s="1"/>
      <c r="G674" s="1"/>
      <c r="H674" s="5"/>
      <c r="I674" s="5"/>
      <c r="K674" s="1"/>
      <c r="M674" s="5"/>
      <c r="O674" s="5"/>
      <c r="Q674" s="5"/>
      <c r="S674" s="5"/>
      <c r="U674" s="5"/>
      <c r="V674" s="1"/>
      <c r="X674" s="1"/>
      <c r="Y674" s="14"/>
      <c r="Z674" s="1"/>
      <c r="AA674" s="14"/>
      <c r="AB674" s="1"/>
      <c r="AC674" s="14"/>
      <c r="AD674" s="1"/>
      <c r="AF674" s="1"/>
    </row>
    <row r="675" spans="2:32">
      <c r="B675" s="1" t="s">
        <v>1113</v>
      </c>
      <c r="C675" s="1"/>
      <c r="D675" s="273"/>
      <c r="F675" s="1"/>
      <c r="G675" s="1"/>
      <c r="H675" s="5"/>
      <c r="I675" s="5"/>
      <c r="K675" s="1"/>
      <c r="M675" s="5"/>
      <c r="O675" s="5"/>
      <c r="Q675" s="5"/>
      <c r="S675" s="5"/>
      <c r="U675" s="5"/>
      <c r="V675" s="1"/>
      <c r="X675" s="1"/>
      <c r="Y675" s="14"/>
      <c r="Z675" s="1"/>
      <c r="AA675" s="14"/>
      <c r="AB675" s="1"/>
      <c r="AC675" s="14"/>
      <c r="AD675" s="1"/>
      <c r="AF675" s="1"/>
    </row>
    <row r="676" spans="2:32">
      <c r="B676" s="1" t="s">
        <v>1113</v>
      </c>
      <c r="C676" s="1"/>
      <c r="D676" s="273"/>
      <c r="F676" s="1"/>
      <c r="G676" s="1"/>
      <c r="H676" s="5"/>
      <c r="I676" s="5"/>
      <c r="K676" s="1"/>
      <c r="M676" s="5"/>
      <c r="O676" s="5"/>
      <c r="Q676" s="5"/>
      <c r="S676" s="5"/>
      <c r="U676" s="5"/>
      <c r="V676" s="1"/>
      <c r="X676" s="1"/>
      <c r="Y676" s="14"/>
      <c r="Z676" s="1"/>
      <c r="AA676" s="14"/>
      <c r="AB676" s="1"/>
      <c r="AC676" s="14"/>
      <c r="AD676" s="1"/>
      <c r="AF676" s="1"/>
    </row>
    <row r="677" spans="2:32">
      <c r="B677" s="1" t="s">
        <v>1113</v>
      </c>
      <c r="C677" s="1"/>
      <c r="D677" s="273"/>
      <c r="F677" s="1"/>
      <c r="G677" s="1"/>
      <c r="H677" s="5"/>
      <c r="I677" s="5"/>
      <c r="K677" s="1"/>
      <c r="M677" s="5"/>
      <c r="O677" s="5"/>
      <c r="Q677" s="5"/>
      <c r="S677" s="5"/>
      <c r="U677" s="5"/>
      <c r="V677" s="1"/>
      <c r="X677" s="1"/>
      <c r="Y677" s="14"/>
      <c r="Z677" s="1"/>
      <c r="AA677" s="14"/>
      <c r="AB677" s="1"/>
      <c r="AC677" s="14"/>
      <c r="AD677" s="1"/>
      <c r="AF677" s="1"/>
    </row>
    <row r="678" spans="2:32">
      <c r="B678" s="1" t="s">
        <v>1113</v>
      </c>
      <c r="C678" s="1"/>
      <c r="D678" s="273"/>
      <c r="F678" s="1"/>
      <c r="G678" s="1"/>
      <c r="H678" s="5"/>
      <c r="I678" s="5"/>
      <c r="K678" s="1"/>
      <c r="M678" s="5"/>
      <c r="O678" s="5"/>
      <c r="Q678" s="5"/>
      <c r="S678" s="5"/>
      <c r="U678" s="5"/>
      <c r="V678" s="1"/>
      <c r="X678" s="1"/>
      <c r="Y678" s="14"/>
      <c r="Z678" s="1"/>
      <c r="AA678" s="14"/>
      <c r="AB678" s="1"/>
      <c r="AC678" s="14"/>
      <c r="AD678" s="1"/>
      <c r="AF678" s="1"/>
    </row>
    <row r="679" spans="2:32">
      <c r="B679" s="1" t="s">
        <v>1113</v>
      </c>
      <c r="C679" s="1"/>
      <c r="D679" s="273"/>
      <c r="F679" s="1"/>
      <c r="G679" s="1"/>
      <c r="H679" s="5"/>
      <c r="I679" s="5"/>
      <c r="K679" s="1"/>
      <c r="M679" s="5"/>
      <c r="O679" s="5"/>
      <c r="Q679" s="5"/>
      <c r="S679" s="5"/>
      <c r="U679" s="5"/>
      <c r="V679" s="1"/>
      <c r="X679" s="1"/>
      <c r="Y679" s="14"/>
      <c r="Z679" s="1"/>
      <c r="AA679" s="14"/>
      <c r="AB679" s="1"/>
      <c r="AC679" s="14"/>
      <c r="AD679" s="1"/>
      <c r="AF679" s="1"/>
    </row>
    <row r="680" spans="2:32">
      <c r="B680" s="1" t="s">
        <v>1113</v>
      </c>
      <c r="C680" s="1"/>
      <c r="D680" s="273"/>
      <c r="F680" s="1"/>
      <c r="G680" s="1"/>
      <c r="H680" s="5"/>
      <c r="I680" s="5"/>
      <c r="K680" s="1"/>
      <c r="M680" s="5"/>
      <c r="O680" s="5"/>
      <c r="Q680" s="5"/>
      <c r="S680" s="5"/>
      <c r="U680" s="5"/>
      <c r="V680" s="1"/>
      <c r="X680" s="1"/>
      <c r="Y680" s="14"/>
      <c r="Z680" s="1"/>
      <c r="AA680" s="14"/>
      <c r="AB680" s="1"/>
      <c r="AC680" s="14"/>
      <c r="AD680" s="1"/>
      <c r="AF680" s="1"/>
    </row>
    <row r="681" spans="2:32">
      <c r="B681" s="1" t="s">
        <v>1113</v>
      </c>
      <c r="C681" s="1"/>
      <c r="D681" s="273"/>
      <c r="F681" s="1"/>
      <c r="G681" s="1"/>
      <c r="H681" s="5"/>
      <c r="I681" s="5"/>
      <c r="K681" s="1"/>
      <c r="M681" s="5"/>
      <c r="O681" s="5"/>
      <c r="Q681" s="5"/>
      <c r="S681" s="5"/>
      <c r="U681" s="5"/>
      <c r="V681" s="1"/>
      <c r="X681" s="1"/>
      <c r="Y681" s="14"/>
      <c r="Z681" s="1"/>
      <c r="AA681" s="14"/>
      <c r="AB681" s="1"/>
      <c r="AC681" s="14"/>
      <c r="AD681" s="1"/>
      <c r="AF681" s="1"/>
    </row>
    <row r="682" spans="2:32">
      <c r="B682" s="1" t="s">
        <v>1113</v>
      </c>
      <c r="C682" s="1"/>
      <c r="D682" s="273"/>
      <c r="F682" s="1"/>
      <c r="G682" s="1"/>
      <c r="H682" s="5"/>
      <c r="I682" s="5"/>
      <c r="K682" s="1"/>
      <c r="M682" s="5"/>
      <c r="O682" s="5"/>
      <c r="Q682" s="5"/>
      <c r="S682" s="5"/>
      <c r="U682" s="5"/>
      <c r="V682" s="1"/>
      <c r="X682" s="1"/>
      <c r="Y682" s="14"/>
      <c r="Z682" s="1"/>
      <c r="AA682" s="14"/>
      <c r="AB682" s="1"/>
      <c r="AC682" s="14"/>
      <c r="AD682" s="1"/>
      <c r="AF682" s="1"/>
    </row>
    <row r="683" spans="2:32">
      <c r="B683" s="1" t="s">
        <v>1113</v>
      </c>
      <c r="C683" s="1"/>
      <c r="D683" s="273"/>
      <c r="F683" s="1"/>
      <c r="G683" s="1"/>
      <c r="H683" s="5"/>
      <c r="I683" s="5"/>
      <c r="K683" s="1"/>
      <c r="M683" s="5"/>
      <c r="O683" s="5"/>
      <c r="Q683" s="5"/>
      <c r="S683" s="5"/>
      <c r="U683" s="5"/>
      <c r="V683" s="1"/>
      <c r="X683" s="1"/>
      <c r="Y683" s="14"/>
      <c r="Z683" s="1"/>
      <c r="AA683" s="14"/>
      <c r="AB683" s="1"/>
      <c r="AC683" s="14"/>
      <c r="AD683" s="1"/>
      <c r="AF683" s="1"/>
    </row>
    <row r="684" spans="2:32">
      <c r="B684" s="1" t="s">
        <v>1113</v>
      </c>
      <c r="C684" s="1"/>
      <c r="D684" s="273"/>
      <c r="F684" s="1"/>
      <c r="G684" s="1"/>
      <c r="H684" s="5"/>
      <c r="I684" s="5"/>
      <c r="K684" s="1"/>
      <c r="M684" s="5"/>
      <c r="O684" s="5"/>
      <c r="Q684" s="5"/>
      <c r="S684" s="5"/>
      <c r="U684" s="5"/>
      <c r="V684" s="1"/>
      <c r="X684" s="1"/>
      <c r="Y684" s="14"/>
      <c r="Z684" s="1"/>
      <c r="AA684" s="14"/>
      <c r="AB684" s="1"/>
      <c r="AC684" s="14"/>
      <c r="AD684" s="1"/>
      <c r="AF684" s="1"/>
    </row>
    <row r="685" spans="2:32">
      <c r="B685" s="1" t="s">
        <v>1113</v>
      </c>
      <c r="C685" s="1"/>
      <c r="D685" s="273"/>
      <c r="F685" s="1"/>
      <c r="G685" s="1"/>
      <c r="H685" s="5"/>
      <c r="I685" s="5"/>
      <c r="K685" s="1"/>
      <c r="M685" s="5"/>
      <c r="O685" s="5"/>
      <c r="Q685" s="5"/>
      <c r="S685" s="5"/>
      <c r="U685" s="5"/>
      <c r="V685" s="1"/>
      <c r="X685" s="1"/>
      <c r="Y685" s="14"/>
      <c r="Z685" s="1"/>
      <c r="AA685" s="14"/>
      <c r="AB685" s="1"/>
      <c r="AC685" s="14"/>
      <c r="AD685" s="1"/>
      <c r="AF685" s="1"/>
    </row>
    <row r="686" spans="2:32">
      <c r="B686" s="1" t="s">
        <v>1113</v>
      </c>
      <c r="C686" s="1"/>
      <c r="D686" s="273"/>
      <c r="F686" s="1"/>
      <c r="G686" s="1"/>
      <c r="H686" s="5"/>
      <c r="I686" s="5"/>
      <c r="K686" s="1"/>
      <c r="M686" s="5"/>
      <c r="O686" s="5"/>
      <c r="Q686" s="5"/>
      <c r="S686" s="5"/>
      <c r="U686" s="5"/>
      <c r="V686" s="1"/>
      <c r="X686" s="1"/>
      <c r="Y686" s="14"/>
      <c r="Z686" s="1"/>
      <c r="AA686" s="14"/>
      <c r="AB686" s="1"/>
      <c r="AC686" s="14"/>
      <c r="AD686" s="1"/>
      <c r="AF686" s="1"/>
    </row>
    <row r="687" spans="2:32">
      <c r="B687" s="1" t="s">
        <v>1113</v>
      </c>
      <c r="C687" s="1"/>
      <c r="D687" s="273"/>
      <c r="F687" s="1"/>
      <c r="G687" s="1"/>
      <c r="H687" s="5"/>
      <c r="I687" s="5"/>
      <c r="K687" s="1"/>
      <c r="M687" s="5"/>
      <c r="O687" s="5"/>
      <c r="Q687" s="5"/>
      <c r="S687" s="5"/>
      <c r="U687" s="5"/>
      <c r="V687" s="1"/>
      <c r="X687" s="1"/>
      <c r="Y687" s="14"/>
      <c r="Z687" s="1"/>
      <c r="AA687" s="14"/>
      <c r="AB687" s="1"/>
      <c r="AC687" s="14"/>
      <c r="AD687" s="1"/>
      <c r="AF687" s="1"/>
    </row>
    <row r="688" spans="2:32">
      <c r="B688" s="1" t="s">
        <v>1113</v>
      </c>
      <c r="C688" s="1"/>
      <c r="D688" s="273"/>
      <c r="F688" s="1"/>
      <c r="G688" s="1"/>
      <c r="H688" s="5"/>
      <c r="I688" s="5"/>
      <c r="K688" s="1"/>
      <c r="M688" s="5"/>
      <c r="O688" s="5"/>
      <c r="Q688" s="5"/>
      <c r="S688" s="5"/>
      <c r="U688" s="5"/>
      <c r="V688" s="1"/>
      <c r="X688" s="1"/>
      <c r="Y688" s="14"/>
      <c r="Z688" s="1"/>
      <c r="AA688" s="14"/>
      <c r="AB688" s="1"/>
      <c r="AC688" s="14"/>
      <c r="AD688" s="1"/>
      <c r="AF688" s="1"/>
    </row>
    <row r="689" spans="2:32">
      <c r="B689" s="1" t="s">
        <v>1113</v>
      </c>
      <c r="C689" s="1"/>
      <c r="D689" s="273"/>
      <c r="F689" s="1"/>
      <c r="G689" s="1"/>
      <c r="H689" s="5"/>
      <c r="I689" s="5"/>
      <c r="K689" s="1"/>
      <c r="M689" s="5"/>
      <c r="O689" s="5"/>
      <c r="Q689" s="5"/>
      <c r="S689" s="5"/>
      <c r="U689" s="5"/>
      <c r="V689" s="1"/>
      <c r="X689" s="1"/>
      <c r="Y689" s="14"/>
      <c r="Z689" s="1"/>
      <c r="AA689" s="14"/>
      <c r="AB689" s="1"/>
      <c r="AC689" s="14"/>
      <c r="AD689" s="1"/>
      <c r="AF689" s="1"/>
    </row>
    <row r="690" spans="2:32">
      <c r="B690" s="1" t="s">
        <v>1113</v>
      </c>
      <c r="C690" s="1"/>
      <c r="D690" s="273"/>
      <c r="F690" s="1"/>
      <c r="G690" s="1"/>
      <c r="H690" s="5"/>
      <c r="I690" s="5"/>
      <c r="K690" s="1"/>
      <c r="M690" s="5"/>
      <c r="O690" s="5"/>
      <c r="Q690" s="5"/>
      <c r="S690" s="5"/>
      <c r="U690" s="5"/>
      <c r="V690" s="1"/>
      <c r="X690" s="1"/>
      <c r="Y690" s="14"/>
      <c r="Z690" s="1"/>
      <c r="AA690" s="14"/>
      <c r="AB690" s="1"/>
      <c r="AC690" s="14"/>
      <c r="AD690" s="1"/>
      <c r="AF690" s="1"/>
    </row>
    <row r="691" spans="2:32">
      <c r="B691" s="1" t="s">
        <v>1113</v>
      </c>
      <c r="C691" s="1"/>
      <c r="D691" s="273"/>
      <c r="F691" s="1"/>
      <c r="G691" s="1"/>
      <c r="H691" s="5"/>
      <c r="I691" s="5"/>
      <c r="K691" s="1"/>
      <c r="M691" s="5"/>
      <c r="O691" s="5"/>
      <c r="Q691" s="5"/>
      <c r="S691" s="5"/>
      <c r="U691" s="5"/>
      <c r="V691" s="1"/>
      <c r="X691" s="1"/>
      <c r="Y691" s="14"/>
      <c r="Z691" s="1"/>
      <c r="AA691" s="14"/>
      <c r="AB691" s="1"/>
      <c r="AC691" s="14"/>
      <c r="AD691" s="1"/>
      <c r="AF691" s="1"/>
    </row>
    <row r="692" spans="2:32">
      <c r="B692" s="1" t="s">
        <v>1113</v>
      </c>
      <c r="C692" s="1"/>
      <c r="D692" s="273"/>
      <c r="F692" s="1"/>
      <c r="G692" s="1"/>
      <c r="H692" s="5"/>
      <c r="I692" s="5"/>
      <c r="K692" s="1"/>
      <c r="M692" s="5"/>
      <c r="O692" s="5"/>
      <c r="Q692" s="5"/>
      <c r="S692" s="5"/>
      <c r="U692" s="5"/>
      <c r="V692" s="1"/>
      <c r="X692" s="1"/>
      <c r="Y692" s="14"/>
      <c r="Z692" s="1"/>
      <c r="AA692" s="14"/>
      <c r="AB692" s="1"/>
      <c r="AC692" s="14"/>
      <c r="AD692" s="1"/>
      <c r="AF692" s="1"/>
    </row>
    <row r="693" spans="2:32">
      <c r="B693" s="1" t="s">
        <v>1113</v>
      </c>
      <c r="C693" s="1"/>
      <c r="D693" s="273"/>
      <c r="F693" s="1"/>
      <c r="G693" s="1"/>
      <c r="H693" s="5"/>
      <c r="I693" s="5"/>
      <c r="K693" s="1"/>
      <c r="M693" s="5"/>
      <c r="O693" s="5"/>
      <c r="Q693" s="5"/>
      <c r="S693" s="5"/>
      <c r="U693" s="5"/>
      <c r="V693" s="1"/>
      <c r="X693" s="1"/>
      <c r="Y693" s="14"/>
      <c r="Z693" s="1"/>
      <c r="AA693" s="14"/>
      <c r="AB693" s="1"/>
      <c r="AC693" s="14"/>
      <c r="AD693" s="1"/>
      <c r="AF693" s="1"/>
    </row>
    <row r="694" spans="2:32">
      <c r="B694" s="1" t="s">
        <v>1113</v>
      </c>
      <c r="C694" s="1"/>
      <c r="D694" s="273"/>
      <c r="F694" s="1"/>
      <c r="G694" s="1"/>
      <c r="H694" s="5"/>
      <c r="I694" s="5"/>
      <c r="K694" s="1"/>
      <c r="M694" s="5"/>
      <c r="O694" s="5"/>
      <c r="Q694" s="5"/>
      <c r="S694" s="5"/>
      <c r="U694" s="5"/>
      <c r="V694" s="1"/>
      <c r="X694" s="1"/>
      <c r="Y694" s="14"/>
      <c r="Z694" s="1"/>
      <c r="AA694" s="14"/>
      <c r="AB694" s="1"/>
      <c r="AC694" s="14"/>
      <c r="AD694" s="1"/>
      <c r="AF694" s="1"/>
    </row>
    <row r="695" spans="2:32">
      <c r="B695" s="1" t="s">
        <v>1113</v>
      </c>
      <c r="C695" s="1"/>
      <c r="D695" s="273"/>
      <c r="F695" s="1"/>
      <c r="G695" s="1"/>
      <c r="H695" s="5"/>
      <c r="I695" s="5"/>
      <c r="K695" s="1"/>
      <c r="M695" s="5"/>
      <c r="O695" s="5"/>
      <c r="Q695" s="5"/>
      <c r="S695" s="5"/>
      <c r="U695" s="5"/>
      <c r="V695" s="1"/>
      <c r="X695" s="1"/>
      <c r="Y695" s="14"/>
      <c r="Z695" s="1"/>
      <c r="AA695" s="14"/>
      <c r="AB695" s="1"/>
      <c r="AC695" s="14"/>
      <c r="AD695" s="1"/>
      <c r="AF695" s="1"/>
    </row>
    <row r="696" spans="2:32">
      <c r="B696" s="1" t="s">
        <v>1113</v>
      </c>
      <c r="C696" s="1"/>
      <c r="D696" s="273"/>
      <c r="F696" s="1"/>
      <c r="G696" s="1"/>
      <c r="H696" s="5"/>
      <c r="I696" s="5"/>
      <c r="K696" s="1"/>
      <c r="M696" s="5"/>
      <c r="O696" s="5"/>
      <c r="Q696" s="5"/>
      <c r="S696" s="5"/>
      <c r="U696" s="5"/>
      <c r="V696" s="1"/>
      <c r="X696" s="1"/>
      <c r="Y696" s="14"/>
      <c r="Z696" s="1"/>
      <c r="AA696" s="14"/>
      <c r="AB696" s="1"/>
      <c r="AC696" s="14"/>
      <c r="AD696" s="1"/>
      <c r="AF696" s="1"/>
    </row>
    <row r="697" spans="2:32">
      <c r="B697" s="1" t="s">
        <v>1113</v>
      </c>
      <c r="C697" s="1"/>
      <c r="D697" s="273"/>
      <c r="F697" s="1"/>
      <c r="G697" s="1"/>
      <c r="H697" s="5"/>
      <c r="I697" s="5"/>
      <c r="K697" s="1"/>
      <c r="M697" s="5"/>
      <c r="O697" s="5"/>
      <c r="Q697" s="5"/>
      <c r="S697" s="5"/>
      <c r="U697" s="5"/>
      <c r="V697" s="1"/>
      <c r="X697" s="1"/>
      <c r="Y697" s="14"/>
      <c r="Z697" s="1"/>
      <c r="AA697" s="14"/>
      <c r="AB697" s="1"/>
      <c r="AC697" s="14"/>
      <c r="AD697" s="1"/>
      <c r="AF697" s="1"/>
    </row>
    <row r="698" spans="2:32">
      <c r="B698" s="1" t="s">
        <v>1113</v>
      </c>
      <c r="C698" s="1"/>
      <c r="D698" s="273"/>
      <c r="F698" s="1"/>
      <c r="G698" s="1"/>
      <c r="H698" s="5"/>
      <c r="I698" s="5"/>
      <c r="K698" s="1"/>
      <c r="M698" s="5"/>
      <c r="O698" s="5"/>
      <c r="Q698" s="5"/>
      <c r="S698" s="5"/>
      <c r="U698" s="5"/>
      <c r="V698" s="1"/>
      <c r="X698" s="1"/>
      <c r="Y698" s="14"/>
      <c r="Z698" s="1"/>
      <c r="AA698" s="14"/>
      <c r="AB698" s="1"/>
      <c r="AC698" s="14"/>
      <c r="AD698" s="1"/>
      <c r="AF698" s="1"/>
    </row>
    <row r="699" spans="2:32">
      <c r="B699" s="1" t="s">
        <v>1113</v>
      </c>
      <c r="C699" s="1"/>
      <c r="D699" s="273"/>
      <c r="F699" s="1"/>
      <c r="G699" s="1"/>
      <c r="H699" s="5"/>
      <c r="I699" s="5"/>
      <c r="K699" s="1"/>
      <c r="M699" s="5"/>
      <c r="O699" s="5"/>
      <c r="Q699" s="5"/>
      <c r="S699" s="5"/>
      <c r="U699" s="5"/>
      <c r="V699" s="1"/>
      <c r="X699" s="1"/>
      <c r="Y699" s="14"/>
      <c r="Z699" s="1"/>
      <c r="AA699" s="14"/>
      <c r="AB699" s="1"/>
      <c r="AC699" s="14"/>
      <c r="AD699" s="1"/>
      <c r="AF699" s="1"/>
    </row>
    <row r="700" spans="2:32">
      <c r="B700" s="1" t="s">
        <v>1113</v>
      </c>
      <c r="C700" s="1"/>
      <c r="D700" s="273"/>
      <c r="F700" s="1"/>
      <c r="G700" s="1"/>
      <c r="H700" s="5"/>
      <c r="I700" s="5"/>
      <c r="K700" s="1"/>
      <c r="M700" s="5"/>
      <c r="O700" s="5"/>
      <c r="Q700" s="5"/>
      <c r="S700" s="5"/>
      <c r="U700" s="5"/>
      <c r="V700" s="1"/>
      <c r="X700" s="1"/>
      <c r="Y700" s="14"/>
      <c r="Z700" s="1"/>
      <c r="AA700" s="14"/>
      <c r="AB700" s="1"/>
      <c r="AC700" s="14"/>
      <c r="AD700" s="1"/>
      <c r="AF700" s="1"/>
    </row>
  </sheetData>
  <autoFilter ref="A1:AK700" xr:uid="{00000000-0009-0000-0000-000003000000}">
    <sortState xmlns:xlrd2="http://schemas.microsoft.com/office/spreadsheetml/2017/richdata2" ref="A2:AK700">
      <sortCondition descending="1" ref="I1:I700"/>
    </sortState>
  </autoFilter>
  <conditionalFormatting sqref="AL2:XFD700 A1:XFD1">
    <cfRule type="expression" dxfId="145" priority="3">
      <formula>MOD(ROW(),2)=0</formula>
    </cfRule>
  </conditionalFormatting>
  <conditionalFormatting sqref="A365:A700 A3:A362 B3:AK700 A2:AK2">
    <cfRule type="expression" dxfId="144" priority="2">
      <formula>MOD(ROW(),2)=0</formula>
    </cfRule>
  </conditionalFormatting>
  <conditionalFormatting sqref="A363:A364">
    <cfRule type="expression" dxfId="143" priority="1">
      <formula>MOD(ROW(),2)=0</formula>
    </cfRule>
  </conditionalFormatting>
  <pageMargins left="0.7" right="0.7" top="0.75" bottom="0.75" header="0.3" footer="0.3"/>
  <pageSetup orientation="portrait" horizontalDpi="4294967292" verticalDpi="429496729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AQ700"/>
  <sheetViews>
    <sheetView workbookViewId="0">
      <pane xSplit="3" ySplit="1" topLeftCell="D2" activePane="bottomRight" state="frozen"/>
      <selection activeCell="I1" sqref="I1:L1048576"/>
      <selection pane="topRight" activeCell="I1" sqref="I1:L1048576"/>
      <selection pane="bottomLeft" activeCell="I1" sqref="I1:L1048576"/>
      <selection pane="bottomRight"/>
    </sheetView>
  </sheetViews>
  <sheetFormatPr defaultColWidth="9.109375" defaultRowHeight="10.199999999999999"/>
  <cols>
    <col min="1" max="1" width="34" style="1" customWidth="1"/>
    <col min="2" max="2" width="15.44140625" style="1" customWidth="1"/>
    <col min="3" max="3" width="7.33203125" style="26" customWidth="1"/>
    <col min="4" max="4" width="8.88671875" style="269" customWidth="1"/>
    <col min="5" max="5" width="8.88671875" style="270" customWidth="1"/>
    <col min="6" max="6" width="19.88671875" style="21" customWidth="1"/>
    <col min="7" max="7" width="14.6640625" style="21" customWidth="1"/>
    <col min="8" max="8" width="13" style="25" customWidth="1"/>
    <col min="9" max="9" width="9.33203125" style="25" customWidth="1"/>
    <col min="10" max="10" width="9.33203125" style="1" customWidth="1"/>
    <col min="11" max="11" width="9.33203125" style="2" customWidth="1"/>
    <col min="12" max="12" width="9.33203125" style="5" customWidth="1"/>
    <col min="13" max="13" width="10.44140625" style="9" customWidth="1"/>
    <col min="14" max="14" width="11.88671875" style="1" customWidth="1"/>
    <col min="15" max="15" width="11.44140625" style="9" customWidth="1"/>
    <col min="16" max="16" width="11.88671875" style="1" customWidth="1"/>
    <col min="17" max="17" width="11.44140625" style="9" customWidth="1"/>
    <col min="18" max="18" width="11.88671875" style="1" customWidth="1"/>
    <col min="19" max="19" width="13.109375" style="9" bestFit="1" customWidth="1"/>
    <col min="20" max="20" width="11.88671875" style="1" customWidth="1"/>
    <col min="21" max="21" width="11.44140625" style="9" customWidth="1"/>
    <col min="22" max="22" width="11.88671875" style="3" customWidth="1"/>
    <col min="23" max="23" width="10.88671875" style="6" customWidth="1"/>
    <col min="24" max="24" width="11.88671875" style="3" customWidth="1"/>
    <col min="25" max="25" width="10.44140625" style="23" customWidth="1"/>
    <col min="26" max="26" width="11.88671875" style="3" customWidth="1"/>
    <col min="27" max="27" width="11.44140625" style="23" customWidth="1"/>
    <col min="28" max="28" width="11.88671875" style="3" customWidth="1"/>
    <col min="29" max="29" width="11.44140625" style="23" customWidth="1"/>
    <col min="30" max="30" width="11.88671875" style="3" customWidth="1"/>
    <col min="31" max="31" width="13" style="14" bestFit="1" customWidth="1"/>
    <col min="32" max="32" width="12.6640625" style="3" customWidth="1"/>
    <col min="33" max="33" width="11.44140625" style="14" customWidth="1"/>
    <col min="34" max="34" width="11.88671875" style="1" customWidth="1"/>
    <col min="35" max="35" width="9.88671875" style="24" bestFit="1" customWidth="1"/>
    <col min="36" max="36" width="11.88671875" style="1" customWidth="1"/>
    <col min="37" max="37" width="11.5546875" style="1" customWidth="1"/>
    <col min="38" max="41" width="9.109375" style="1"/>
    <col min="42" max="42" width="9.109375" style="1" hidden="1" customWidth="1"/>
    <col min="43" max="16384" width="9.109375" style="1"/>
  </cols>
  <sheetData>
    <row r="1" spans="1:43" s="50" customFormat="1" ht="40.799999999999997">
      <c r="A1" s="50" t="s">
        <v>362</v>
      </c>
      <c r="B1" s="50" t="s">
        <v>93</v>
      </c>
      <c r="C1" s="50" t="s">
        <v>0</v>
      </c>
      <c r="D1" s="271" t="s">
        <v>648</v>
      </c>
      <c r="E1" s="272" t="s">
        <v>649</v>
      </c>
      <c r="F1" s="50" t="s">
        <v>369</v>
      </c>
      <c r="G1" s="55" t="s">
        <v>97</v>
      </c>
      <c r="H1" s="53" t="s">
        <v>102</v>
      </c>
      <c r="I1" s="53" t="s">
        <v>107</v>
      </c>
      <c r="J1" s="50" t="s">
        <v>2</v>
      </c>
      <c r="K1" s="50" t="s">
        <v>129</v>
      </c>
      <c r="L1" s="53" t="s">
        <v>108</v>
      </c>
      <c r="M1" s="259" t="s">
        <v>109</v>
      </c>
      <c r="N1" s="259" t="s">
        <v>454</v>
      </c>
      <c r="O1" s="259" t="s">
        <v>110</v>
      </c>
      <c r="P1" s="259" t="s">
        <v>455</v>
      </c>
      <c r="Q1" s="259" t="s">
        <v>111</v>
      </c>
      <c r="R1" s="259" t="s">
        <v>456</v>
      </c>
      <c r="S1" s="259" t="s">
        <v>562</v>
      </c>
      <c r="T1" s="259" t="s">
        <v>477</v>
      </c>
      <c r="U1" s="259" t="s">
        <v>113</v>
      </c>
      <c r="V1" s="259" t="s">
        <v>458</v>
      </c>
      <c r="W1" s="259" t="s">
        <v>95</v>
      </c>
      <c r="X1" s="53" t="s">
        <v>459</v>
      </c>
      <c r="Y1" s="54" t="s">
        <v>114</v>
      </c>
      <c r="Z1" s="51" t="s">
        <v>478</v>
      </c>
      <c r="AA1" s="54" t="s">
        <v>115</v>
      </c>
      <c r="AB1" s="51" t="s">
        <v>479</v>
      </c>
      <c r="AC1" s="54" t="s">
        <v>116</v>
      </c>
      <c r="AD1" s="51" t="s">
        <v>480</v>
      </c>
      <c r="AE1" s="54" t="s">
        <v>117</v>
      </c>
      <c r="AF1" s="51" t="s">
        <v>481</v>
      </c>
      <c r="AG1" s="54" t="s">
        <v>118</v>
      </c>
      <c r="AH1" s="51" t="s">
        <v>482</v>
      </c>
      <c r="AI1" s="54" t="s">
        <v>96</v>
      </c>
      <c r="AJ1" s="50" t="s">
        <v>465</v>
      </c>
      <c r="AK1" s="51" t="s">
        <v>483</v>
      </c>
      <c r="AP1" s="50">
        <f>IF(AP4=1,1,0)</f>
        <v>0</v>
      </c>
    </row>
    <row r="2" spans="1:43">
      <c r="A2" s="1" t="s">
        <v>242</v>
      </c>
      <c r="B2" s="1" t="s">
        <v>847</v>
      </c>
      <c r="C2" s="26" t="s">
        <v>54</v>
      </c>
      <c r="D2" s="269">
        <v>2008</v>
      </c>
      <c r="E2" s="270">
        <v>20008</v>
      </c>
      <c r="F2" s="21" t="s">
        <v>153</v>
      </c>
      <c r="G2" s="21" t="s">
        <v>132</v>
      </c>
      <c r="H2" s="25">
        <v>18351295</v>
      </c>
      <c r="I2" s="25">
        <v>10075</v>
      </c>
      <c r="J2" s="3" t="s">
        <v>15</v>
      </c>
      <c r="K2" s="3" t="s">
        <v>133</v>
      </c>
      <c r="L2" s="5">
        <v>5410</v>
      </c>
      <c r="M2" s="5">
        <v>816</v>
      </c>
      <c r="N2" s="3"/>
      <c r="O2" s="5">
        <v>1337</v>
      </c>
      <c r="P2" s="3"/>
      <c r="Q2" s="5">
        <v>1557</v>
      </c>
      <c r="R2" s="3"/>
      <c r="S2" s="5">
        <v>55125</v>
      </c>
      <c r="T2" s="3"/>
      <c r="U2" s="5">
        <v>41213</v>
      </c>
      <c r="W2" s="6">
        <v>100048</v>
      </c>
      <c r="Y2" s="14">
        <v>1</v>
      </c>
      <c r="AA2" s="14">
        <v>1</v>
      </c>
      <c r="AC2" s="14">
        <v>1</v>
      </c>
      <c r="AE2" s="14">
        <v>108</v>
      </c>
      <c r="AG2" s="14">
        <v>40</v>
      </c>
      <c r="AI2" s="24">
        <v>151</v>
      </c>
      <c r="AK2" s="1" t="str">
        <f t="shared" ref="AK2:AK65" si="0">IF(AJ2&amp;AH2&amp;AF2&amp;AD2&amp;AB2&amp;Z2&amp;X2&amp;V2&amp;T2&amp;R2&amp;P2&amp;N2&lt;&gt;"","Yes","No")</f>
        <v>No</v>
      </c>
      <c r="AP2" s="1" t="s">
        <v>558</v>
      </c>
    </row>
    <row r="3" spans="1:43">
      <c r="A3" s="1" t="s">
        <v>242</v>
      </c>
      <c r="B3" s="1" t="s">
        <v>847</v>
      </c>
      <c r="C3" s="26" t="s">
        <v>54</v>
      </c>
      <c r="D3" s="269">
        <v>2008</v>
      </c>
      <c r="E3" s="270">
        <v>20008</v>
      </c>
      <c r="F3" s="21" t="s">
        <v>153</v>
      </c>
      <c r="G3" s="21" t="s">
        <v>132</v>
      </c>
      <c r="H3" s="25">
        <v>18351295</v>
      </c>
      <c r="I3" s="25">
        <v>10075</v>
      </c>
      <c r="J3" s="3" t="s">
        <v>13</v>
      </c>
      <c r="K3" s="3" t="s">
        <v>133</v>
      </c>
      <c r="L3" s="5">
        <v>433</v>
      </c>
      <c r="M3" s="5">
        <v>405</v>
      </c>
      <c r="N3" s="3"/>
      <c r="O3" s="5">
        <v>0</v>
      </c>
      <c r="P3" s="3"/>
      <c r="Q3" s="5">
        <v>0</v>
      </c>
      <c r="R3" s="3"/>
      <c r="S3" s="5">
        <v>0</v>
      </c>
      <c r="T3" s="3"/>
      <c r="U3" s="5">
        <v>1895</v>
      </c>
      <c r="W3" s="6">
        <v>2300</v>
      </c>
      <c r="Y3" s="14">
        <v>1</v>
      </c>
      <c r="AA3" s="14">
        <v>0</v>
      </c>
      <c r="AC3" s="14">
        <v>0</v>
      </c>
      <c r="AE3" s="14">
        <v>0</v>
      </c>
      <c r="AG3" s="14">
        <v>2</v>
      </c>
      <c r="AI3" s="24">
        <v>3</v>
      </c>
      <c r="AK3" s="1" t="str">
        <f t="shared" si="0"/>
        <v>No</v>
      </c>
      <c r="AP3" s="1" t="s">
        <v>559</v>
      </c>
    </row>
    <row r="4" spans="1:43">
      <c r="A4" s="1" t="s">
        <v>242</v>
      </c>
      <c r="B4" s="1" t="s">
        <v>847</v>
      </c>
      <c r="C4" s="26" t="s">
        <v>54</v>
      </c>
      <c r="D4" s="269">
        <v>2008</v>
      </c>
      <c r="E4" s="270">
        <v>20008</v>
      </c>
      <c r="F4" s="21" t="s">
        <v>153</v>
      </c>
      <c r="G4" s="21" t="s">
        <v>132</v>
      </c>
      <c r="H4" s="25">
        <v>18351295</v>
      </c>
      <c r="I4" s="25">
        <v>10075</v>
      </c>
      <c r="J4" s="3" t="s">
        <v>6</v>
      </c>
      <c r="K4" s="3" t="s">
        <v>133</v>
      </c>
      <c r="L4" s="5">
        <v>3223</v>
      </c>
      <c r="M4" s="5">
        <v>2170</v>
      </c>
      <c r="N4" s="3"/>
      <c r="O4" s="5">
        <v>0</v>
      </c>
      <c r="P4" s="3"/>
      <c r="Q4" s="5">
        <v>0</v>
      </c>
      <c r="R4" s="3"/>
      <c r="S4" s="5">
        <v>31581</v>
      </c>
      <c r="T4" s="3"/>
      <c r="U4" s="5">
        <v>22197</v>
      </c>
      <c r="W4" s="6">
        <v>55948</v>
      </c>
      <c r="Y4" s="14">
        <v>2</v>
      </c>
      <c r="AA4" s="14">
        <v>0</v>
      </c>
      <c r="AC4" s="14">
        <v>0</v>
      </c>
      <c r="AE4" s="14">
        <v>41</v>
      </c>
      <c r="AG4" s="14">
        <v>16</v>
      </c>
      <c r="AI4" s="24">
        <v>59</v>
      </c>
      <c r="AK4" s="1" t="str">
        <f t="shared" si="0"/>
        <v>No</v>
      </c>
      <c r="AO4" s="282">
        <v>1</v>
      </c>
      <c r="AP4" s="282">
        <v>2</v>
      </c>
      <c r="AQ4" s="282">
        <v>1</v>
      </c>
    </row>
    <row r="5" spans="1:43">
      <c r="A5" s="1" t="s">
        <v>242</v>
      </c>
      <c r="B5" s="1" t="s">
        <v>847</v>
      </c>
      <c r="C5" s="26" t="s">
        <v>54</v>
      </c>
      <c r="D5" s="269">
        <v>2008</v>
      </c>
      <c r="E5" s="270">
        <v>20008</v>
      </c>
      <c r="F5" s="21" t="s">
        <v>153</v>
      </c>
      <c r="G5" s="21" t="s">
        <v>132</v>
      </c>
      <c r="H5" s="25">
        <v>18351295</v>
      </c>
      <c r="I5" s="25">
        <v>10075</v>
      </c>
      <c r="J5" s="3" t="s">
        <v>17</v>
      </c>
      <c r="K5" s="3" t="s">
        <v>133</v>
      </c>
      <c r="L5" s="5">
        <v>131</v>
      </c>
      <c r="M5" s="5">
        <v>350</v>
      </c>
      <c r="N5" s="3"/>
      <c r="O5" s="5">
        <v>0</v>
      </c>
      <c r="P5" s="3"/>
      <c r="Q5" s="5">
        <v>0</v>
      </c>
      <c r="R5" s="3"/>
      <c r="S5" s="5">
        <v>1206</v>
      </c>
      <c r="T5" s="3"/>
      <c r="U5" s="5">
        <v>848</v>
      </c>
      <c r="W5" s="6">
        <v>2404</v>
      </c>
      <c r="Y5" s="14">
        <v>1</v>
      </c>
      <c r="AA5" s="14">
        <v>0</v>
      </c>
      <c r="AC5" s="14">
        <v>0</v>
      </c>
      <c r="AE5" s="14">
        <v>2</v>
      </c>
      <c r="AG5" s="14">
        <v>1</v>
      </c>
      <c r="AI5" s="24">
        <v>4</v>
      </c>
      <c r="AK5" s="1" t="str">
        <f t="shared" si="0"/>
        <v>No</v>
      </c>
    </row>
    <row r="6" spans="1:43">
      <c r="A6" s="1" t="s">
        <v>240</v>
      </c>
      <c r="B6" s="1" t="s">
        <v>239</v>
      </c>
      <c r="C6" s="26" t="s">
        <v>48</v>
      </c>
      <c r="D6" s="269">
        <v>2080</v>
      </c>
      <c r="E6" s="270">
        <v>20080</v>
      </c>
      <c r="F6" s="21" t="s">
        <v>204</v>
      </c>
      <c r="G6" s="21" t="s">
        <v>132</v>
      </c>
      <c r="H6" s="25">
        <v>18351295</v>
      </c>
      <c r="I6" s="25">
        <v>3494</v>
      </c>
      <c r="J6" s="3" t="s">
        <v>31</v>
      </c>
      <c r="K6" s="3" t="s">
        <v>133</v>
      </c>
      <c r="L6" s="5">
        <v>897</v>
      </c>
      <c r="M6" s="5">
        <v>0</v>
      </c>
      <c r="N6" s="3"/>
      <c r="O6" s="5">
        <v>0</v>
      </c>
      <c r="P6" s="3"/>
      <c r="Q6" s="5">
        <v>0</v>
      </c>
      <c r="R6" s="3"/>
      <c r="S6" s="5">
        <v>0</v>
      </c>
      <c r="T6" s="3"/>
      <c r="U6" s="5">
        <v>0</v>
      </c>
      <c r="W6" s="6">
        <v>0</v>
      </c>
      <c r="Y6" s="14">
        <v>0</v>
      </c>
      <c r="AA6" s="14">
        <v>0</v>
      </c>
      <c r="AC6" s="14">
        <v>0</v>
      </c>
      <c r="AE6" s="14">
        <v>0</v>
      </c>
      <c r="AG6" s="14">
        <v>0</v>
      </c>
      <c r="AI6" s="24">
        <v>0</v>
      </c>
      <c r="AK6" s="1" t="str">
        <f t="shared" si="0"/>
        <v>No</v>
      </c>
    </row>
    <row r="7" spans="1:43">
      <c r="A7" s="1" t="s">
        <v>240</v>
      </c>
      <c r="B7" s="1" t="s">
        <v>239</v>
      </c>
      <c r="C7" s="26" t="s">
        <v>48</v>
      </c>
      <c r="D7" s="269">
        <v>2080</v>
      </c>
      <c r="E7" s="270">
        <v>20080</v>
      </c>
      <c r="F7" s="21" t="s">
        <v>204</v>
      </c>
      <c r="G7" s="21" t="s">
        <v>132</v>
      </c>
      <c r="H7" s="25">
        <v>18351295</v>
      </c>
      <c r="I7" s="25">
        <v>3494</v>
      </c>
      <c r="J7" s="3" t="s">
        <v>6</v>
      </c>
      <c r="K7" s="3" t="s">
        <v>133</v>
      </c>
      <c r="L7" s="5">
        <v>1894</v>
      </c>
      <c r="M7" s="5">
        <v>89038</v>
      </c>
      <c r="N7" s="3"/>
      <c r="O7" s="5">
        <v>0</v>
      </c>
      <c r="P7" s="3"/>
      <c r="Q7" s="5">
        <v>0</v>
      </c>
      <c r="R7" s="3"/>
      <c r="S7" s="5">
        <v>52794</v>
      </c>
      <c r="T7" s="3"/>
      <c r="U7" s="5">
        <v>0</v>
      </c>
      <c r="W7" s="6">
        <v>141832</v>
      </c>
      <c r="Y7" s="14">
        <v>101</v>
      </c>
      <c r="AA7" s="14">
        <v>0</v>
      </c>
      <c r="AC7" s="14">
        <v>0</v>
      </c>
      <c r="AE7" s="14">
        <v>50</v>
      </c>
      <c r="AG7" s="14">
        <v>0</v>
      </c>
      <c r="AI7" s="24">
        <v>151</v>
      </c>
      <c r="AK7" s="1" t="str">
        <f t="shared" si="0"/>
        <v>No</v>
      </c>
    </row>
    <row r="8" spans="1:43">
      <c r="A8" s="1" t="s">
        <v>240</v>
      </c>
      <c r="B8" s="1" t="s">
        <v>239</v>
      </c>
      <c r="C8" s="26" t="s">
        <v>48</v>
      </c>
      <c r="D8" s="269">
        <v>2080</v>
      </c>
      <c r="E8" s="270">
        <v>20080</v>
      </c>
      <c r="F8" s="21" t="s">
        <v>204</v>
      </c>
      <c r="G8" s="21" t="s">
        <v>132</v>
      </c>
      <c r="H8" s="25">
        <v>18351295</v>
      </c>
      <c r="I8" s="25">
        <v>3494</v>
      </c>
      <c r="J8" s="3" t="s">
        <v>16</v>
      </c>
      <c r="K8" s="3" t="s">
        <v>133</v>
      </c>
      <c r="L8" s="5">
        <v>15</v>
      </c>
      <c r="M8" s="5">
        <v>0</v>
      </c>
      <c r="N8" s="3"/>
      <c r="O8" s="5">
        <v>0</v>
      </c>
      <c r="P8" s="3"/>
      <c r="Q8" s="5">
        <v>0</v>
      </c>
      <c r="R8" s="3"/>
      <c r="S8" s="5">
        <v>0</v>
      </c>
      <c r="T8" s="3"/>
      <c r="U8" s="5">
        <v>0</v>
      </c>
      <c r="W8" s="6">
        <v>0</v>
      </c>
      <c r="Y8" s="14">
        <v>0</v>
      </c>
      <c r="AA8" s="14">
        <v>0</v>
      </c>
      <c r="AC8" s="14">
        <v>0</v>
      </c>
      <c r="AE8" s="14">
        <v>0</v>
      </c>
      <c r="AG8" s="14">
        <v>0</v>
      </c>
      <c r="AI8" s="24">
        <v>0</v>
      </c>
      <c r="AK8" s="1" t="str">
        <f t="shared" si="0"/>
        <v>No</v>
      </c>
    </row>
    <row r="9" spans="1:43">
      <c r="A9" s="1" t="s">
        <v>296</v>
      </c>
      <c r="B9" s="1" t="s">
        <v>297</v>
      </c>
      <c r="C9" s="26" t="s">
        <v>24</v>
      </c>
      <c r="D9" s="269">
        <v>3030</v>
      </c>
      <c r="E9" s="270">
        <v>30030</v>
      </c>
      <c r="F9" s="21" t="s">
        <v>135</v>
      </c>
      <c r="G9" s="21" t="s">
        <v>132</v>
      </c>
      <c r="H9" s="25">
        <v>4586770</v>
      </c>
      <c r="I9" s="25">
        <v>2728</v>
      </c>
      <c r="J9" s="3" t="s">
        <v>15</v>
      </c>
      <c r="K9" s="3" t="s">
        <v>133</v>
      </c>
      <c r="L9" s="5">
        <v>998</v>
      </c>
      <c r="M9" s="5">
        <v>0</v>
      </c>
      <c r="N9" s="3"/>
      <c r="O9" s="5">
        <v>0</v>
      </c>
      <c r="P9" s="3"/>
      <c r="Q9" s="5">
        <v>12637</v>
      </c>
      <c r="R9" s="3"/>
      <c r="S9" s="5">
        <v>821</v>
      </c>
      <c r="T9" s="3"/>
      <c r="U9" s="5">
        <v>0</v>
      </c>
      <c r="W9" s="6">
        <v>13458</v>
      </c>
      <c r="Y9" s="14">
        <v>0</v>
      </c>
      <c r="AA9" s="14">
        <v>0</v>
      </c>
      <c r="AC9" s="14">
        <v>13</v>
      </c>
      <c r="AE9" s="14">
        <v>2</v>
      </c>
      <c r="AG9" s="14">
        <v>0</v>
      </c>
      <c r="AI9" s="24">
        <v>15</v>
      </c>
      <c r="AK9" s="1" t="str">
        <f t="shared" si="0"/>
        <v>No</v>
      </c>
    </row>
    <row r="10" spans="1:43">
      <c r="A10" s="1" t="s">
        <v>296</v>
      </c>
      <c r="B10" s="1" t="s">
        <v>297</v>
      </c>
      <c r="C10" s="26" t="s">
        <v>24</v>
      </c>
      <c r="D10" s="269">
        <v>3030</v>
      </c>
      <c r="E10" s="270">
        <v>30030</v>
      </c>
      <c r="F10" s="21" t="s">
        <v>135</v>
      </c>
      <c r="G10" s="21" t="s">
        <v>132</v>
      </c>
      <c r="H10" s="25">
        <v>4586770</v>
      </c>
      <c r="I10" s="25">
        <v>2728</v>
      </c>
      <c r="J10" s="3" t="s">
        <v>6</v>
      </c>
      <c r="K10" s="3" t="s">
        <v>133</v>
      </c>
      <c r="L10" s="5">
        <v>963</v>
      </c>
      <c r="M10" s="5">
        <v>23069</v>
      </c>
      <c r="N10" s="3"/>
      <c r="O10" s="5">
        <v>0</v>
      </c>
      <c r="P10" s="3"/>
      <c r="Q10" s="5">
        <v>0</v>
      </c>
      <c r="R10" s="3"/>
      <c r="S10" s="5">
        <v>462</v>
      </c>
      <c r="T10" s="3"/>
      <c r="U10" s="5">
        <v>0</v>
      </c>
      <c r="W10" s="6">
        <v>23531</v>
      </c>
      <c r="Y10" s="14">
        <v>31</v>
      </c>
      <c r="AA10" s="14">
        <v>0</v>
      </c>
      <c r="AC10" s="14">
        <v>0</v>
      </c>
      <c r="AE10" s="14">
        <v>1</v>
      </c>
      <c r="AG10" s="14">
        <v>0</v>
      </c>
      <c r="AI10" s="24">
        <v>32</v>
      </c>
      <c r="AK10" s="1" t="str">
        <f t="shared" si="0"/>
        <v>No</v>
      </c>
    </row>
    <row r="11" spans="1:43">
      <c r="A11" s="1" t="s">
        <v>167</v>
      </c>
      <c r="B11" s="1" t="s">
        <v>168</v>
      </c>
      <c r="C11" s="26" t="s">
        <v>30</v>
      </c>
      <c r="D11" s="269">
        <v>5066</v>
      </c>
      <c r="E11" s="270">
        <v>50066</v>
      </c>
      <c r="F11" s="21" t="s">
        <v>135</v>
      </c>
      <c r="G11" s="21" t="s">
        <v>132</v>
      </c>
      <c r="H11" s="25">
        <v>8608208</v>
      </c>
      <c r="I11" s="25">
        <v>2685</v>
      </c>
      <c r="J11" s="3" t="s">
        <v>6</v>
      </c>
      <c r="K11" s="3" t="s">
        <v>133</v>
      </c>
      <c r="L11" s="5">
        <v>1525</v>
      </c>
      <c r="M11" s="5">
        <v>743539</v>
      </c>
      <c r="N11" s="3"/>
      <c r="O11" s="5">
        <v>0</v>
      </c>
      <c r="P11" s="3"/>
      <c r="Q11" s="5">
        <v>0</v>
      </c>
      <c r="R11" s="3"/>
      <c r="S11" s="5">
        <v>34416</v>
      </c>
      <c r="T11" s="3"/>
      <c r="U11" s="5">
        <v>0</v>
      </c>
      <c r="W11" s="6">
        <v>777955</v>
      </c>
      <c r="Y11" s="14">
        <v>472</v>
      </c>
      <c r="AA11" s="14">
        <v>0</v>
      </c>
      <c r="AC11" s="14">
        <v>0</v>
      </c>
      <c r="AE11" s="14">
        <v>27</v>
      </c>
      <c r="AG11" s="14">
        <v>0</v>
      </c>
      <c r="AI11" s="24">
        <v>499</v>
      </c>
      <c r="AK11" s="1" t="str">
        <f t="shared" si="0"/>
        <v>No</v>
      </c>
    </row>
    <row r="12" spans="1:43">
      <c r="A12" s="1" t="s">
        <v>167</v>
      </c>
      <c r="B12" s="1" t="s">
        <v>168</v>
      </c>
      <c r="C12" s="26" t="s">
        <v>30</v>
      </c>
      <c r="D12" s="269">
        <v>5066</v>
      </c>
      <c r="E12" s="270">
        <v>50066</v>
      </c>
      <c r="F12" s="21" t="s">
        <v>135</v>
      </c>
      <c r="G12" s="21" t="s">
        <v>132</v>
      </c>
      <c r="H12" s="25">
        <v>8608208</v>
      </c>
      <c r="I12" s="25">
        <v>2685</v>
      </c>
      <c r="J12" s="3" t="s">
        <v>15</v>
      </c>
      <c r="K12" s="3" t="s">
        <v>133</v>
      </c>
      <c r="L12" s="5">
        <v>1160</v>
      </c>
      <c r="M12" s="5">
        <v>1001760</v>
      </c>
      <c r="N12" s="3"/>
      <c r="O12" s="5">
        <v>0</v>
      </c>
      <c r="P12" s="3"/>
      <c r="Q12" s="5">
        <v>1193</v>
      </c>
      <c r="R12" s="3"/>
      <c r="S12" s="5">
        <v>49990</v>
      </c>
      <c r="T12" s="3"/>
      <c r="U12" s="5">
        <v>0</v>
      </c>
      <c r="W12" s="6">
        <v>1052943</v>
      </c>
      <c r="Y12" s="14">
        <v>577</v>
      </c>
      <c r="AA12" s="14">
        <v>0</v>
      </c>
      <c r="AC12" s="14">
        <v>1</v>
      </c>
      <c r="AE12" s="14">
        <v>40</v>
      </c>
      <c r="AG12" s="14">
        <v>0</v>
      </c>
      <c r="AI12" s="24">
        <v>618</v>
      </c>
      <c r="AK12" s="1" t="str">
        <f t="shared" si="0"/>
        <v>No</v>
      </c>
    </row>
    <row r="13" spans="1:43">
      <c r="A13" s="1" t="s">
        <v>655</v>
      </c>
      <c r="B13" s="1" t="s">
        <v>848</v>
      </c>
      <c r="C13" s="26" t="s">
        <v>12</v>
      </c>
      <c r="D13" s="269">
        <v>9154</v>
      </c>
      <c r="E13" s="270">
        <v>90154</v>
      </c>
      <c r="F13" s="21" t="s">
        <v>135</v>
      </c>
      <c r="G13" s="21" t="s">
        <v>132</v>
      </c>
      <c r="H13" s="25">
        <v>12150996</v>
      </c>
      <c r="I13" s="25">
        <v>2541</v>
      </c>
      <c r="J13" s="3" t="s">
        <v>15</v>
      </c>
      <c r="K13" s="3" t="s">
        <v>133</v>
      </c>
      <c r="L13" s="5">
        <v>54</v>
      </c>
      <c r="M13" s="5">
        <v>0</v>
      </c>
      <c r="N13" s="3"/>
      <c r="O13" s="5">
        <v>0</v>
      </c>
      <c r="P13" s="3"/>
      <c r="Q13" s="5">
        <v>0</v>
      </c>
      <c r="R13" s="3"/>
      <c r="S13" s="5">
        <v>0</v>
      </c>
      <c r="T13" s="3"/>
      <c r="U13" s="5">
        <v>0</v>
      </c>
      <c r="W13" s="6">
        <v>0</v>
      </c>
      <c r="Y13" s="14">
        <v>0</v>
      </c>
      <c r="AA13" s="14">
        <v>0</v>
      </c>
      <c r="AC13" s="14">
        <v>0</v>
      </c>
      <c r="AE13" s="14">
        <v>0</v>
      </c>
      <c r="AG13" s="14">
        <v>0</v>
      </c>
      <c r="AI13" s="24">
        <v>0</v>
      </c>
      <c r="AK13" s="1" t="str">
        <f t="shared" si="0"/>
        <v>No</v>
      </c>
    </row>
    <row r="14" spans="1:43">
      <c r="A14" s="1" t="s">
        <v>655</v>
      </c>
      <c r="B14" s="1" t="s">
        <v>848</v>
      </c>
      <c r="C14" s="26" t="s">
        <v>12</v>
      </c>
      <c r="D14" s="269">
        <v>9154</v>
      </c>
      <c r="E14" s="270">
        <v>90154</v>
      </c>
      <c r="F14" s="21" t="s">
        <v>135</v>
      </c>
      <c r="G14" s="21" t="s">
        <v>132</v>
      </c>
      <c r="H14" s="25">
        <v>12150996</v>
      </c>
      <c r="I14" s="25">
        <v>2541</v>
      </c>
      <c r="J14" s="3" t="s">
        <v>9</v>
      </c>
      <c r="K14" s="3" t="s">
        <v>133</v>
      </c>
      <c r="L14" s="5">
        <v>41</v>
      </c>
      <c r="M14" s="5">
        <v>55356</v>
      </c>
      <c r="N14" s="3"/>
      <c r="O14" s="5">
        <v>0</v>
      </c>
      <c r="P14" s="3"/>
      <c r="Q14" s="5">
        <v>0</v>
      </c>
      <c r="R14" s="3"/>
      <c r="S14" s="5">
        <v>893</v>
      </c>
      <c r="T14" s="3"/>
      <c r="U14" s="5">
        <v>0</v>
      </c>
      <c r="W14" s="6">
        <v>56249</v>
      </c>
      <c r="Y14" s="14">
        <v>98</v>
      </c>
      <c r="AA14" s="14">
        <v>0</v>
      </c>
      <c r="AC14" s="14">
        <v>0</v>
      </c>
      <c r="AE14" s="14">
        <v>1</v>
      </c>
      <c r="AG14" s="14">
        <v>0</v>
      </c>
      <c r="AI14" s="24">
        <v>99</v>
      </c>
      <c r="AK14" s="1" t="str">
        <f t="shared" si="0"/>
        <v>No</v>
      </c>
    </row>
    <row r="15" spans="1:43">
      <c r="A15" s="1" t="s">
        <v>655</v>
      </c>
      <c r="B15" s="1" t="s">
        <v>848</v>
      </c>
      <c r="C15" s="26" t="s">
        <v>12</v>
      </c>
      <c r="D15" s="269">
        <v>9154</v>
      </c>
      <c r="E15" s="270">
        <v>90154</v>
      </c>
      <c r="F15" s="21" t="s">
        <v>135</v>
      </c>
      <c r="G15" s="21" t="s">
        <v>132</v>
      </c>
      <c r="H15" s="25">
        <v>12150996</v>
      </c>
      <c r="I15" s="25">
        <v>2541</v>
      </c>
      <c r="J15" s="3" t="s">
        <v>17</v>
      </c>
      <c r="K15" s="3" t="s">
        <v>133</v>
      </c>
      <c r="L15" s="5">
        <v>15</v>
      </c>
      <c r="M15" s="5">
        <v>0</v>
      </c>
      <c r="N15" s="3"/>
      <c r="O15" s="5">
        <v>0</v>
      </c>
      <c r="P15" s="3"/>
      <c r="Q15" s="5">
        <v>0</v>
      </c>
      <c r="R15" s="3"/>
      <c r="S15" s="5">
        <v>0</v>
      </c>
      <c r="T15" s="3"/>
      <c r="U15" s="5">
        <v>0</v>
      </c>
      <c r="W15" s="6">
        <v>0</v>
      </c>
      <c r="Y15" s="14">
        <v>0</v>
      </c>
      <c r="AA15" s="14">
        <v>0</v>
      </c>
      <c r="AC15" s="14">
        <v>0</v>
      </c>
      <c r="AE15" s="14">
        <v>0</v>
      </c>
      <c r="AG15" s="14">
        <v>0</v>
      </c>
      <c r="AI15" s="24">
        <v>0</v>
      </c>
      <c r="AK15" s="1" t="str">
        <f t="shared" si="0"/>
        <v>No</v>
      </c>
    </row>
    <row r="16" spans="1:43">
      <c r="A16" s="1" t="s">
        <v>655</v>
      </c>
      <c r="B16" s="1" t="s">
        <v>848</v>
      </c>
      <c r="C16" s="26" t="s">
        <v>12</v>
      </c>
      <c r="D16" s="269">
        <v>9154</v>
      </c>
      <c r="E16" s="270">
        <v>90154</v>
      </c>
      <c r="F16" s="21" t="s">
        <v>135</v>
      </c>
      <c r="G16" s="21" t="s">
        <v>132</v>
      </c>
      <c r="H16" s="25">
        <v>12150996</v>
      </c>
      <c r="I16" s="25">
        <v>2541</v>
      </c>
      <c r="J16" s="3" t="s">
        <v>6</v>
      </c>
      <c r="K16" s="3" t="s">
        <v>133</v>
      </c>
      <c r="L16" s="5">
        <v>1399</v>
      </c>
      <c r="M16" s="5">
        <v>705537</v>
      </c>
      <c r="N16" s="3"/>
      <c r="O16" s="5">
        <v>0</v>
      </c>
      <c r="P16" s="3"/>
      <c r="Q16" s="5">
        <v>0</v>
      </c>
      <c r="R16" s="3"/>
      <c r="S16" s="5">
        <v>0</v>
      </c>
      <c r="T16" s="3"/>
      <c r="U16" s="5">
        <v>0</v>
      </c>
      <c r="W16" s="6">
        <v>705537</v>
      </c>
      <c r="Y16" s="14">
        <v>466</v>
      </c>
      <c r="AA16" s="14">
        <v>0</v>
      </c>
      <c r="AC16" s="14">
        <v>0</v>
      </c>
      <c r="AE16" s="14">
        <v>0</v>
      </c>
      <c r="AG16" s="14">
        <v>0</v>
      </c>
      <c r="AI16" s="24">
        <v>466</v>
      </c>
      <c r="AK16" s="1" t="str">
        <f t="shared" si="0"/>
        <v>No</v>
      </c>
    </row>
    <row r="17" spans="1:37">
      <c r="A17" s="1" t="s">
        <v>655</v>
      </c>
      <c r="B17" s="1" t="s">
        <v>848</v>
      </c>
      <c r="C17" s="26" t="s">
        <v>12</v>
      </c>
      <c r="D17" s="269">
        <v>9154</v>
      </c>
      <c r="E17" s="270">
        <v>90154</v>
      </c>
      <c r="F17" s="21" t="s">
        <v>135</v>
      </c>
      <c r="G17" s="21" t="s">
        <v>132</v>
      </c>
      <c r="H17" s="25">
        <v>12150996</v>
      </c>
      <c r="I17" s="25">
        <v>2541</v>
      </c>
      <c r="J17" s="3" t="s">
        <v>16</v>
      </c>
      <c r="K17" s="3" t="s">
        <v>133</v>
      </c>
      <c r="L17" s="5">
        <v>110</v>
      </c>
      <c r="M17" s="5">
        <v>1160</v>
      </c>
      <c r="N17" s="3"/>
      <c r="O17" s="5">
        <v>0</v>
      </c>
      <c r="P17" s="3"/>
      <c r="Q17" s="5">
        <v>0</v>
      </c>
      <c r="R17" s="3"/>
      <c r="S17" s="5">
        <v>0</v>
      </c>
      <c r="T17" s="3"/>
      <c r="U17" s="5">
        <v>0</v>
      </c>
      <c r="W17" s="6">
        <v>1160</v>
      </c>
      <c r="Y17" s="14">
        <v>1</v>
      </c>
      <c r="AA17" s="14">
        <v>0</v>
      </c>
      <c r="AC17" s="14">
        <v>0</v>
      </c>
      <c r="AE17" s="14">
        <v>0</v>
      </c>
      <c r="AG17" s="14">
        <v>0</v>
      </c>
      <c r="AI17" s="24">
        <v>1</v>
      </c>
      <c r="AK17" s="1" t="str">
        <f t="shared" si="0"/>
        <v>No</v>
      </c>
    </row>
    <row r="18" spans="1:37">
      <c r="A18" s="1" t="s">
        <v>656</v>
      </c>
      <c r="B18" s="1" t="s">
        <v>849</v>
      </c>
      <c r="C18" s="26" t="s">
        <v>72</v>
      </c>
      <c r="D18" s="269">
        <v>1</v>
      </c>
      <c r="E18" s="270">
        <v>1</v>
      </c>
      <c r="F18" s="21" t="s">
        <v>134</v>
      </c>
      <c r="G18" s="21" t="s">
        <v>132</v>
      </c>
      <c r="H18" s="25">
        <v>3059393</v>
      </c>
      <c r="I18" s="25">
        <v>2350</v>
      </c>
      <c r="J18" s="3" t="s">
        <v>6</v>
      </c>
      <c r="K18" s="3" t="s">
        <v>133</v>
      </c>
      <c r="L18" s="5">
        <v>824</v>
      </c>
      <c r="M18" s="5">
        <v>369329</v>
      </c>
      <c r="N18" s="3"/>
      <c r="O18" s="5">
        <v>643</v>
      </c>
      <c r="P18" s="3"/>
      <c r="Q18" s="5">
        <v>1491</v>
      </c>
      <c r="R18" s="3"/>
      <c r="S18" s="5">
        <v>6462</v>
      </c>
      <c r="T18" s="3"/>
      <c r="U18" s="5">
        <v>1965</v>
      </c>
      <c r="W18" s="6">
        <v>379890</v>
      </c>
      <c r="Y18" s="14">
        <v>487.07</v>
      </c>
      <c r="AA18" s="14">
        <v>4.16</v>
      </c>
      <c r="AC18" s="14">
        <v>1.03</v>
      </c>
      <c r="AE18" s="14">
        <v>7.94</v>
      </c>
      <c r="AG18" s="14">
        <v>1.45</v>
      </c>
      <c r="AI18" s="24">
        <v>501.65</v>
      </c>
      <c r="AK18" s="1" t="str">
        <f t="shared" si="0"/>
        <v>No</v>
      </c>
    </row>
    <row r="19" spans="1:37">
      <c r="A19" s="1" t="s">
        <v>656</v>
      </c>
      <c r="B19" s="1" t="s">
        <v>849</v>
      </c>
      <c r="C19" s="26" t="s">
        <v>72</v>
      </c>
      <c r="D19" s="269">
        <v>1</v>
      </c>
      <c r="E19" s="270">
        <v>1</v>
      </c>
      <c r="F19" s="21" t="s">
        <v>134</v>
      </c>
      <c r="G19" s="21" t="s">
        <v>132</v>
      </c>
      <c r="H19" s="25">
        <v>3059393</v>
      </c>
      <c r="I19" s="25">
        <v>2350</v>
      </c>
      <c r="J19" s="3" t="s">
        <v>14</v>
      </c>
      <c r="K19" s="3" t="s">
        <v>133</v>
      </c>
      <c r="L19" s="5">
        <v>2</v>
      </c>
      <c r="M19" s="5">
        <v>1135</v>
      </c>
      <c r="N19" s="3"/>
      <c r="O19" s="5">
        <v>63</v>
      </c>
      <c r="P19" s="3"/>
      <c r="Q19" s="5">
        <v>0</v>
      </c>
      <c r="R19" s="3"/>
      <c r="S19" s="5">
        <v>2</v>
      </c>
      <c r="T19" s="3"/>
      <c r="U19" s="5">
        <v>0</v>
      </c>
      <c r="W19" s="6">
        <v>1200</v>
      </c>
      <c r="Y19" s="14">
        <v>6</v>
      </c>
      <c r="AA19" s="14">
        <v>2</v>
      </c>
      <c r="AC19" s="14">
        <v>0</v>
      </c>
      <c r="AE19" s="14">
        <v>0</v>
      </c>
      <c r="AG19" s="14">
        <v>0</v>
      </c>
      <c r="AI19" s="24">
        <v>8</v>
      </c>
      <c r="AK19" s="1" t="str">
        <f t="shared" si="0"/>
        <v>No</v>
      </c>
    </row>
    <row r="20" spans="1:37">
      <c r="A20" s="1" t="s">
        <v>656</v>
      </c>
      <c r="B20" s="1" t="s">
        <v>849</v>
      </c>
      <c r="C20" s="26" t="s">
        <v>72</v>
      </c>
      <c r="D20" s="269">
        <v>1</v>
      </c>
      <c r="E20" s="270">
        <v>1</v>
      </c>
      <c r="F20" s="21" t="s">
        <v>134</v>
      </c>
      <c r="G20" s="21" t="s">
        <v>132</v>
      </c>
      <c r="H20" s="25">
        <v>3059393</v>
      </c>
      <c r="I20" s="25">
        <v>2350</v>
      </c>
      <c r="J20" s="3" t="s">
        <v>20</v>
      </c>
      <c r="K20" s="3" t="s">
        <v>133</v>
      </c>
      <c r="L20" s="5">
        <v>126</v>
      </c>
      <c r="M20" s="5">
        <v>49379</v>
      </c>
      <c r="N20" s="3"/>
      <c r="O20" s="5">
        <v>55</v>
      </c>
      <c r="P20" s="3"/>
      <c r="Q20" s="5">
        <v>199</v>
      </c>
      <c r="R20" s="3"/>
      <c r="S20" s="5">
        <v>862</v>
      </c>
      <c r="T20" s="3"/>
      <c r="U20" s="5">
        <v>263</v>
      </c>
      <c r="W20" s="6">
        <v>50758</v>
      </c>
      <c r="Y20" s="14">
        <v>65.12</v>
      </c>
      <c r="AA20" s="14">
        <v>0.35</v>
      </c>
      <c r="AC20" s="14">
        <v>0.14000000000000001</v>
      </c>
      <c r="AE20" s="14">
        <v>1.06</v>
      </c>
      <c r="AG20" s="14">
        <v>0.19</v>
      </c>
      <c r="AI20" s="24">
        <v>66.86</v>
      </c>
      <c r="AK20" s="1" t="str">
        <f t="shared" si="0"/>
        <v>No</v>
      </c>
    </row>
    <row r="21" spans="1:37">
      <c r="A21" s="1" t="s">
        <v>656</v>
      </c>
      <c r="B21" s="1" t="s">
        <v>849</v>
      </c>
      <c r="C21" s="26" t="s">
        <v>72</v>
      </c>
      <c r="D21" s="269">
        <v>1</v>
      </c>
      <c r="E21" s="270">
        <v>1</v>
      </c>
      <c r="F21" s="21" t="s">
        <v>134</v>
      </c>
      <c r="G21" s="21" t="s">
        <v>132</v>
      </c>
      <c r="H21" s="25">
        <v>3059393</v>
      </c>
      <c r="I21" s="25">
        <v>2350</v>
      </c>
      <c r="J21" s="3" t="s">
        <v>7</v>
      </c>
      <c r="K21" s="3" t="s">
        <v>133</v>
      </c>
      <c r="L21" s="5">
        <v>1038</v>
      </c>
      <c r="M21" s="5">
        <v>0</v>
      </c>
      <c r="N21" s="3"/>
      <c r="O21" s="5">
        <v>0</v>
      </c>
      <c r="P21" s="3"/>
      <c r="Q21" s="5">
        <v>0</v>
      </c>
      <c r="R21" s="3"/>
      <c r="S21" s="5">
        <v>0</v>
      </c>
      <c r="T21" s="3"/>
      <c r="U21" s="5">
        <v>0</v>
      </c>
      <c r="W21" s="6">
        <v>0</v>
      </c>
      <c r="Y21" s="14">
        <v>0</v>
      </c>
      <c r="AA21" s="14">
        <v>0</v>
      </c>
      <c r="AC21" s="14">
        <v>0</v>
      </c>
      <c r="AE21" s="14">
        <v>0</v>
      </c>
      <c r="AG21" s="14">
        <v>0</v>
      </c>
      <c r="AI21" s="24">
        <v>0</v>
      </c>
      <c r="AK21" s="1" t="str">
        <f t="shared" si="0"/>
        <v>No</v>
      </c>
    </row>
    <row r="22" spans="1:37">
      <c r="A22" s="1" t="s">
        <v>656</v>
      </c>
      <c r="B22" s="1" t="s">
        <v>849</v>
      </c>
      <c r="C22" s="26" t="s">
        <v>72</v>
      </c>
      <c r="D22" s="269">
        <v>1</v>
      </c>
      <c r="E22" s="270">
        <v>1</v>
      </c>
      <c r="F22" s="21" t="s">
        <v>134</v>
      </c>
      <c r="G22" s="21" t="s">
        <v>132</v>
      </c>
      <c r="H22" s="25">
        <v>3059393</v>
      </c>
      <c r="I22" s="25">
        <v>2350</v>
      </c>
      <c r="J22" s="3" t="s">
        <v>10</v>
      </c>
      <c r="K22" s="3" t="s">
        <v>133</v>
      </c>
      <c r="L22" s="5">
        <v>10</v>
      </c>
      <c r="M22" s="5">
        <v>0</v>
      </c>
      <c r="N22" s="3"/>
      <c r="O22" s="5">
        <v>0</v>
      </c>
      <c r="P22" s="3"/>
      <c r="Q22" s="5">
        <v>0</v>
      </c>
      <c r="R22" s="3"/>
      <c r="S22" s="5">
        <v>753</v>
      </c>
      <c r="T22" s="3"/>
      <c r="U22" s="5">
        <v>0</v>
      </c>
      <c r="W22" s="6">
        <v>753</v>
      </c>
      <c r="Y22" s="14">
        <v>0</v>
      </c>
      <c r="AA22" s="14">
        <v>0</v>
      </c>
      <c r="AC22" s="14">
        <v>0</v>
      </c>
      <c r="AE22" s="14">
        <v>1.24</v>
      </c>
      <c r="AG22" s="14">
        <v>0</v>
      </c>
      <c r="AI22" s="24">
        <v>1.24</v>
      </c>
      <c r="AK22" s="1" t="str">
        <f t="shared" si="0"/>
        <v>No</v>
      </c>
    </row>
    <row r="23" spans="1:37">
      <c r="A23" s="1" t="s">
        <v>227</v>
      </c>
      <c r="B23" s="1" t="s">
        <v>850</v>
      </c>
      <c r="C23" s="26" t="s">
        <v>36</v>
      </c>
      <c r="D23" s="269">
        <v>1003</v>
      </c>
      <c r="E23" s="270">
        <v>10003</v>
      </c>
      <c r="F23" s="21" t="s">
        <v>135</v>
      </c>
      <c r="G23" s="21" t="s">
        <v>132</v>
      </c>
      <c r="H23" s="25">
        <v>4181019</v>
      </c>
      <c r="I23" s="25">
        <v>2252</v>
      </c>
      <c r="J23" s="3" t="s">
        <v>6</v>
      </c>
      <c r="K23" s="3" t="s">
        <v>133</v>
      </c>
      <c r="L23" s="5">
        <v>775</v>
      </c>
      <c r="M23" s="5">
        <v>542630</v>
      </c>
      <c r="N23" s="3"/>
      <c r="O23" s="5">
        <v>0</v>
      </c>
      <c r="P23" s="3"/>
      <c r="Q23" s="5">
        <v>0</v>
      </c>
      <c r="R23" s="3"/>
      <c r="S23" s="5">
        <v>0</v>
      </c>
      <c r="T23" s="3"/>
      <c r="U23" s="5">
        <v>0</v>
      </c>
      <c r="W23" s="6">
        <v>542630</v>
      </c>
      <c r="Y23" s="14">
        <v>420</v>
      </c>
      <c r="AA23" s="14">
        <v>0</v>
      </c>
      <c r="AC23" s="14">
        <v>0</v>
      </c>
      <c r="AE23" s="14">
        <v>0</v>
      </c>
      <c r="AG23" s="14">
        <v>0</v>
      </c>
      <c r="AI23" s="24">
        <v>420</v>
      </c>
      <c r="AK23" s="1" t="str">
        <f t="shared" si="0"/>
        <v>No</v>
      </c>
    </row>
    <row r="24" spans="1:37">
      <c r="A24" s="1" t="s">
        <v>227</v>
      </c>
      <c r="B24" s="1" t="s">
        <v>850</v>
      </c>
      <c r="C24" s="26" t="s">
        <v>36</v>
      </c>
      <c r="D24" s="269">
        <v>1003</v>
      </c>
      <c r="E24" s="270">
        <v>10003</v>
      </c>
      <c r="F24" s="21" t="s">
        <v>135</v>
      </c>
      <c r="G24" s="21" t="s">
        <v>132</v>
      </c>
      <c r="H24" s="25">
        <v>4181019</v>
      </c>
      <c r="I24" s="25">
        <v>2252</v>
      </c>
      <c r="J24" s="3" t="s">
        <v>17</v>
      </c>
      <c r="K24" s="3" t="s">
        <v>133</v>
      </c>
      <c r="L24" s="5">
        <v>39</v>
      </c>
      <c r="M24" s="5">
        <v>21983</v>
      </c>
      <c r="N24" s="3"/>
      <c r="O24" s="5">
        <v>0</v>
      </c>
      <c r="P24" s="3"/>
      <c r="Q24" s="5">
        <v>0</v>
      </c>
      <c r="R24" s="3"/>
      <c r="S24" s="5">
        <v>0</v>
      </c>
      <c r="T24" s="3"/>
      <c r="U24" s="5">
        <v>0</v>
      </c>
      <c r="W24" s="6">
        <v>21983</v>
      </c>
      <c r="Y24" s="14">
        <v>13</v>
      </c>
      <c r="AA24" s="14">
        <v>0</v>
      </c>
      <c r="AC24" s="14">
        <v>0</v>
      </c>
      <c r="AE24" s="14">
        <v>0</v>
      </c>
      <c r="AG24" s="14">
        <v>0</v>
      </c>
      <c r="AI24" s="24">
        <v>13</v>
      </c>
      <c r="AK24" s="1" t="str">
        <f t="shared" si="0"/>
        <v>No</v>
      </c>
    </row>
    <row r="25" spans="1:37">
      <c r="A25" s="1" t="s">
        <v>227</v>
      </c>
      <c r="B25" s="1" t="s">
        <v>850</v>
      </c>
      <c r="C25" s="26" t="s">
        <v>36</v>
      </c>
      <c r="D25" s="269">
        <v>1003</v>
      </c>
      <c r="E25" s="270">
        <v>10003</v>
      </c>
      <c r="F25" s="21" t="s">
        <v>135</v>
      </c>
      <c r="G25" s="21" t="s">
        <v>132</v>
      </c>
      <c r="H25" s="25">
        <v>4181019</v>
      </c>
      <c r="I25" s="25">
        <v>2252</v>
      </c>
      <c r="J25" s="3" t="s">
        <v>15</v>
      </c>
      <c r="K25" s="3" t="s">
        <v>133</v>
      </c>
      <c r="L25" s="5">
        <v>336</v>
      </c>
      <c r="M25" s="5">
        <v>133466</v>
      </c>
      <c r="N25" s="3"/>
      <c r="O25" s="5">
        <v>0</v>
      </c>
      <c r="P25" s="3"/>
      <c r="Q25" s="5">
        <v>0</v>
      </c>
      <c r="R25" s="3"/>
      <c r="S25" s="5">
        <v>0</v>
      </c>
      <c r="T25" s="3"/>
      <c r="U25" s="5">
        <v>0</v>
      </c>
      <c r="W25" s="6">
        <v>133466</v>
      </c>
      <c r="Y25" s="14">
        <v>87</v>
      </c>
      <c r="AA25" s="14">
        <v>0</v>
      </c>
      <c r="AC25" s="14">
        <v>0</v>
      </c>
      <c r="AE25" s="14">
        <v>0</v>
      </c>
      <c r="AG25" s="14">
        <v>0</v>
      </c>
      <c r="AI25" s="24">
        <v>87</v>
      </c>
      <c r="AK25" s="1" t="str">
        <f t="shared" si="0"/>
        <v>No</v>
      </c>
    </row>
    <row r="26" spans="1:37">
      <c r="A26" s="1" t="s">
        <v>227</v>
      </c>
      <c r="B26" s="1" t="s">
        <v>850</v>
      </c>
      <c r="C26" s="26" t="s">
        <v>36</v>
      </c>
      <c r="D26" s="269">
        <v>1003</v>
      </c>
      <c r="E26" s="270">
        <v>10003</v>
      </c>
      <c r="F26" s="21" t="s">
        <v>135</v>
      </c>
      <c r="G26" s="21" t="s">
        <v>132</v>
      </c>
      <c r="H26" s="25">
        <v>4181019</v>
      </c>
      <c r="I26" s="25">
        <v>2252</v>
      </c>
      <c r="J26" s="3" t="s">
        <v>20</v>
      </c>
      <c r="K26" s="3" t="s">
        <v>133</v>
      </c>
      <c r="L26" s="5">
        <v>22</v>
      </c>
      <c r="M26" s="5">
        <v>5887</v>
      </c>
      <c r="N26" s="3"/>
      <c r="O26" s="5">
        <v>0</v>
      </c>
      <c r="P26" s="3"/>
      <c r="Q26" s="5">
        <v>0</v>
      </c>
      <c r="R26" s="3"/>
      <c r="S26" s="5">
        <v>0</v>
      </c>
      <c r="T26" s="3"/>
      <c r="U26" s="5">
        <v>0</v>
      </c>
      <c r="W26" s="6">
        <v>5887</v>
      </c>
      <c r="Y26" s="14">
        <v>3</v>
      </c>
      <c r="AA26" s="14">
        <v>0</v>
      </c>
      <c r="AC26" s="14">
        <v>0</v>
      </c>
      <c r="AE26" s="14">
        <v>0</v>
      </c>
      <c r="AG26" s="14">
        <v>0</v>
      </c>
      <c r="AI26" s="24">
        <v>3</v>
      </c>
      <c r="AK26" s="1" t="str">
        <f t="shared" si="0"/>
        <v>No</v>
      </c>
    </row>
    <row r="27" spans="1:37">
      <c r="A27" s="1" t="s">
        <v>227</v>
      </c>
      <c r="B27" s="1" t="s">
        <v>850</v>
      </c>
      <c r="C27" s="26" t="s">
        <v>36</v>
      </c>
      <c r="D27" s="269">
        <v>1003</v>
      </c>
      <c r="E27" s="270">
        <v>10003</v>
      </c>
      <c r="F27" s="21" t="s">
        <v>135</v>
      </c>
      <c r="G27" s="21" t="s">
        <v>132</v>
      </c>
      <c r="H27" s="25">
        <v>4181019</v>
      </c>
      <c r="I27" s="25">
        <v>2252</v>
      </c>
      <c r="J27" s="3" t="s">
        <v>16</v>
      </c>
      <c r="K27" s="3" t="s">
        <v>133</v>
      </c>
      <c r="L27" s="5">
        <v>155</v>
      </c>
      <c r="M27" s="5">
        <v>111237</v>
      </c>
      <c r="N27" s="3"/>
      <c r="O27" s="5">
        <v>0</v>
      </c>
      <c r="P27" s="3"/>
      <c r="Q27" s="5">
        <v>0</v>
      </c>
      <c r="R27" s="3"/>
      <c r="S27" s="5">
        <v>0</v>
      </c>
      <c r="T27" s="3"/>
      <c r="U27" s="5">
        <v>0</v>
      </c>
      <c r="W27" s="6">
        <v>111237</v>
      </c>
      <c r="Y27" s="14">
        <v>77</v>
      </c>
      <c r="AA27" s="14">
        <v>0</v>
      </c>
      <c r="AC27" s="14">
        <v>0</v>
      </c>
      <c r="AE27" s="14">
        <v>0</v>
      </c>
      <c r="AG27" s="14">
        <v>0</v>
      </c>
      <c r="AI27" s="24">
        <v>77</v>
      </c>
      <c r="AK27" s="1" t="str">
        <f t="shared" si="0"/>
        <v>No</v>
      </c>
    </row>
    <row r="28" spans="1:37">
      <c r="A28" s="1" t="s">
        <v>275</v>
      </c>
      <c r="B28" s="1" t="s">
        <v>851</v>
      </c>
      <c r="C28" s="26" t="s">
        <v>60</v>
      </c>
      <c r="D28" s="269">
        <v>3019</v>
      </c>
      <c r="E28" s="270">
        <v>30019</v>
      </c>
      <c r="F28" s="21" t="s">
        <v>135</v>
      </c>
      <c r="G28" s="21" t="s">
        <v>132</v>
      </c>
      <c r="H28" s="25">
        <v>5441567</v>
      </c>
      <c r="I28" s="25">
        <v>2099</v>
      </c>
      <c r="J28" s="3" t="s">
        <v>20</v>
      </c>
      <c r="K28" s="3" t="s">
        <v>133</v>
      </c>
      <c r="L28" s="5">
        <v>29</v>
      </c>
      <c r="M28" s="5">
        <v>0</v>
      </c>
      <c r="N28" s="3"/>
      <c r="O28" s="5">
        <v>1070</v>
      </c>
      <c r="P28" s="3"/>
      <c r="Q28" s="5">
        <v>0</v>
      </c>
      <c r="R28" s="3"/>
      <c r="S28" s="5">
        <v>0</v>
      </c>
      <c r="T28" s="3"/>
      <c r="U28" s="5">
        <v>0</v>
      </c>
      <c r="W28" s="6">
        <v>1070</v>
      </c>
      <c r="Y28" s="14">
        <v>0</v>
      </c>
      <c r="AA28" s="14">
        <v>1</v>
      </c>
      <c r="AC28" s="14">
        <v>0</v>
      </c>
      <c r="AE28" s="14">
        <v>0</v>
      </c>
      <c r="AG28" s="14">
        <v>0</v>
      </c>
      <c r="AI28" s="24">
        <v>1</v>
      </c>
      <c r="AK28" s="1" t="str">
        <f t="shared" si="0"/>
        <v>No</v>
      </c>
    </row>
    <row r="29" spans="1:37">
      <c r="A29" s="1" t="s">
        <v>275</v>
      </c>
      <c r="B29" s="1" t="s">
        <v>851</v>
      </c>
      <c r="C29" s="26" t="s">
        <v>60</v>
      </c>
      <c r="D29" s="269">
        <v>3019</v>
      </c>
      <c r="E29" s="270">
        <v>30019</v>
      </c>
      <c r="F29" s="21" t="s">
        <v>135</v>
      </c>
      <c r="G29" s="21" t="s">
        <v>132</v>
      </c>
      <c r="H29" s="25">
        <v>5441567</v>
      </c>
      <c r="I29" s="25">
        <v>2099</v>
      </c>
      <c r="J29" s="3" t="s">
        <v>31</v>
      </c>
      <c r="K29" s="3" t="s">
        <v>133</v>
      </c>
      <c r="L29" s="5">
        <v>286</v>
      </c>
      <c r="M29" s="5">
        <v>0</v>
      </c>
      <c r="N29" s="3"/>
      <c r="O29" s="5">
        <v>703</v>
      </c>
      <c r="P29" s="3"/>
      <c r="Q29" s="5">
        <v>0</v>
      </c>
      <c r="R29" s="3"/>
      <c r="S29" s="5">
        <v>0</v>
      </c>
      <c r="T29" s="3"/>
      <c r="U29" s="5">
        <v>0</v>
      </c>
      <c r="W29" s="6">
        <v>703</v>
      </c>
      <c r="Y29" s="14">
        <v>0</v>
      </c>
      <c r="AA29" s="14">
        <v>1</v>
      </c>
      <c r="AC29" s="14">
        <v>0</v>
      </c>
      <c r="AE29" s="14">
        <v>0</v>
      </c>
      <c r="AG29" s="14">
        <v>0</v>
      </c>
      <c r="AI29" s="24">
        <v>1</v>
      </c>
      <c r="AK29" s="1" t="str">
        <f t="shared" si="0"/>
        <v>No</v>
      </c>
    </row>
    <row r="30" spans="1:37">
      <c r="A30" s="1" t="s">
        <v>275</v>
      </c>
      <c r="B30" s="1" t="s">
        <v>851</v>
      </c>
      <c r="C30" s="26" t="s">
        <v>60</v>
      </c>
      <c r="D30" s="269">
        <v>3019</v>
      </c>
      <c r="E30" s="270">
        <v>30019</v>
      </c>
      <c r="F30" s="21" t="s">
        <v>135</v>
      </c>
      <c r="G30" s="21" t="s">
        <v>132</v>
      </c>
      <c r="H30" s="25">
        <v>5441567</v>
      </c>
      <c r="I30" s="25">
        <v>2099</v>
      </c>
      <c r="J30" s="3" t="s">
        <v>15</v>
      </c>
      <c r="K30" s="3" t="s">
        <v>133</v>
      </c>
      <c r="L30" s="5">
        <v>286</v>
      </c>
      <c r="M30" s="5">
        <v>0</v>
      </c>
      <c r="N30" s="3"/>
      <c r="O30" s="5">
        <v>20174</v>
      </c>
      <c r="P30" s="3"/>
      <c r="Q30" s="5">
        <v>0</v>
      </c>
      <c r="R30" s="3"/>
      <c r="S30" s="5">
        <v>0</v>
      </c>
      <c r="T30" s="3"/>
      <c r="U30" s="5">
        <v>0</v>
      </c>
      <c r="W30" s="6">
        <v>20174</v>
      </c>
      <c r="Y30" s="14">
        <v>0</v>
      </c>
      <c r="AA30" s="14">
        <v>21</v>
      </c>
      <c r="AC30" s="14">
        <v>0</v>
      </c>
      <c r="AE30" s="14">
        <v>0</v>
      </c>
      <c r="AG30" s="14">
        <v>0</v>
      </c>
      <c r="AI30" s="24">
        <v>21</v>
      </c>
      <c r="AK30" s="1" t="str">
        <f t="shared" si="0"/>
        <v>No</v>
      </c>
    </row>
    <row r="31" spans="1:37">
      <c r="A31" s="1" t="s">
        <v>275</v>
      </c>
      <c r="B31" s="1" t="s">
        <v>851</v>
      </c>
      <c r="C31" s="26" t="s">
        <v>60</v>
      </c>
      <c r="D31" s="269">
        <v>3019</v>
      </c>
      <c r="E31" s="270">
        <v>30019</v>
      </c>
      <c r="F31" s="21" t="s">
        <v>135</v>
      </c>
      <c r="G31" s="21" t="s">
        <v>132</v>
      </c>
      <c r="H31" s="25">
        <v>5441567</v>
      </c>
      <c r="I31" s="25">
        <v>2099</v>
      </c>
      <c r="J31" s="3" t="s">
        <v>6</v>
      </c>
      <c r="K31" s="3" t="s">
        <v>133</v>
      </c>
      <c r="L31" s="5">
        <v>1212</v>
      </c>
      <c r="M31" s="5">
        <v>0</v>
      </c>
      <c r="N31" s="3"/>
      <c r="O31" s="5">
        <v>64073</v>
      </c>
      <c r="P31" s="3"/>
      <c r="Q31" s="5">
        <v>0</v>
      </c>
      <c r="R31" s="3"/>
      <c r="S31" s="5">
        <v>0</v>
      </c>
      <c r="T31" s="3"/>
      <c r="U31" s="5">
        <v>0</v>
      </c>
      <c r="W31" s="6">
        <v>64073</v>
      </c>
      <c r="Y31" s="14">
        <v>0</v>
      </c>
      <c r="AA31" s="14">
        <v>60</v>
      </c>
      <c r="AC31" s="14">
        <v>0</v>
      </c>
      <c r="AE31" s="14">
        <v>0</v>
      </c>
      <c r="AG31" s="14">
        <v>0</v>
      </c>
      <c r="AI31" s="24">
        <v>60</v>
      </c>
      <c r="AK31" s="1" t="str">
        <f t="shared" si="0"/>
        <v>No</v>
      </c>
    </row>
    <row r="32" spans="1:37">
      <c r="A32" s="1" t="s">
        <v>275</v>
      </c>
      <c r="B32" s="1" t="s">
        <v>851</v>
      </c>
      <c r="C32" s="26" t="s">
        <v>60</v>
      </c>
      <c r="D32" s="269">
        <v>3019</v>
      </c>
      <c r="E32" s="270">
        <v>30019</v>
      </c>
      <c r="F32" s="21" t="s">
        <v>135</v>
      </c>
      <c r="G32" s="21" t="s">
        <v>132</v>
      </c>
      <c r="H32" s="25">
        <v>5441567</v>
      </c>
      <c r="I32" s="25">
        <v>2099</v>
      </c>
      <c r="J32" s="3" t="s">
        <v>10</v>
      </c>
      <c r="K32" s="3" t="s">
        <v>133</v>
      </c>
      <c r="L32" s="5">
        <v>108</v>
      </c>
      <c r="M32" s="5">
        <v>0</v>
      </c>
      <c r="N32" s="3"/>
      <c r="O32" s="5">
        <v>7439</v>
      </c>
      <c r="P32" s="3"/>
      <c r="Q32" s="5">
        <v>0</v>
      </c>
      <c r="R32" s="3"/>
      <c r="S32" s="5">
        <v>0</v>
      </c>
      <c r="T32" s="3"/>
      <c r="U32" s="5">
        <v>0</v>
      </c>
      <c r="W32" s="6">
        <v>7439</v>
      </c>
      <c r="Y32" s="14">
        <v>0</v>
      </c>
      <c r="AA32" s="14">
        <v>7</v>
      </c>
      <c r="AC32" s="14">
        <v>0</v>
      </c>
      <c r="AE32" s="14">
        <v>0</v>
      </c>
      <c r="AG32" s="14">
        <v>0</v>
      </c>
      <c r="AI32" s="24">
        <v>7</v>
      </c>
      <c r="AK32" s="1" t="str">
        <f t="shared" si="0"/>
        <v>No</v>
      </c>
    </row>
    <row r="33" spans="1:37">
      <c r="A33" s="1" t="s">
        <v>658</v>
      </c>
      <c r="B33" s="1" t="s">
        <v>852</v>
      </c>
      <c r="C33" s="26" t="s">
        <v>26</v>
      </c>
      <c r="D33" s="269">
        <v>4034</v>
      </c>
      <c r="E33" s="270">
        <v>40034</v>
      </c>
      <c r="F33" s="21" t="s">
        <v>134</v>
      </c>
      <c r="G33" s="21" t="s">
        <v>132</v>
      </c>
      <c r="H33" s="25">
        <v>5502379</v>
      </c>
      <c r="I33" s="25">
        <v>1386</v>
      </c>
      <c r="J33" s="3" t="s">
        <v>6</v>
      </c>
      <c r="K33" s="3" t="s">
        <v>133</v>
      </c>
      <c r="L33" s="5">
        <v>592</v>
      </c>
      <c r="M33" s="5">
        <v>196652</v>
      </c>
      <c r="N33" s="3"/>
      <c r="O33" s="5">
        <v>0</v>
      </c>
      <c r="P33" s="3"/>
      <c r="Q33" s="5">
        <v>0</v>
      </c>
      <c r="R33" s="3"/>
      <c r="S33" s="5">
        <v>0</v>
      </c>
      <c r="T33" s="3"/>
      <c r="U33" s="5">
        <v>0</v>
      </c>
      <c r="W33" s="6">
        <v>196652</v>
      </c>
      <c r="Y33" s="14">
        <v>165.37</v>
      </c>
      <c r="AA33" s="14">
        <v>0</v>
      </c>
      <c r="AC33" s="14">
        <v>0</v>
      </c>
      <c r="AE33" s="14">
        <v>0</v>
      </c>
      <c r="AG33" s="14">
        <v>0</v>
      </c>
      <c r="AI33" s="24">
        <v>165.37</v>
      </c>
      <c r="AK33" s="1" t="str">
        <f t="shared" si="0"/>
        <v>No</v>
      </c>
    </row>
    <row r="34" spans="1:37">
      <c r="A34" s="1" t="s">
        <v>658</v>
      </c>
      <c r="B34" s="1" t="s">
        <v>852</v>
      </c>
      <c r="C34" s="26" t="s">
        <v>26</v>
      </c>
      <c r="D34" s="269">
        <v>4034</v>
      </c>
      <c r="E34" s="270">
        <v>40034</v>
      </c>
      <c r="F34" s="21" t="s">
        <v>134</v>
      </c>
      <c r="G34" s="21" t="s">
        <v>132</v>
      </c>
      <c r="H34" s="25">
        <v>5502379</v>
      </c>
      <c r="I34" s="25">
        <v>1386</v>
      </c>
      <c r="J34" s="3" t="s">
        <v>15</v>
      </c>
      <c r="K34" s="3" t="s">
        <v>133</v>
      </c>
      <c r="L34" s="5">
        <v>52</v>
      </c>
      <c r="M34" s="5">
        <v>2162</v>
      </c>
      <c r="N34" s="3"/>
      <c r="O34" s="5">
        <v>0</v>
      </c>
      <c r="P34" s="3"/>
      <c r="Q34" s="5">
        <v>32840</v>
      </c>
      <c r="R34" s="3"/>
      <c r="S34" s="5">
        <v>0</v>
      </c>
      <c r="T34" s="3"/>
      <c r="U34" s="5">
        <v>0</v>
      </c>
      <c r="W34" s="6">
        <v>35002</v>
      </c>
      <c r="Y34" s="14">
        <v>2.85</v>
      </c>
      <c r="AA34" s="14">
        <v>0</v>
      </c>
      <c r="AC34" s="14">
        <v>40.72</v>
      </c>
      <c r="AE34" s="14">
        <v>0</v>
      </c>
      <c r="AG34" s="14">
        <v>0</v>
      </c>
      <c r="AI34" s="24">
        <v>43.57</v>
      </c>
      <c r="AK34" s="1" t="str">
        <f t="shared" si="0"/>
        <v>No</v>
      </c>
    </row>
    <row r="35" spans="1:37">
      <c r="A35" s="1" t="s">
        <v>658</v>
      </c>
      <c r="B35" s="1" t="s">
        <v>852</v>
      </c>
      <c r="C35" s="26" t="s">
        <v>26</v>
      </c>
      <c r="D35" s="269">
        <v>4034</v>
      </c>
      <c r="E35" s="270">
        <v>40034</v>
      </c>
      <c r="F35" s="21" t="s">
        <v>134</v>
      </c>
      <c r="G35" s="21" t="s">
        <v>132</v>
      </c>
      <c r="H35" s="25">
        <v>5502379</v>
      </c>
      <c r="I35" s="25">
        <v>1386</v>
      </c>
      <c r="J35" s="3" t="s">
        <v>27</v>
      </c>
      <c r="K35" s="3" t="s">
        <v>133</v>
      </c>
      <c r="L35" s="5">
        <v>21</v>
      </c>
      <c r="M35" s="5">
        <v>0</v>
      </c>
      <c r="N35" s="3"/>
      <c r="O35" s="5">
        <v>0</v>
      </c>
      <c r="P35" s="3"/>
      <c r="Q35" s="5">
        <v>5795</v>
      </c>
      <c r="R35" s="3"/>
      <c r="S35" s="5">
        <v>0</v>
      </c>
      <c r="T35" s="3"/>
      <c r="U35" s="5">
        <v>0</v>
      </c>
      <c r="W35" s="6">
        <v>5795</v>
      </c>
      <c r="Y35" s="14">
        <v>0</v>
      </c>
      <c r="AA35" s="14">
        <v>0</v>
      </c>
      <c r="AC35" s="14">
        <v>7.19</v>
      </c>
      <c r="AE35" s="14">
        <v>0</v>
      </c>
      <c r="AG35" s="14">
        <v>0</v>
      </c>
      <c r="AI35" s="24">
        <v>7.19</v>
      </c>
      <c r="AK35" s="1" t="str">
        <f t="shared" si="0"/>
        <v>No</v>
      </c>
    </row>
    <row r="36" spans="1:37">
      <c r="A36" s="1" t="s">
        <v>657</v>
      </c>
      <c r="B36" s="1" t="s">
        <v>853</v>
      </c>
      <c r="C36" s="26" t="s">
        <v>67</v>
      </c>
      <c r="D36" s="269">
        <v>6008</v>
      </c>
      <c r="E36" s="270">
        <v>60008</v>
      </c>
      <c r="F36" s="21" t="s">
        <v>135</v>
      </c>
      <c r="G36" s="21" t="s">
        <v>132</v>
      </c>
      <c r="H36" s="25">
        <v>4944332</v>
      </c>
      <c r="I36" s="25">
        <v>1367</v>
      </c>
      <c r="J36" s="3" t="s">
        <v>17</v>
      </c>
      <c r="K36" s="3" t="s">
        <v>133</v>
      </c>
      <c r="L36" s="5">
        <v>8</v>
      </c>
      <c r="M36" s="5">
        <v>1124</v>
      </c>
      <c r="N36" s="3"/>
      <c r="O36" s="5">
        <v>132</v>
      </c>
      <c r="P36" s="3"/>
      <c r="Q36" s="5">
        <v>9</v>
      </c>
      <c r="R36" s="3"/>
      <c r="S36" s="5">
        <v>0</v>
      </c>
      <c r="T36" s="3"/>
      <c r="U36" s="5">
        <v>0</v>
      </c>
      <c r="W36" s="6">
        <v>1265</v>
      </c>
      <c r="Y36" s="14">
        <v>1.1499999999999999</v>
      </c>
      <c r="AA36" s="14">
        <v>0.12</v>
      </c>
      <c r="AC36" s="14">
        <v>0.01</v>
      </c>
      <c r="AE36" s="14">
        <v>0</v>
      </c>
      <c r="AG36" s="14">
        <v>0</v>
      </c>
      <c r="AI36" s="24">
        <v>1.28</v>
      </c>
      <c r="AK36" s="1" t="str">
        <f t="shared" si="0"/>
        <v>No</v>
      </c>
    </row>
    <row r="37" spans="1:37">
      <c r="A37" s="1" t="s">
        <v>657</v>
      </c>
      <c r="B37" s="1" t="s">
        <v>853</v>
      </c>
      <c r="C37" s="26" t="s">
        <v>67</v>
      </c>
      <c r="D37" s="269">
        <v>6008</v>
      </c>
      <c r="E37" s="270">
        <v>60008</v>
      </c>
      <c r="F37" s="21" t="s">
        <v>135</v>
      </c>
      <c r="G37" s="21" t="s">
        <v>132</v>
      </c>
      <c r="H37" s="25">
        <v>4944332</v>
      </c>
      <c r="I37" s="25">
        <v>1367</v>
      </c>
      <c r="J37" s="3" t="s">
        <v>16</v>
      </c>
      <c r="K37" s="3" t="s">
        <v>133</v>
      </c>
      <c r="L37" s="5">
        <v>50</v>
      </c>
      <c r="M37" s="5">
        <v>32519</v>
      </c>
      <c r="N37" s="3"/>
      <c r="O37" s="5">
        <v>0</v>
      </c>
      <c r="P37" s="3"/>
      <c r="Q37" s="5">
        <v>0</v>
      </c>
      <c r="R37" s="3"/>
      <c r="S37" s="5">
        <v>0</v>
      </c>
      <c r="T37" s="3"/>
      <c r="U37" s="5">
        <v>0</v>
      </c>
      <c r="W37" s="6">
        <v>32519</v>
      </c>
      <c r="Y37" s="14">
        <v>29</v>
      </c>
      <c r="AA37" s="14">
        <v>0</v>
      </c>
      <c r="AC37" s="14">
        <v>0</v>
      </c>
      <c r="AE37" s="14">
        <v>0</v>
      </c>
      <c r="AG37" s="14">
        <v>0</v>
      </c>
      <c r="AI37" s="24">
        <v>29</v>
      </c>
      <c r="AK37" s="1" t="str">
        <f t="shared" si="0"/>
        <v>No</v>
      </c>
    </row>
    <row r="38" spans="1:37">
      <c r="A38" s="1" t="s">
        <v>657</v>
      </c>
      <c r="B38" s="1" t="s">
        <v>853</v>
      </c>
      <c r="C38" s="26" t="s">
        <v>67</v>
      </c>
      <c r="D38" s="269">
        <v>6008</v>
      </c>
      <c r="E38" s="270">
        <v>60008</v>
      </c>
      <c r="F38" s="21" t="s">
        <v>135</v>
      </c>
      <c r="G38" s="21" t="s">
        <v>132</v>
      </c>
      <c r="H38" s="25">
        <v>4944332</v>
      </c>
      <c r="I38" s="25">
        <v>1367</v>
      </c>
      <c r="J38" s="3" t="s">
        <v>6</v>
      </c>
      <c r="K38" s="3" t="s">
        <v>133</v>
      </c>
      <c r="L38" s="5">
        <v>447</v>
      </c>
      <c r="M38" s="5">
        <v>35780</v>
      </c>
      <c r="N38" s="3"/>
      <c r="O38" s="5">
        <v>8747</v>
      </c>
      <c r="P38" s="3"/>
      <c r="Q38" s="5">
        <v>584</v>
      </c>
      <c r="R38" s="3"/>
      <c r="S38" s="5">
        <v>0</v>
      </c>
      <c r="T38" s="3"/>
      <c r="U38" s="5">
        <v>0</v>
      </c>
      <c r="W38" s="6">
        <v>45111</v>
      </c>
      <c r="Y38" s="14">
        <v>36.49</v>
      </c>
      <c r="AA38" s="14">
        <v>7.98</v>
      </c>
      <c r="AC38" s="14">
        <v>0.77</v>
      </c>
      <c r="AE38" s="14">
        <v>0</v>
      </c>
      <c r="AG38" s="14">
        <v>0</v>
      </c>
      <c r="AI38" s="24">
        <v>45.24</v>
      </c>
      <c r="AK38" s="1" t="str">
        <f t="shared" si="0"/>
        <v>No</v>
      </c>
    </row>
    <row r="39" spans="1:37">
      <c r="A39" s="1" t="s">
        <v>657</v>
      </c>
      <c r="B39" s="1" t="s">
        <v>853</v>
      </c>
      <c r="C39" s="26" t="s">
        <v>67</v>
      </c>
      <c r="D39" s="269">
        <v>6008</v>
      </c>
      <c r="E39" s="270">
        <v>60008</v>
      </c>
      <c r="F39" s="21" t="s">
        <v>135</v>
      </c>
      <c r="G39" s="21" t="s">
        <v>132</v>
      </c>
      <c r="H39" s="25">
        <v>4944332</v>
      </c>
      <c r="I39" s="25">
        <v>1367</v>
      </c>
      <c r="J39" s="3" t="s">
        <v>7</v>
      </c>
      <c r="K39" s="3" t="s">
        <v>133</v>
      </c>
      <c r="L39" s="5">
        <v>168</v>
      </c>
      <c r="M39" s="5">
        <v>0</v>
      </c>
      <c r="N39" s="3"/>
      <c r="O39" s="5">
        <v>0</v>
      </c>
      <c r="P39" s="3"/>
      <c r="Q39" s="5">
        <v>10</v>
      </c>
      <c r="R39" s="3"/>
      <c r="S39" s="5">
        <v>0</v>
      </c>
      <c r="T39" s="3"/>
      <c r="U39" s="5">
        <v>0</v>
      </c>
      <c r="W39" s="6">
        <v>10</v>
      </c>
      <c r="Y39" s="14">
        <v>0</v>
      </c>
      <c r="AA39" s="14">
        <v>0</v>
      </c>
      <c r="AC39" s="14">
        <v>0.01</v>
      </c>
      <c r="AE39" s="14">
        <v>0</v>
      </c>
      <c r="AG39" s="14">
        <v>0</v>
      </c>
      <c r="AI39" s="24">
        <v>0.01</v>
      </c>
      <c r="AK39" s="1" t="str">
        <f t="shared" si="0"/>
        <v>No</v>
      </c>
    </row>
    <row r="40" spans="1:37">
      <c r="A40" s="1" t="s">
        <v>657</v>
      </c>
      <c r="B40" s="1" t="s">
        <v>853</v>
      </c>
      <c r="C40" s="26" t="s">
        <v>67</v>
      </c>
      <c r="D40" s="269">
        <v>6008</v>
      </c>
      <c r="E40" s="270">
        <v>60008</v>
      </c>
      <c r="F40" s="21" t="s">
        <v>135</v>
      </c>
      <c r="G40" s="21" t="s">
        <v>132</v>
      </c>
      <c r="H40" s="25">
        <v>4944332</v>
      </c>
      <c r="I40" s="25">
        <v>1367</v>
      </c>
      <c r="J40" s="3" t="s">
        <v>13</v>
      </c>
      <c r="K40" s="3" t="s">
        <v>133</v>
      </c>
      <c r="L40" s="5">
        <v>104</v>
      </c>
      <c r="M40" s="5">
        <v>2318</v>
      </c>
      <c r="N40" s="3"/>
      <c r="O40" s="5">
        <v>985</v>
      </c>
      <c r="P40" s="3"/>
      <c r="Q40" s="5">
        <v>157</v>
      </c>
      <c r="R40" s="3"/>
      <c r="S40" s="5">
        <v>0</v>
      </c>
      <c r="T40" s="3"/>
      <c r="U40" s="5">
        <v>0</v>
      </c>
      <c r="W40" s="6">
        <v>3460</v>
      </c>
      <c r="Y40" s="14">
        <v>2.36</v>
      </c>
      <c r="AA40" s="14">
        <v>0.9</v>
      </c>
      <c r="AC40" s="14">
        <v>0.21</v>
      </c>
      <c r="AE40" s="14">
        <v>0</v>
      </c>
      <c r="AG40" s="14">
        <v>0</v>
      </c>
      <c r="AI40" s="24">
        <v>3.47</v>
      </c>
      <c r="AK40" s="1" t="str">
        <f t="shared" si="0"/>
        <v>No</v>
      </c>
    </row>
    <row r="41" spans="1:37">
      <c r="A41" s="1" t="s">
        <v>225</v>
      </c>
      <c r="B41" s="1" t="s">
        <v>226</v>
      </c>
      <c r="C41" s="26" t="s">
        <v>37</v>
      </c>
      <c r="D41" s="269">
        <v>3034</v>
      </c>
      <c r="E41" s="270">
        <v>30034</v>
      </c>
      <c r="F41" s="21" t="s">
        <v>131</v>
      </c>
      <c r="G41" s="21" t="s">
        <v>132</v>
      </c>
      <c r="H41" s="25">
        <v>2203663</v>
      </c>
      <c r="I41" s="25">
        <v>1333</v>
      </c>
      <c r="J41" s="3" t="s">
        <v>6</v>
      </c>
      <c r="K41" s="3" t="s">
        <v>133</v>
      </c>
      <c r="L41" s="5">
        <v>604</v>
      </c>
      <c r="M41" s="5">
        <v>0</v>
      </c>
      <c r="N41" s="3"/>
      <c r="O41" s="5">
        <v>0</v>
      </c>
      <c r="P41" s="3"/>
      <c r="Q41" s="5">
        <v>0</v>
      </c>
      <c r="R41" s="3"/>
      <c r="S41" s="5">
        <v>0</v>
      </c>
      <c r="T41" s="3"/>
      <c r="U41" s="5">
        <v>0</v>
      </c>
      <c r="W41" s="6">
        <v>0</v>
      </c>
      <c r="Y41" s="14">
        <v>0</v>
      </c>
      <c r="AA41" s="14">
        <v>0</v>
      </c>
      <c r="AC41" s="14">
        <v>0</v>
      </c>
      <c r="AE41" s="14">
        <v>0</v>
      </c>
      <c r="AG41" s="14">
        <v>0</v>
      </c>
      <c r="AI41" s="24">
        <v>0</v>
      </c>
      <c r="AK41" s="1" t="str">
        <f t="shared" si="0"/>
        <v>No</v>
      </c>
    </row>
    <row r="42" spans="1:37">
      <c r="A42" s="1" t="s">
        <v>225</v>
      </c>
      <c r="B42" s="1" t="s">
        <v>226</v>
      </c>
      <c r="C42" s="26" t="s">
        <v>37</v>
      </c>
      <c r="D42" s="269">
        <v>3034</v>
      </c>
      <c r="E42" s="270">
        <v>30034</v>
      </c>
      <c r="F42" s="21" t="s">
        <v>131</v>
      </c>
      <c r="G42" s="21" t="s">
        <v>132</v>
      </c>
      <c r="H42" s="25">
        <v>2203663</v>
      </c>
      <c r="I42" s="25">
        <v>1333</v>
      </c>
      <c r="J42" s="3" t="s">
        <v>15</v>
      </c>
      <c r="K42" s="3" t="s">
        <v>133</v>
      </c>
      <c r="L42" s="5">
        <v>42</v>
      </c>
      <c r="M42" s="5">
        <v>0</v>
      </c>
      <c r="N42" s="3"/>
      <c r="O42" s="5">
        <v>0</v>
      </c>
      <c r="P42" s="3"/>
      <c r="Q42" s="5">
        <v>0</v>
      </c>
      <c r="R42" s="3"/>
      <c r="S42" s="5">
        <v>0</v>
      </c>
      <c r="T42" s="3"/>
      <c r="U42" s="5">
        <v>0</v>
      </c>
      <c r="W42" s="6">
        <v>0</v>
      </c>
      <c r="Y42" s="14">
        <v>0</v>
      </c>
      <c r="AA42" s="14">
        <v>0</v>
      </c>
      <c r="AC42" s="14">
        <v>0</v>
      </c>
      <c r="AE42" s="14">
        <v>0</v>
      </c>
      <c r="AG42" s="14">
        <v>0</v>
      </c>
      <c r="AI42" s="24">
        <v>0</v>
      </c>
      <c r="AK42" s="1" t="str">
        <f t="shared" si="0"/>
        <v>No</v>
      </c>
    </row>
    <row r="43" spans="1:37">
      <c r="A43" s="1" t="s">
        <v>225</v>
      </c>
      <c r="B43" s="1" t="s">
        <v>226</v>
      </c>
      <c r="C43" s="26" t="s">
        <v>37</v>
      </c>
      <c r="D43" s="269">
        <v>3034</v>
      </c>
      <c r="E43" s="270">
        <v>30034</v>
      </c>
      <c r="F43" s="21" t="s">
        <v>131</v>
      </c>
      <c r="G43" s="21" t="s">
        <v>132</v>
      </c>
      <c r="H43" s="25">
        <v>2203663</v>
      </c>
      <c r="I43" s="25">
        <v>1333</v>
      </c>
      <c r="J43" s="3" t="s">
        <v>16</v>
      </c>
      <c r="K43" s="3" t="s">
        <v>133</v>
      </c>
      <c r="L43" s="5">
        <v>17</v>
      </c>
      <c r="M43" s="5">
        <v>0</v>
      </c>
      <c r="N43" s="3"/>
      <c r="O43" s="5">
        <v>0</v>
      </c>
      <c r="P43" s="3"/>
      <c r="Q43" s="5">
        <v>0</v>
      </c>
      <c r="R43" s="3"/>
      <c r="S43" s="5">
        <v>0</v>
      </c>
      <c r="T43" s="3"/>
      <c r="U43" s="5">
        <v>0</v>
      </c>
      <c r="W43" s="6">
        <v>0</v>
      </c>
      <c r="Y43" s="14">
        <v>0</v>
      </c>
      <c r="AA43" s="14">
        <v>0</v>
      </c>
      <c r="AC43" s="14">
        <v>0</v>
      </c>
      <c r="AE43" s="14">
        <v>0</v>
      </c>
      <c r="AG43" s="14">
        <v>0</v>
      </c>
      <c r="AI43" s="24">
        <v>0</v>
      </c>
      <c r="AK43" s="1" t="str">
        <f t="shared" si="0"/>
        <v>No</v>
      </c>
    </row>
    <row r="44" spans="1:37">
      <c r="A44" s="1" t="s">
        <v>225</v>
      </c>
      <c r="B44" s="1" t="s">
        <v>226</v>
      </c>
      <c r="C44" s="26" t="s">
        <v>37</v>
      </c>
      <c r="D44" s="269">
        <v>3034</v>
      </c>
      <c r="E44" s="270">
        <v>30034</v>
      </c>
      <c r="F44" s="21" t="s">
        <v>131</v>
      </c>
      <c r="G44" s="21" t="s">
        <v>132</v>
      </c>
      <c r="H44" s="25">
        <v>2203663</v>
      </c>
      <c r="I44" s="25">
        <v>1333</v>
      </c>
      <c r="J44" s="3" t="s">
        <v>9</v>
      </c>
      <c r="K44" s="3" t="s">
        <v>133</v>
      </c>
      <c r="L44" s="5">
        <v>12</v>
      </c>
      <c r="M44" s="5">
        <v>0</v>
      </c>
      <c r="N44" s="3"/>
      <c r="O44" s="5">
        <v>0</v>
      </c>
      <c r="P44" s="3"/>
      <c r="Q44" s="5">
        <v>0</v>
      </c>
      <c r="R44" s="3"/>
      <c r="S44" s="5">
        <v>0</v>
      </c>
      <c r="T44" s="3"/>
      <c r="U44" s="5">
        <v>0</v>
      </c>
      <c r="W44" s="6">
        <v>0</v>
      </c>
      <c r="Y44" s="14">
        <v>0</v>
      </c>
      <c r="AA44" s="14">
        <v>0</v>
      </c>
      <c r="AC44" s="14">
        <v>0</v>
      </c>
      <c r="AE44" s="14">
        <v>0</v>
      </c>
      <c r="AG44" s="14">
        <v>0</v>
      </c>
      <c r="AI44" s="24">
        <v>0</v>
      </c>
      <c r="AK44" s="1" t="str">
        <f t="shared" si="0"/>
        <v>No</v>
      </c>
    </row>
    <row r="45" spans="1:37">
      <c r="A45" s="1" t="s">
        <v>228</v>
      </c>
      <c r="B45" s="1" t="s">
        <v>229</v>
      </c>
      <c r="C45" s="26" t="s">
        <v>54</v>
      </c>
      <c r="D45" s="269">
        <v>2078</v>
      </c>
      <c r="E45" s="270">
        <v>20078</v>
      </c>
      <c r="F45" s="21" t="s">
        <v>153</v>
      </c>
      <c r="G45" s="21" t="s">
        <v>132</v>
      </c>
      <c r="H45" s="25">
        <v>18351295</v>
      </c>
      <c r="I45" s="25">
        <v>1139</v>
      </c>
      <c r="J45" s="3" t="s">
        <v>31</v>
      </c>
      <c r="K45" s="3" t="s">
        <v>133</v>
      </c>
      <c r="L45" s="5">
        <v>1128</v>
      </c>
      <c r="M45" s="5">
        <v>0</v>
      </c>
      <c r="N45" s="3"/>
      <c r="O45" s="5">
        <v>0</v>
      </c>
      <c r="P45" s="3"/>
      <c r="Q45" s="5">
        <v>0</v>
      </c>
      <c r="R45" s="3"/>
      <c r="S45" s="5">
        <v>0</v>
      </c>
      <c r="T45" s="3"/>
      <c r="U45" s="5">
        <v>0</v>
      </c>
      <c r="W45" s="6">
        <v>0</v>
      </c>
      <c r="Y45" s="14">
        <v>0</v>
      </c>
      <c r="AA45" s="14">
        <v>0</v>
      </c>
      <c r="AC45" s="14">
        <v>0</v>
      </c>
      <c r="AE45" s="14">
        <v>0</v>
      </c>
      <c r="AG45" s="14">
        <v>0</v>
      </c>
      <c r="AI45" s="24">
        <v>0</v>
      </c>
      <c r="AK45" s="1" t="str">
        <f t="shared" si="0"/>
        <v>No</v>
      </c>
    </row>
    <row r="46" spans="1:37">
      <c r="A46" s="1" t="s">
        <v>307</v>
      </c>
      <c r="B46" s="1" t="s">
        <v>229</v>
      </c>
      <c r="C46" s="26" t="s">
        <v>54</v>
      </c>
      <c r="D46" s="269">
        <v>2188</v>
      </c>
      <c r="E46" s="270">
        <v>20188</v>
      </c>
      <c r="F46" s="21" t="s">
        <v>153</v>
      </c>
      <c r="G46" s="21" t="s">
        <v>132</v>
      </c>
      <c r="H46" s="25">
        <v>18351295</v>
      </c>
      <c r="I46" s="25">
        <v>1122</v>
      </c>
      <c r="J46" s="3" t="s">
        <v>6</v>
      </c>
      <c r="K46" s="3" t="s">
        <v>133</v>
      </c>
      <c r="L46" s="5">
        <v>1122</v>
      </c>
      <c r="M46" s="5">
        <v>8511</v>
      </c>
      <c r="N46" s="3"/>
      <c r="O46" s="5">
        <v>0</v>
      </c>
      <c r="P46" s="3"/>
      <c r="Q46" s="5">
        <v>0</v>
      </c>
      <c r="R46" s="3"/>
      <c r="S46" s="5">
        <v>0</v>
      </c>
      <c r="T46" s="3"/>
      <c r="U46" s="5">
        <v>0</v>
      </c>
      <c r="W46" s="6">
        <v>8511</v>
      </c>
      <c r="Y46" s="14">
        <v>29</v>
      </c>
      <c r="AA46" s="14">
        <v>0</v>
      </c>
      <c r="AC46" s="14">
        <v>0</v>
      </c>
      <c r="AE46" s="14">
        <v>0</v>
      </c>
      <c r="AG46" s="14">
        <v>0</v>
      </c>
      <c r="AI46" s="24">
        <v>29</v>
      </c>
      <c r="AK46" s="1" t="str">
        <f t="shared" si="0"/>
        <v>No</v>
      </c>
    </row>
    <row r="47" spans="1:37">
      <c r="A47" s="1" t="s">
        <v>293</v>
      </c>
      <c r="B47" s="1" t="s">
        <v>854</v>
      </c>
      <c r="C47" s="26" t="s">
        <v>68</v>
      </c>
      <c r="D47" s="269">
        <v>8001</v>
      </c>
      <c r="E47" s="270">
        <v>80001</v>
      </c>
      <c r="F47" s="21" t="s">
        <v>135</v>
      </c>
      <c r="G47" s="21" t="s">
        <v>132</v>
      </c>
      <c r="H47" s="25">
        <v>1021243</v>
      </c>
      <c r="I47" s="25">
        <v>1016</v>
      </c>
      <c r="J47" s="3" t="s">
        <v>16</v>
      </c>
      <c r="K47" s="3" t="s">
        <v>133</v>
      </c>
      <c r="L47" s="5">
        <v>81</v>
      </c>
      <c r="M47" s="5">
        <v>2769</v>
      </c>
      <c r="N47" s="3"/>
      <c r="O47" s="5">
        <v>0</v>
      </c>
      <c r="P47" s="3"/>
      <c r="Q47" s="5">
        <v>0</v>
      </c>
      <c r="R47" s="3"/>
      <c r="S47" s="5">
        <v>4179</v>
      </c>
      <c r="T47" s="3"/>
      <c r="U47" s="5">
        <v>0</v>
      </c>
      <c r="W47" s="6">
        <v>6948</v>
      </c>
      <c r="Y47" s="14">
        <v>1.42</v>
      </c>
      <c r="AA47" s="14">
        <v>0</v>
      </c>
      <c r="AC47" s="14">
        <v>0</v>
      </c>
      <c r="AE47" s="14">
        <v>1.67</v>
      </c>
      <c r="AG47" s="14">
        <v>0</v>
      </c>
      <c r="AI47" s="24">
        <v>3.09</v>
      </c>
      <c r="AK47" s="1" t="str">
        <f t="shared" si="0"/>
        <v>No</v>
      </c>
    </row>
    <row r="48" spans="1:37">
      <c r="A48" s="1" t="s">
        <v>293</v>
      </c>
      <c r="B48" s="1" t="s">
        <v>854</v>
      </c>
      <c r="C48" s="26" t="s">
        <v>68</v>
      </c>
      <c r="D48" s="269">
        <v>8001</v>
      </c>
      <c r="E48" s="270">
        <v>80001</v>
      </c>
      <c r="F48" s="21" t="s">
        <v>135</v>
      </c>
      <c r="G48" s="21" t="s">
        <v>132</v>
      </c>
      <c r="H48" s="25">
        <v>1021243</v>
      </c>
      <c r="I48" s="25">
        <v>1016</v>
      </c>
      <c r="J48" s="3" t="s">
        <v>13</v>
      </c>
      <c r="K48" s="3" t="s">
        <v>133</v>
      </c>
      <c r="L48" s="5">
        <v>58</v>
      </c>
      <c r="M48" s="5">
        <v>3263</v>
      </c>
      <c r="N48" s="3"/>
      <c r="O48" s="5">
        <v>0</v>
      </c>
      <c r="P48" s="3"/>
      <c r="Q48" s="5">
        <v>0</v>
      </c>
      <c r="R48" s="3"/>
      <c r="S48" s="5">
        <v>562</v>
      </c>
      <c r="T48" s="3"/>
      <c r="U48" s="5">
        <v>0</v>
      </c>
      <c r="W48" s="6">
        <v>3825</v>
      </c>
      <c r="Y48" s="14">
        <v>1.68</v>
      </c>
      <c r="AA48" s="14">
        <v>0</v>
      </c>
      <c r="AC48" s="14">
        <v>0</v>
      </c>
      <c r="AE48" s="14">
        <v>0.3</v>
      </c>
      <c r="AG48" s="14">
        <v>0</v>
      </c>
      <c r="AI48" s="24">
        <v>1.98</v>
      </c>
      <c r="AK48" s="1" t="str">
        <f t="shared" si="0"/>
        <v>No</v>
      </c>
    </row>
    <row r="49" spans="1:37">
      <c r="A49" s="1" t="s">
        <v>293</v>
      </c>
      <c r="B49" s="1" t="s">
        <v>854</v>
      </c>
      <c r="C49" s="26" t="s">
        <v>68</v>
      </c>
      <c r="D49" s="269">
        <v>8001</v>
      </c>
      <c r="E49" s="270">
        <v>80001</v>
      </c>
      <c r="F49" s="21" t="s">
        <v>135</v>
      </c>
      <c r="G49" s="21" t="s">
        <v>132</v>
      </c>
      <c r="H49" s="25">
        <v>1021243</v>
      </c>
      <c r="I49" s="25">
        <v>1016</v>
      </c>
      <c r="J49" s="3" t="s">
        <v>9</v>
      </c>
      <c r="K49" s="3" t="s">
        <v>133</v>
      </c>
      <c r="L49" s="5">
        <v>52</v>
      </c>
      <c r="M49" s="5">
        <v>1824</v>
      </c>
      <c r="N49" s="3"/>
      <c r="O49" s="5">
        <v>0</v>
      </c>
      <c r="P49" s="3"/>
      <c r="Q49" s="5">
        <v>0</v>
      </c>
      <c r="R49" s="3"/>
      <c r="S49" s="5">
        <v>625</v>
      </c>
      <c r="T49" s="3"/>
      <c r="U49" s="5">
        <v>0</v>
      </c>
      <c r="W49" s="6">
        <v>2449</v>
      </c>
      <c r="Y49" s="14">
        <v>1.01</v>
      </c>
      <c r="AA49" s="14">
        <v>0</v>
      </c>
      <c r="AC49" s="14">
        <v>0</v>
      </c>
      <c r="AE49" s="14">
        <v>0.33</v>
      </c>
      <c r="AG49" s="14">
        <v>0</v>
      </c>
      <c r="AI49" s="24">
        <v>1.34</v>
      </c>
      <c r="AK49" s="1" t="str">
        <f t="shared" si="0"/>
        <v>No</v>
      </c>
    </row>
    <row r="50" spans="1:37">
      <c r="A50" s="1" t="s">
        <v>293</v>
      </c>
      <c r="B50" s="1" t="s">
        <v>854</v>
      </c>
      <c r="C50" s="26" t="s">
        <v>68</v>
      </c>
      <c r="D50" s="269">
        <v>8001</v>
      </c>
      <c r="E50" s="270">
        <v>80001</v>
      </c>
      <c r="F50" s="21" t="s">
        <v>135</v>
      </c>
      <c r="G50" s="21" t="s">
        <v>132</v>
      </c>
      <c r="H50" s="25">
        <v>1021243</v>
      </c>
      <c r="I50" s="25">
        <v>1016</v>
      </c>
      <c r="J50" s="3" t="s">
        <v>31</v>
      </c>
      <c r="K50" s="3" t="s">
        <v>133</v>
      </c>
      <c r="L50" s="5">
        <v>45</v>
      </c>
      <c r="M50" s="5">
        <v>36486</v>
      </c>
      <c r="N50" s="3"/>
      <c r="O50" s="5">
        <v>0</v>
      </c>
      <c r="P50" s="3"/>
      <c r="Q50" s="5">
        <v>0</v>
      </c>
      <c r="R50" s="3"/>
      <c r="S50" s="5">
        <v>2281</v>
      </c>
      <c r="T50" s="3"/>
      <c r="U50" s="5">
        <v>0</v>
      </c>
      <c r="W50" s="6">
        <v>38767</v>
      </c>
      <c r="Y50" s="14">
        <v>17.12</v>
      </c>
      <c r="AA50" s="14">
        <v>0</v>
      </c>
      <c r="AC50" s="14">
        <v>0</v>
      </c>
      <c r="AE50" s="14">
        <v>1.2</v>
      </c>
      <c r="AG50" s="14">
        <v>0</v>
      </c>
      <c r="AI50" s="24">
        <v>18.32</v>
      </c>
      <c r="AK50" s="1" t="str">
        <f t="shared" si="0"/>
        <v>No</v>
      </c>
    </row>
    <row r="51" spans="1:37">
      <c r="A51" s="1" t="s">
        <v>293</v>
      </c>
      <c r="B51" s="1" t="s">
        <v>854</v>
      </c>
      <c r="C51" s="26" t="s">
        <v>68</v>
      </c>
      <c r="D51" s="269">
        <v>8001</v>
      </c>
      <c r="E51" s="270">
        <v>80001</v>
      </c>
      <c r="F51" s="21" t="s">
        <v>135</v>
      </c>
      <c r="G51" s="21" t="s">
        <v>132</v>
      </c>
      <c r="H51" s="25">
        <v>1021243</v>
      </c>
      <c r="I51" s="25">
        <v>1016</v>
      </c>
      <c r="J51" s="3" t="s">
        <v>7</v>
      </c>
      <c r="K51" s="3" t="s">
        <v>133</v>
      </c>
      <c r="L51" s="5">
        <v>372</v>
      </c>
      <c r="M51" s="5">
        <v>0</v>
      </c>
      <c r="N51" s="3"/>
      <c r="O51" s="5">
        <v>0</v>
      </c>
      <c r="P51" s="3"/>
      <c r="Q51" s="5">
        <v>0</v>
      </c>
      <c r="R51" s="3"/>
      <c r="S51" s="5">
        <v>1739</v>
      </c>
      <c r="T51" s="3"/>
      <c r="U51" s="5">
        <v>0</v>
      </c>
      <c r="W51" s="6">
        <v>1739</v>
      </c>
      <c r="Y51" s="14">
        <v>0</v>
      </c>
      <c r="AA51" s="14">
        <v>0</v>
      </c>
      <c r="AC51" s="14">
        <v>0</v>
      </c>
      <c r="AE51" s="14">
        <v>0.98</v>
      </c>
      <c r="AG51" s="14">
        <v>0</v>
      </c>
      <c r="AI51" s="24">
        <v>0.98</v>
      </c>
      <c r="AK51" s="1" t="str">
        <f t="shared" si="0"/>
        <v>No</v>
      </c>
    </row>
    <row r="52" spans="1:37">
      <c r="A52" s="1" t="s">
        <v>293</v>
      </c>
      <c r="B52" s="1" t="s">
        <v>854</v>
      </c>
      <c r="C52" s="26" t="s">
        <v>68</v>
      </c>
      <c r="D52" s="269">
        <v>8001</v>
      </c>
      <c r="E52" s="270">
        <v>80001</v>
      </c>
      <c r="F52" s="21" t="s">
        <v>135</v>
      </c>
      <c r="G52" s="21" t="s">
        <v>132</v>
      </c>
      <c r="H52" s="25">
        <v>1021243</v>
      </c>
      <c r="I52" s="25">
        <v>1016</v>
      </c>
      <c r="J52" s="3" t="s">
        <v>6</v>
      </c>
      <c r="K52" s="3" t="s">
        <v>133</v>
      </c>
      <c r="L52" s="5">
        <v>338</v>
      </c>
      <c r="M52" s="5">
        <v>46342</v>
      </c>
      <c r="N52" s="3"/>
      <c r="O52" s="5">
        <v>0</v>
      </c>
      <c r="P52" s="3"/>
      <c r="Q52" s="5">
        <v>0</v>
      </c>
      <c r="R52" s="3"/>
      <c r="S52" s="5">
        <v>7796</v>
      </c>
      <c r="T52" s="3"/>
      <c r="U52" s="5">
        <v>0</v>
      </c>
      <c r="W52" s="6">
        <v>54138</v>
      </c>
      <c r="Y52" s="14">
        <v>23.78</v>
      </c>
      <c r="AA52" s="14">
        <v>0</v>
      </c>
      <c r="AC52" s="14">
        <v>0</v>
      </c>
      <c r="AE52" s="14">
        <v>4.0999999999999996</v>
      </c>
      <c r="AG52" s="14">
        <v>0</v>
      </c>
      <c r="AI52" s="24">
        <v>27.88</v>
      </c>
      <c r="AK52" s="1" t="str">
        <f t="shared" si="0"/>
        <v>No</v>
      </c>
    </row>
    <row r="53" spans="1:37">
      <c r="A53" s="1" t="s">
        <v>251</v>
      </c>
      <c r="B53" s="1" t="s">
        <v>855</v>
      </c>
      <c r="C53" s="26" t="s">
        <v>30</v>
      </c>
      <c r="D53" s="269">
        <v>5113</v>
      </c>
      <c r="E53" s="270">
        <v>50113</v>
      </c>
      <c r="F53" s="21" t="s">
        <v>135</v>
      </c>
      <c r="G53" s="21" t="s">
        <v>132</v>
      </c>
      <c r="H53" s="25">
        <v>8608208</v>
      </c>
      <c r="I53" s="25">
        <v>986</v>
      </c>
      <c r="J53" s="3" t="s">
        <v>9</v>
      </c>
      <c r="K53" s="3" t="s">
        <v>133</v>
      </c>
      <c r="L53" s="5">
        <v>8</v>
      </c>
      <c r="M53" s="5">
        <v>9900</v>
      </c>
      <c r="N53" s="3"/>
      <c r="O53" s="5">
        <v>0</v>
      </c>
      <c r="P53" s="3"/>
      <c r="Q53" s="5">
        <v>0</v>
      </c>
      <c r="R53" s="3"/>
      <c r="S53" s="5">
        <v>0</v>
      </c>
      <c r="T53" s="3"/>
      <c r="U53" s="5">
        <v>0</v>
      </c>
      <c r="W53" s="6">
        <v>9900</v>
      </c>
      <c r="Y53" s="14">
        <v>8.27</v>
      </c>
      <c r="AA53" s="14">
        <v>0</v>
      </c>
      <c r="AC53" s="14">
        <v>0</v>
      </c>
      <c r="AE53" s="14">
        <v>0</v>
      </c>
      <c r="AG53" s="14">
        <v>0</v>
      </c>
      <c r="AI53" s="24">
        <v>8.27</v>
      </c>
      <c r="AK53" s="1" t="str">
        <f t="shared" si="0"/>
        <v>No</v>
      </c>
    </row>
    <row r="54" spans="1:37">
      <c r="A54" s="1" t="s">
        <v>251</v>
      </c>
      <c r="B54" s="1" t="s">
        <v>855</v>
      </c>
      <c r="C54" s="26" t="s">
        <v>30</v>
      </c>
      <c r="D54" s="269">
        <v>5113</v>
      </c>
      <c r="E54" s="270">
        <v>50113</v>
      </c>
      <c r="F54" s="21" t="s">
        <v>135</v>
      </c>
      <c r="G54" s="21" t="s">
        <v>132</v>
      </c>
      <c r="H54" s="25">
        <v>8608208</v>
      </c>
      <c r="I54" s="25">
        <v>986</v>
      </c>
      <c r="J54" s="3" t="s">
        <v>6</v>
      </c>
      <c r="K54" s="3" t="s">
        <v>133</v>
      </c>
      <c r="L54" s="5">
        <v>480</v>
      </c>
      <c r="M54" s="5">
        <v>202616</v>
      </c>
      <c r="N54" s="3"/>
      <c r="O54" s="5">
        <v>0</v>
      </c>
      <c r="P54" s="3"/>
      <c r="Q54" s="5">
        <v>0</v>
      </c>
      <c r="R54" s="3"/>
      <c r="S54" s="5">
        <v>10268</v>
      </c>
      <c r="T54" s="3"/>
      <c r="U54" s="5">
        <v>0</v>
      </c>
      <c r="W54" s="6">
        <v>212884</v>
      </c>
      <c r="Y54" s="14">
        <v>92.73</v>
      </c>
      <c r="AA54" s="14">
        <v>0</v>
      </c>
      <c r="AC54" s="14">
        <v>0</v>
      </c>
      <c r="AE54" s="14">
        <v>12</v>
      </c>
      <c r="AG54" s="14">
        <v>0</v>
      </c>
      <c r="AI54" s="24">
        <v>104.73</v>
      </c>
      <c r="AK54" s="1" t="str">
        <f t="shared" si="0"/>
        <v>No</v>
      </c>
    </row>
    <row r="55" spans="1:37">
      <c r="A55" s="1" t="s">
        <v>251</v>
      </c>
      <c r="B55" s="1" t="s">
        <v>855</v>
      </c>
      <c r="C55" s="26" t="s">
        <v>30</v>
      </c>
      <c r="D55" s="269">
        <v>5113</v>
      </c>
      <c r="E55" s="270">
        <v>50113</v>
      </c>
      <c r="F55" s="21" t="s">
        <v>135</v>
      </c>
      <c r="G55" s="21" t="s">
        <v>132</v>
      </c>
      <c r="H55" s="25">
        <v>8608208</v>
      </c>
      <c r="I55" s="25">
        <v>986</v>
      </c>
      <c r="J55" s="3" t="s">
        <v>7</v>
      </c>
      <c r="K55" s="3" t="s">
        <v>133</v>
      </c>
      <c r="L55" s="5">
        <v>235</v>
      </c>
      <c r="M55" s="5">
        <v>0</v>
      </c>
      <c r="N55" s="3"/>
      <c r="O55" s="5">
        <v>0</v>
      </c>
      <c r="P55" s="3"/>
      <c r="Q55" s="5">
        <v>0</v>
      </c>
      <c r="R55" s="3"/>
      <c r="S55" s="5">
        <v>0</v>
      </c>
      <c r="T55" s="3"/>
      <c r="U55" s="5">
        <v>0</v>
      </c>
      <c r="W55" s="6">
        <v>0</v>
      </c>
      <c r="Y55" s="14">
        <v>0</v>
      </c>
      <c r="AA55" s="14">
        <v>0</v>
      </c>
      <c r="AC55" s="14">
        <v>0</v>
      </c>
      <c r="AE55" s="14">
        <v>0</v>
      </c>
      <c r="AG55" s="14">
        <v>0</v>
      </c>
      <c r="AI55" s="24">
        <v>0</v>
      </c>
      <c r="AK55" s="1" t="str">
        <f t="shared" si="0"/>
        <v>No</v>
      </c>
    </row>
    <row r="56" spans="1:37">
      <c r="A56" s="1" t="s">
        <v>258</v>
      </c>
      <c r="B56" s="1" t="s">
        <v>856</v>
      </c>
      <c r="C56" s="26" t="s">
        <v>21</v>
      </c>
      <c r="D56" s="269">
        <v>8006</v>
      </c>
      <c r="E56" s="270">
        <v>80006</v>
      </c>
      <c r="F56" s="21" t="s">
        <v>135</v>
      </c>
      <c r="G56" s="21" t="s">
        <v>132</v>
      </c>
      <c r="H56" s="25">
        <v>2374203</v>
      </c>
      <c r="I56" s="25">
        <v>913</v>
      </c>
      <c r="J56" s="3" t="s">
        <v>31</v>
      </c>
      <c r="K56" s="3" t="s">
        <v>133</v>
      </c>
      <c r="L56" s="5">
        <v>8</v>
      </c>
      <c r="M56" s="5">
        <v>0</v>
      </c>
      <c r="N56" s="3"/>
      <c r="O56" s="5">
        <v>0</v>
      </c>
      <c r="P56" s="3"/>
      <c r="Q56" s="5">
        <v>0</v>
      </c>
      <c r="R56" s="3"/>
      <c r="S56" s="5">
        <v>0</v>
      </c>
      <c r="T56" s="3"/>
      <c r="U56" s="5">
        <v>0</v>
      </c>
      <c r="W56" s="6">
        <v>0</v>
      </c>
      <c r="Y56" s="14">
        <v>0</v>
      </c>
      <c r="AA56" s="14">
        <v>0</v>
      </c>
      <c r="AC56" s="14">
        <v>0</v>
      </c>
      <c r="AE56" s="14">
        <v>0</v>
      </c>
      <c r="AG56" s="14">
        <v>0</v>
      </c>
      <c r="AI56" s="24">
        <v>0</v>
      </c>
      <c r="AK56" s="1" t="str">
        <f t="shared" si="0"/>
        <v>No</v>
      </c>
    </row>
    <row r="57" spans="1:37">
      <c r="A57" s="1" t="s">
        <v>258</v>
      </c>
      <c r="B57" s="1" t="s">
        <v>856</v>
      </c>
      <c r="C57" s="26" t="s">
        <v>21</v>
      </c>
      <c r="D57" s="269">
        <v>8006</v>
      </c>
      <c r="E57" s="270">
        <v>80006</v>
      </c>
      <c r="F57" s="21" t="s">
        <v>135</v>
      </c>
      <c r="G57" s="21" t="s">
        <v>132</v>
      </c>
      <c r="H57" s="25">
        <v>2374203</v>
      </c>
      <c r="I57" s="25">
        <v>913</v>
      </c>
      <c r="J57" s="3" t="s">
        <v>6</v>
      </c>
      <c r="K57" s="3" t="s">
        <v>133</v>
      </c>
      <c r="L57" s="5">
        <v>286</v>
      </c>
      <c r="M57" s="5">
        <v>101200</v>
      </c>
      <c r="N57" s="3"/>
      <c r="O57" s="5">
        <v>0</v>
      </c>
      <c r="P57" s="3"/>
      <c r="Q57" s="5">
        <v>1367</v>
      </c>
      <c r="R57" s="3"/>
      <c r="S57" s="5">
        <v>1269</v>
      </c>
      <c r="T57" s="3"/>
      <c r="U57" s="5">
        <v>0</v>
      </c>
      <c r="W57" s="6">
        <v>103836</v>
      </c>
      <c r="Y57" s="14">
        <v>75</v>
      </c>
      <c r="AA57" s="14">
        <v>0</v>
      </c>
      <c r="AC57" s="14">
        <v>3</v>
      </c>
      <c r="AE57" s="14">
        <v>1</v>
      </c>
      <c r="AG57" s="14">
        <v>0</v>
      </c>
      <c r="AI57" s="24">
        <v>79</v>
      </c>
      <c r="AK57" s="1" t="str">
        <f t="shared" si="0"/>
        <v>No</v>
      </c>
    </row>
    <row r="58" spans="1:37">
      <c r="A58" s="1" t="s">
        <v>258</v>
      </c>
      <c r="B58" s="1" t="s">
        <v>856</v>
      </c>
      <c r="C58" s="26" t="s">
        <v>21</v>
      </c>
      <c r="D58" s="269">
        <v>8006</v>
      </c>
      <c r="E58" s="270">
        <v>80006</v>
      </c>
      <c r="F58" s="21" t="s">
        <v>135</v>
      </c>
      <c r="G58" s="21" t="s">
        <v>132</v>
      </c>
      <c r="H58" s="25">
        <v>2374203</v>
      </c>
      <c r="I58" s="25">
        <v>913</v>
      </c>
      <c r="J58" s="3" t="s">
        <v>16</v>
      </c>
      <c r="K58" s="3" t="s">
        <v>133</v>
      </c>
      <c r="L58" s="5">
        <v>111</v>
      </c>
      <c r="M58" s="5">
        <v>3398</v>
      </c>
      <c r="N58" s="3"/>
      <c r="O58" s="5">
        <v>0</v>
      </c>
      <c r="P58" s="3"/>
      <c r="Q58" s="5">
        <v>0</v>
      </c>
      <c r="R58" s="3"/>
      <c r="S58" s="5">
        <v>991</v>
      </c>
      <c r="T58" s="3"/>
      <c r="U58" s="5">
        <v>0</v>
      </c>
      <c r="W58" s="6">
        <v>4389</v>
      </c>
      <c r="Y58" s="14">
        <v>4</v>
      </c>
      <c r="AA58" s="14">
        <v>0</v>
      </c>
      <c r="AC58" s="14">
        <v>0</v>
      </c>
      <c r="AE58" s="14">
        <v>1</v>
      </c>
      <c r="AG58" s="14">
        <v>0</v>
      </c>
      <c r="AI58" s="24">
        <v>5</v>
      </c>
      <c r="AK58" s="1" t="str">
        <f t="shared" si="0"/>
        <v>No</v>
      </c>
    </row>
    <row r="59" spans="1:37">
      <c r="A59" s="1" t="s">
        <v>221</v>
      </c>
      <c r="B59" s="1" t="s">
        <v>222</v>
      </c>
      <c r="C59" s="26" t="s">
        <v>54</v>
      </c>
      <c r="D59" s="269">
        <v>2100</v>
      </c>
      <c r="E59" s="270">
        <v>20100</v>
      </c>
      <c r="F59" s="21" t="s">
        <v>153</v>
      </c>
      <c r="G59" s="21" t="s">
        <v>132</v>
      </c>
      <c r="H59" s="25">
        <v>18351295</v>
      </c>
      <c r="I59" s="25">
        <v>882</v>
      </c>
      <c r="J59" s="3" t="s">
        <v>31</v>
      </c>
      <c r="K59" s="3" t="s">
        <v>133</v>
      </c>
      <c r="L59" s="5">
        <v>882</v>
      </c>
      <c r="M59" s="5">
        <v>0</v>
      </c>
      <c r="N59" s="3"/>
      <c r="O59" s="5">
        <v>0</v>
      </c>
      <c r="P59" s="3"/>
      <c r="Q59" s="5">
        <v>0</v>
      </c>
      <c r="R59" s="3"/>
      <c r="S59" s="5">
        <v>0</v>
      </c>
      <c r="T59" s="3"/>
      <c r="U59" s="5">
        <v>0</v>
      </c>
      <c r="W59" s="6">
        <v>0</v>
      </c>
      <c r="Y59" s="14">
        <v>0</v>
      </c>
      <c r="AA59" s="14">
        <v>0</v>
      </c>
      <c r="AC59" s="14">
        <v>0</v>
      </c>
      <c r="AE59" s="14">
        <v>0</v>
      </c>
      <c r="AG59" s="14">
        <v>0</v>
      </c>
      <c r="AI59" s="24">
        <v>0</v>
      </c>
      <c r="AK59" s="1" t="str">
        <f t="shared" si="0"/>
        <v>No</v>
      </c>
    </row>
    <row r="60" spans="1:37">
      <c r="A60" s="1" t="s">
        <v>230</v>
      </c>
      <c r="B60" s="1" t="s">
        <v>857</v>
      </c>
      <c r="C60" s="26" t="s">
        <v>28</v>
      </c>
      <c r="D60" s="269">
        <v>4022</v>
      </c>
      <c r="E60" s="270">
        <v>40022</v>
      </c>
      <c r="F60" s="21" t="s">
        <v>135</v>
      </c>
      <c r="G60" s="21" t="s">
        <v>132</v>
      </c>
      <c r="H60" s="25">
        <v>4515419</v>
      </c>
      <c r="I60" s="25">
        <v>842</v>
      </c>
      <c r="J60" s="3" t="s">
        <v>6</v>
      </c>
      <c r="K60" s="3" t="s">
        <v>133</v>
      </c>
      <c r="L60" s="5">
        <v>442</v>
      </c>
      <c r="M60" s="5">
        <v>152734</v>
      </c>
      <c r="N60" s="3"/>
      <c r="O60" s="5">
        <v>0</v>
      </c>
      <c r="P60" s="3"/>
      <c r="Q60" s="5">
        <v>0</v>
      </c>
      <c r="R60" s="3"/>
      <c r="S60" s="5">
        <v>1496</v>
      </c>
      <c r="T60" s="3"/>
      <c r="U60" s="5">
        <v>0</v>
      </c>
      <c r="W60" s="6">
        <v>154230</v>
      </c>
      <c r="Y60" s="14">
        <v>123</v>
      </c>
      <c r="AA60" s="14">
        <v>0</v>
      </c>
      <c r="AC60" s="14">
        <v>0</v>
      </c>
      <c r="AE60" s="14">
        <v>1</v>
      </c>
      <c r="AG60" s="14">
        <v>0</v>
      </c>
      <c r="AI60" s="24">
        <v>124</v>
      </c>
      <c r="AK60" s="1" t="str">
        <f t="shared" si="0"/>
        <v>No</v>
      </c>
    </row>
    <row r="61" spans="1:37">
      <c r="A61" s="1" t="s">
        <v>230</v>
      </c>
      <c r="B61" s="1" t="s">
        <v>857</v>
      </c>
      <c r="C61" s="26" t="s">
        <v>28</v>
      </c>
      <c r="D61" s="269">
        <v>4022</v>
      </c>
      <c r="E61" s="270">
        <v>40022</v>
      </c>
      <c r="F61" s="21" t="s">
        <v>135</v>
      </c>
      <c r="G61" s="21" t="s">
        <v>132</v>
      </c>
      <c r="H61" s="25">
        <v>4515419</v>
      </c>
      <c r="I61" s="25">
        <v>842</v>
      </c>
      <c r="J61" s="3" t="s">
        <v>15</v>
      </c>
      <c r="K61" s="3" t="s">
        <v>133</v>
      </c>
      <c r="L61" s="5">
        <v>210</v>
      </c>
      <c r="M61" s="5">
        <v>71125</v>
      </c>
      <c r="N61" s="3"/>
      <c r="O61" s="5">
        <v>0</v>
      </c>
      <c r="P61" s="3"/>
      <c r="Q61" s="5">
        <v>0</v>
      </c>
      <c r="R61" s="3"/>
      <c r="S61" s="5">
        <v>2284</v>
      </c>
      <c r="T61" s="3"/>
      <c r="U61" s="5">
        <v>0</v>
      </c>
      <c r="W61" s="6">
        <v>73409</v>
      </c>
      <c r="Y61" s="14">
        <v>42</v>
      </c>
      <c r="AA61" s="14">
        <v>0</v>
      </c>
      <c r="AC61" s="14">
        <v>0</v>
      </c>
      <c r="AE61" s="14">
        <v>2</v>
      </c>
      <c r="AG61" s="14">
        <v>0</v>
      </c>
      <c r="AI61" s="24">
        <v>44</v>
      </c>
      <c r="AK61" s="1" t="str">
        <f t="shared" si="0"/>
        <v>No</v>
      </c>
    </row>
    <row r="62" spans="1:37">
      <c r="A62" s="1" t="s">
        <v>230</v>
      </c>
      <c r="B62" s="1" t="s">
        <v>857</v>
      </c>
      <c r="C62" s="26" t="s">
        <v>28</v>
      </c>
      <c r="D62" s="269">
        <v>4022</v>
      </c>
      <c r="E62" s="270">
        <v>40022</v>
      </c>
      <c r="F62" s="21" t="s">
        <v>135</v>
      </c>
      <c r="G62" s="21" t="s">
        <v>132</v>
      </c>
      <c r="H62" s="25">
        <v>4515419</v>
      </c>
      <c r="I62" s="25">
        <v>842</v>
      </c>
      <c r="J62" s="3" t="s">
        <v>10</v>
      </c>
      <c r="K62" s="3" t="s">
        <v>133</v>
      </c>
      <c r="L62" s="5">
        <v>2</v>
      </c>
      <c r="M62" s="5">
        <v>0</v>
      </c>
      <c r="N62" s="3"/>
      <c r="O62" s="5">
        <v>0</v>
      </c>
      <c r="P62" s="3"/>
      <c r="Q62" s="5">
        <v>0</v>
      </c>
      <c r="R62" s="3"/>
      <c r="S62" s="5">
        <v>0</v>
      </c>
      <c r="T62" s="3"/>
      <c r="U62" s="5">
        <v>0</v>
      </c>
      <c r="W62" s="6">
        <v>0</v>
      </c>
      <c r="Y62" s="14">
        <v>0</v>
      </c>
      <c r="AA62" s="14">
        <v>0</v>
      </c>
      <c r="AC62" s="14">
        <v>0</v>
      </c>
      <c r="AE62" s="14">
        <v>0</v>
      </c>
      <c r="AG62" s="14">
        <v>0</v>
      </c>
      <c r="AI62" s="24">
        <v>0</v>
      </c>
      <c r="AK62" s="1" t="str">
        <f t="shared" si="0"/>
        <v>No</v>
      </c>
    </row>
    <row r="63" spans="1:37">
      <c r="A63" s="1" t="s">
        <v>294</v>
      </c>
      <c r="B63" s="1" t="s">
        <v>858</v>
      </c>
      <c r="C63" s="26" t="s">
        <v>67</v>
      </c>
      <c r="D63" s="269">
        <v>6011</v>
      </c>
      <c r="E63" s="270">
        <v>60011</v>
      </c>
      <c r="F63" s="21" t="s">
        <v>135</v>
      </c>
      <c r="G63" s="21" t="s">
        <v>132</v>
      </c>
      <c r="H63" s="25">
        <v>1758210</v>
      </c>
      <c r="I63" s="25">
        <v>823</v>
      </c>
      <c r="J63" s="3" t="s">
        <v>9</v>
      </c>
      <c r="K63" s="3" t="s">
        <v>133</v>
      </c>
      <c r="L63" s="5">
        <v>84</v>
      </c>
      <c r="M63" s="5">
        <v>6773</v>
      </c>
      <c r="N63" s="3"/>
      <c r="O63" s="5">
        <v>16</v>
      </c>
      <c r="P63" s="3"/>
      <c r="Q63" s="5">
        <v>0</v>
      </c>
      <c r="R63" s="3"/>
      <c r="S63" s="5">
        <v>996</v>
      </c>
      <c r="T63" s="3"/>
      <c r="U63" s="5">
        <v>0</v>
      </c>
      <c r="W63" s="6">
        <v>7785</v>
      </c>
      <c r="Y63" s="14">
        <v>4</v>
      </c>
      <c r="AA63" s="14">
        <v>0.1</v>
      </c>
      <c r="AC63" s="14">
        <v>0</v>
      </c>
      <c r="AE63" s="14">
        <v>1.18</v>
      </c>
      <c r="AG63" s="14">
        <v>0</v>
      </c>
      <c r="AI63" s="24">
        <v>5.28</v>
      </c>
      <c r="AK63" s="1" t="str">
        <f t="shared" si="0"/>
        <v>No</v>
      </c>
    </row>
    <row r="64" spans="1:37">
      <c r="A64" s="1" t="s">
        <v>294</v>
      </c>
      <c r="B64" s="1" t="s">
        <v>858</v>
      </c>
      <c r="C64" s="26" t="s">
        <v>67</v>
      </c>
      <c r="D64" s="269">
        <v>6011</v>
      </c>
      <c r="E64" s="270">
        <v>60011</v>
      </c>
      <c r="F64" s="21" t="s">
        <v>135</v>
      </c>
      <c r="G64" s="21" t="s">
        <v>132</v>
      </c>
      <c r="H64" s="25">
        <v>1758210</v>
      </c>
      <c r="I64" s="25">
        <v>823</v>
      </c>
      <c r="J64" s="3" t="s">
        <v>6</v>
      </c>
      <c r="K64" s="3" t="s">
        <v>133</v>
      </c>
      <c r="L64" s="5">
        <v>503</v>
      </c>
      <c r="M64" s="5">
        <v>103360</v>
      </c>
      <c r="N64" s="3"/>
      <c r="O64" s="5">
        <v>238</v>
      </c>
      <c r="P64" s="3"/>
      <c r="Q64" s="5">
        <v>0</v>
      </c>
      <c r="R64" s="3"/>
      <c r="S64" s="5">
        <v>15171</v>
      </c>
      <c r="T64" s="3"/>
      <c r="U64" s="5">
        <v>0</v>
      </c>
      <c r="W64" s="6">
        <v>118769</v>
      </c>
      <c r="Y64" s="14">
        <v>90.84</v>
      </c>
      <c r="AA64" s="14">
        <v>2.84</v>
      </c>
      <c r="AC64" s="14">
        <v>0</v>
      </c>
      <c r="AE64" s="14">
        <v>17.13</v>
      </c>
      <c r="AG64" s="14">
        <v>0</v>
      </c>
      <c r="AI64" s="24">
        <v>110.81</v>
      </c>
      <c r="AK64" s="1" t="str">
        <f t="shared" si="0"/>
        <v>No</v>
      </c>
    </row>
    <row r="65" spans="1:37">
      <c r="A65" s="1" t="s">
        <v>659</v>
      </c>
      <c r="B65" s="1" t="s">
        <v>168</v>
      </c>
      <c r="C65" s="26" t="s">
        <v>30</v>
      </c>
      <c r="D65" s="269">
        <v>5118</v>
      </c>
      <c r="E65" s="270">
        <v>50118</v>
      </c>
      <c r="F65" s="21" t="s">
        <v>135</v>
      </c>
      <c r="G65" s="21" t="s">
        <v>132</v>
      </c>
      <c r="H65" s="25">
        <v>8608208</v>
      </c>
      <c r="I65" s="25">
        <v>818</v>
      </c>
      <c r="J65" s="3" t="s">
        <v>31</v>
      </c>
      <c r="K65" s="3" t="s">
        <v>133</v>
      </c>
      <c r="L65" s="5">
        <v>422</v>
      </c>
      <c r="M65" s="5">
        <v>0</v>
      </c>
      <c r="N65" s="3"/>
      <c r="O65" s="5">
        <v>0</v>
      </c>
      <c r="P65" s="3"/>
      <c r="Q65" s="5">
        <v>0</v>
      </c>
      <c r="R65" s="3"/>
      <c r="S65" s="5">
        <v>0</v>
      </c>
      <c r="T65" s="3"/>
      <c r="U65" s="5">
        <v>0</v>
      </c>
      <c r="W65" s="6">
        <v>0</v>
      </c>
      <c r="Y65" s="14">
        <v>0</v>
      </c>
      <c r="AA65" s="14">
        <v>0</v>
      </c>
      <c r="AC65" s="14">
        <v>0</v>
      </c>
      <c r="AE65" s="14">
        <v>0</v>
      </c>
      <c r="AG65" s="14">
        <v>0</v>
      </c>
      <c r="AI65" s="24">
        <v>0</v>
      </c>
      <c r="AK65" s="1" t="str">
        <f t="shared" si="0"/>
        <v>No</v>
      </c>
    </row>
    <row r="66" spans="1:37">
      <c r="A66" s="1" t="s">
        <v>256</v>
      </c>
      <c r="B66" s="1" t="s">
        <v>859</v>
      </c>
      <c r="C66" s="26" t="s">
        <v>60</v>
      </c>
      <c r="D66" s="269">
        <v>3022</v>
      </c>
      <c r="E66" s="270">
        <v>30022</v>
      </c>
      <c r="F66" s="21" t="s">
        <v>135</v>
      </c>
      <c r="G66" s="21" t="s">
        <v>132</v>
      </c>
      <c r="H66" s="25">
        <v>1733853</v>
      </c>
      <c r="I66" s="25">
        <v>781</v>
      </c>
      <c r="J66" s="3" t="s">
        <v>6</v>
      </c>
      <c r="K66" s="3" t="s">
        <v>133</v>
      </c>
      <c r="L66" s="5">
        <v>561</v>
      </c>
      <c r="M66" s="5">
        <v>0</v>
      </c>
      <c r="N66" s="3"/>
      <c r="O66" s="5">
        <v>0</v>
      </c>
      <c r="P66" s="3"/>
      <c r="Q66" s="5">
        <v>0</v>
      </c>
      <c r="R66" s="3"/>
      <c r="S66" s="5">
        <v>0</v>
      </c>
      <c r="T66" s="3"/>
      <c r="U66" s="5">
        <v>0</v>
      </c>
      <c r="W66" s="6">
        <v>0</v>
      </c>
      <c r="Y66" s="14">
        <v>0</v>
      </c>
      <c r="AA66" s="14">
        <v>0</v>
      </c>
      <c r="AC66" s="14">
        <v>0</v>
      </c>
      <c r="AE66" s="14">
        <v>0</v>
      </c>
      <c r="AG66" s="14">
        <v>0</v>
      </c>
      <c r="AI66" s="24">
        <v>0</v>
      </c>
      <c r="AK66" s="1" t="str">
        <f t="shared" ref="AK66:AK129" si="1">IF(AJ66&amp;AH66&amp;AF66&amp;AD66&amp;AB66&amp;Z66&amp;X66&amp;V66&amp;T66&amp;R66&amp;P66&amp;N66&lt;&gt;"","Yes","No")</f>
        <v>No</v>
      </c>
    </row>
    <row r="67" spans="1:37">
      <c r="A67" s="1" t="s">
        <v>256</v>
      </c>
      <c r="B67" s="1" t="s">
        <v>859</v>
      </c>
      <c r="C67" s="26" t="s">
        <v>60</v>
      </c>
      <c r="D67" s="269">
        <v>3022</v>
      </c>
      <c r="E67" s="270">
        <v>30022</v>
      </c>
      <c r="F67" s="21" t="s">
        <v>135</v>
      </c>
      <c r="G67" s="21" t="s">
        <v>132</v>
      </c>
      <c r="H67" s="25">
        <v>1733853</v>
      </c>
      <c r="I67" s="25">
        <v>781</v>
      </c>
      <c r="J67" s="3" t="s">
        <v>16</v>
      </c>
      <c r="K67" s="3" t="s">
        <v>133</v>
      </c>
      <c r="L67" s="5">
        <v>24</v>
      </c>
      <c r="M67" s="5">
        <v>0</v>
      </c>
      <c r="N67" s="3"/>
      <c r="O67" s="5">
        <v>0</v>
      </c>
      <c r="P67" s="3"/>
      <c r="Q67" s="5">
        <v>0</v>
      </c>
      <c r="R67" s="3"/>
      <c r="S67" s="5">
        <v>0</v>
      </c>
      <c r="T67" s="3"/>
      <c r="U67" s="5">
        <v>0</v>
      </c>
      <c r="W67" s="6">
        <v>0</v>
      </c>
      <c r="Y67" s="14">
        <v>0</v>
      </c>
      <c r="AA67" s="14">
        <v>0</v>
      </c>
      <c r="AC67" s="14">
        <v>0</v>
      </c>
      <c r="AE67" s="14">
        <v>0</v>
      </c>
      <c r="AG67" s="14">
        <v>0</v>
      </c>
      <c r="AI67" s="24">
        <v>0</v>
      </c>
      <c r="AK67" s="1" t="str">
        <f t="shared" si="1"/>
        <v>No</v>
      </c>
    </row>
    <row r="68" spans="1:37">
      <c r="A68" s="1" t="s">
        <v>256</v>
      </c>
      <c r="B68" s="1" t="s">
        <v>859</v>
      </c>
      <c r="C68" s="26" t="s">
        <v>60</v>
      </c>
      <c r="D68" s="269">
        <v>3022</v>
      </c>
      <c r="E68" s="270">
        <v>30022</v>
      </c>
      <c r="F68" s="21" t="s">
        <v>135</v>
      </c>
      <c r="G68" s="21" t="s">
        <v>132</v>
      </c>
      <c r="H68" s="25">
        <v>1733853</v>
      </c>
      <c r="I68" s="25">
        <v>781</v>
      </c>
      <c r="J68" s="3" t="s">
        <v>61</v>
      </c>
      <c r="K68" s="3" t="s">
        <v>133</v>
      </c>
      <c r="L68" s="5">
        <v>2</v>
      </c>
      <c r="M68" s="5">
        <v>0</v>
      </c>
      <c r="N68" s="3"/>
      <c r="O68" s="5">
        <v>0</v>
      </c>
      <c r="P68" s="3"/>
      <c r="Q68" s="5">
        <v>0</v>
      </c>
      <c r="R68" s="3"/>
      <c r="S68" s="5">
        <v>0</v>
      </c>
      <c r="T68" s="3"/>
      <c r="U68" s="5">
        <v>0</v>
      </c>
      <c r="W68" s="6">
        <v>0</v>
      </c>
      <c r="Y68" s="14">
        <v>0</v>
      </c>
      <c r="AA68" s="14">
        <v>0</v>
      </c>
      <c r="AC68" s="14">
        <v>0</v>
      </c>
      <c r="AE68" s="14">
        <v>0</v>
      </c>
      <c r="AG68" s="14">
        <v>0</v>
      </c>
      <c r="AI68" s="24">
        <v>0</v>
      </c>
      <c r="AK68" s="1" t="str">
        <f t="shared" si="1"/>
        <v>No</v>
      </c>
    </row>
    <row r="69" spans="1:37">
      <c r="A69" s="1" t="s">
        <v>660</v>
      </c>
      <c r="B69" s="1" t="s">
        <v>860</v>
      </c>
      <c r="C69" s="26" t="s">
        <v>12</v>
      </c>
      <c r="D69" s="269">
        <v>9015</v>
      </c>
      <c r="E69" s="270">
        <v>90015</v>
      </c>
      <c r="F69" s="21" t="s">
        <v>134</v>
      </c>
      <c r="G69" s="21" t="s">
        <v>132</v>
      </c>
      <c r="H69" s="25">
        <v>3281212</v>
      </c>
      <c r="I69" s="25">
        <v>746</v>
      </c>
      <c r="J69" s="3" t="s">
        <v>6</v>
      </c>
      <c r="K69" s="3" t="s">
        <v>133</v>
      </c>
      <c r="L69" s="5">
        <v>398</v>
      </c>
      <c r="M69" s="5">
        <v>0</v>
      </c>
      <c r="N69" s="3"/>
      <c r="O69" s="5">
        <v>0</v>
      </c>
      <c r="P69" s="3"/>
      <c r="Q69" s="5">
        <v>0</v>
      </c>
      <c r="R69" s="3"/>
      <c r="S69" s="5">
        <v>0</v>
      </c>
      <c r="T69" s="3"/>
      <c r="U69" s="5">
        <v>0</v>
      </c>
      <c r="W69" s="6">
        <v>0</v>
      </c>
      <c r="Y69" s="14">
        <v>0</v>
      </c>
      <c r="AA69" s="14">
        <v>0</v>
      </c>
      <c r="AC69" s="14">
        <v>0</v>
      </c>
      <c r="AE69" s="14">
        <v>0</v>
      </c>
      <c r="AG69" s="14">
        <v>0</v>
      </c>
      <c r="AI69" s="24">
        <v>0</v>
      </c>
      <c r="AK69" s="1" t="str">
        <f t="shared" si="1"/>
        <v>No</v>
      </c>
    </row>
    <row r="70" spans="1:37">
      <c r="A70" s="1" t="s">
        <v>660</v>
      </c>
      <c r="B70" s="1" t="s">
        <v>860</v>
      </c>
      <c r="C70" s="26" t="s">
        <v>12</v>
      </c>
      <c r="D70" s="269">
        <v>9015</v>
      </c>
      <c r="E70" s="270">
        <v>90015</v>
      </c>
      <c r="F70" s="21" t="s">
        <v>134</v>
      </c>
      <c r="G70" s="21" t="s">
        <v>132</v>
      </c>
      <c r="H70" s="25">
        <v>3281212</v>
      </c>
      <c r="I70" s="25">
        <v>746</v>
      </c>
      <c r="J70" s="3" t="s">
        <v>20</v>
      </c>
      <c r="K70" s="3" t="s">
        <v>133</v>
      </c>
      <c r="L70" s="5">
        <v>158</v>
      </c>
      <c r="M70" s="5">
        <v>0</v>
      </c>
      <c r="N70" s="3"/>
      <c r="O70" s="5">
        <v>0</v>
      </c>
      <c r="P70" s="3"/>
      <c r="Q70" s="5">
        <v>0</v>
      </c>
      <c r="R70" s="3"/>
      <c r="S70" s="5">
        <v>0</v>
      </c>
      <c r="T70" s="3"/>
      <c r="U70" s="5">
        <v>0</v>
      </c>
      <c r="W70" s="6">
        <v>0</v>
      </c>
      <c r="Y70" s="14">
        <v>0</v>
      </c>
      <c r="AA70" s="14">
        <v>0</v>
      </c>
      <c r="AC70" s="14">
        <v>0</v>
      </c>
      <c r="AE70" s="14">
        <v>0</v>
      </c>
      <c r="AG70" s="14">
        <v>0</v>
      </c>
      <c r="AI70" s="24">
        <v>0</v>
      </c>
      <c r="AK70" s="1" t="str">
        <f t="shared" si="1"/>
        <v>No</v>
      </c>
    </row>
    <row r="71" spans="1:37">
      <c r="A71" s="1" t="s">
        <v>660</v>
      </c>
      <c r="B71" s="1" t="s">
        <v>860</v>
      </c>
      <c r="C71" s="26" t="s">
        <v>12</v>
      </c>
      <c r="D71" s="269">
        <v>9015</v>
      </c>
      <c r="E71" s="270">
        <v>90015</v>
      </c>
      <c r="F71" s="21" t="s">
        <v>134</v>
      </c>
      <c r="G71" s="21" t="s">
        <v>132</v>
      </c>
      <c r="H71" s="25">
        <v>3281212</v>
      </c>
      <c r="I71" s="25">
        <v>746</v>
      </c>
      <c r="J71" s="3" t="s">
        <v>10</v>
      </c>
      <c r="K71" s="3" t="s">
        <v>133</v>
      </c>
      <c r="L71" s="5">
        <v>12</v>
      </c>
      <c r="M71" s="5">
        <v>0</v>
      </c>
      <c r="N71" s="3"/>
      <c r="O71" s="5">
        <v>0</v>
      </c>
      <c r="P71" s="3"/>
      <c r="Q71" s="5">
        <v>0</v>
      </c>
      <c r="R71" s="3"/>
      <c r="S71" s="5">
        <v>0</v>
      </c>
      <c r="T71" s="3"/>
      <c r="U71" s="5">
        <v>0</v>
      </c>
      <c r="W71" s="6">
        <v>0</v>
      </c>
      <c r="Y71" s="14">
        <v>0</v>
      </c>
      <c r="AA71" s="14">
        <v>0</v>
      </c>
      <c r="AC71" s="14">
        <v>0</v>
      </c>
      <c r="AE71" s="14">
        <v>0</v>
      </c>
      <c r="AG71" s="14">
        <v>0</v>
      </c>
      <c r="AI71" s="24">
        <v>0</v>
      </c>
      <c r="AK71" s="1" t="str">
        <f t="shared" si="1"/>
        <v>No</v>
      </c>
    </row>
    <row r="72" spans="1:37">
      <c r="A72" s="1" t="s">
        <v>660</v>
      </c>
      <c r="B72" s="1" t="s">
        <v>860</v>
      </c>
      <c r="C72" s="26" t="s">
        <v>12</v>
      </c>
      <c r="D72" s="269">
        <v>9015</v>
      </c>
      <c r="E72" s="270">
        <v>90015</v>
      </c>
      <c r="F72" s="21" t="s">
        <v>134</v>
      </c>
      <c r="G72" s="21" t="s">
        <v>132</v>
      </c>
      <c r="H72" s="25">
        <v>3281212</v>
      </c>
      <c r="I72" s="25">
        <v>746</v>
      </c>
      <c r="J72" s="3" t="s">
        <v>16</v>
      </c>
      <c r="K72" s="3" t="s">
        <v>133</v>
      </c>
      <c r="L72" s="5">
        <v>112</v>
      </c>
      <c r="M72" s="5">
        <v>0</v>
      </c>
      <c r="N72" s="3"/>
      <c r="O72" s="5">
        <v>0</v>
      </c>
      <c r="P72" s="3"/>
      <c r="Q72" s="5">
        <v>0</v>
      </c>
      <c r="R72" s="3"/>
      <c r="S72" s="5">
        <v>0</v>
      </c>
      <c r="T72" s="3"/>
      <c r="U72" s="5">
        <v>0</v>
      </c>
      <c r="W72" s="6">
        <v>0</v>
      </c>
      <c r="Y72" s="14">
        <v>0</v>
      </c>
      <c r="AA72" s="14">
        <v>0</v>
      </c>
      <c r="AC72" s="14">
        <v>0</v>
      </c>
      <c r="AE72" s="14">
        <v>0</v>
      </c>
      <c r="AG72" s="14">
        <v>0</v>
      </c>
      <c r="AI72" s="24">
        <v>0</v>
      </c>
      <c r="AK72" s="1" t="str">
        <f t="shared" si="1"/>
        <v>No</v>
      </c>
    </row>
    <row r="73" spans="1:37">
      <c r="A73" s="1" t="s">
        <v>660</v>
      </c>
      <c r="B73" s="1" t="s">
        <v>860</v>
      </c>
      <c r="C73" s="26" t="s">
        <v>12</v>
      </c>
      <c r="D73" s="269">
        <v>9015</v>
      </c>
      <c r="E73" s="270">
        <v>90015</v>
      </c>
      <c r="F73" s="21" t="s">
        <v>134</v>
      </c>
      <c r="G73" s="21" t="s">
        <v>132</v>
      </c>
      <c r="H73" s="25">
        <v>3281212</v>
      </c>
      <c r="I73" s="25">
        <v>746</v>
      </c>
      <c r="J73" s="3" t="s">
        <v>19</v>
      </c>
      <c r="K73" s="3" t="s">
        <v>133</v>
      </c>
      <c r="L73" s="5">
        <v>0</v>
      </c>
      <c r="M73" s="5">
        <v>0</v>
      </c>
      <c r="N73" s="3"/>
      <c r="O73" s="5">
        <v>0</v>
      </c>
      <c r="P73" s="3"/>
      <c r="Q73" s="5">
        <v>0</v>
      </c>
      <c r="R73" s="3"/>
      <c r="S73" s="5">
        <v>0</v>
      </c>
      <c r="T73" s="3"/>
      <c r="U73" s="5">
        <v>0</v>
      </c>
      <c r="W73" s="6">
        <v>0</v>
      </c>
      <c r="Y73" s="14">
        <v>0</v>
      </c>
      <c r="AA73" s="14">
        <v>0</v>
      </c>
      <c r="AC73" s="14">
        <v>0</v>
      </c>
      <c r="AE73" s="14">
        <v>0</v>
      </c>
      <c r="AG73" s="14">
        <v>0</v>
      </c>
      <c r="AI73" s="24">
        <v>0</v>
      </c>
      <c r="AK73" s="1" t="str">
        <f t="shared" si="1"/>
        <v>No</v>
      </c>
    </row>
    <row r="74" spans="1:37">
      <c r="A74" s="1" t="s">
        <v>324</v>
      </c>
      <c r="B74" s="1" t="s">
        <v>325</v>
      </c>
      <c r="C74" s="26" t="s">
        <v>12</v>
      </c>
      <c r="D74" s="269">
        <v>9230</v>
      </c>
      <c r="E74" s="270">
        <v>90230</v>
      </c>
      <c r="F74" s="21" t="s">
        <v>135</v>
      </c>
      <c r="G74" s="21" t="s">
        <v>132</v>
      </c>
      <c r="H74" s="25">
        <v>87941</v>
      </c>
      <c r="I74" s="25">
        <v>736</v>
      </c>
      <c r="J74" s="3" t="s">
        <v>7</v>
      </c>
      <c r="K74" s="3" t="s">
        <v>133</v>
      </c>
      <c r="L74" s="5">
        <v>736</v>
      </c>
      <c r="M74" s="5">
        <v>0</v>
      </c>
      <c r="N74" s="3"/>
      <c r="O74" s="5">
        <v>859</v>
      </c>
      <c r="P74" s="3"/>
      <c r="Q74" s="5">
        <v>0</v>
      </c>
      <c r="R74" s="3"/>
      <c r="S74" s="5">
        <v>145</v>
      </c>
      <c r="T74" s="3"/>
      <c r="U74" s="5">
        <v>0</v>
      </c>
      <c r="W74" s="6">
        <v>1004</v>
      </c>
      <c r="Y74" s="14">
        <v>0</v>
      </c>
      <c r="AA74" s="14">
        <v>1</v>
      </c>
      <c r="AC74" s="14">
        <v>0</v>
      </c>
      <c r="AE74" s="14">
        <v>1</v>
      </c>
      <c r="AG74" s="14">
        <v>0</v>
      </c>
      <c r="AI74" s="24">
        <v>2</v>
      </c>
      <c r="AK74" s="1" t="str">
        <f t="shared" si="1"/>
        <v>No</v>
      </c>
    </row>
    <row r="75" spans="1:37">
      <c r="A75" s="1" t="s">
        <v>291</v>
      </c>
      <c r="B75" s="1" t="s">
        <v>861</v>
      </c>
      <c r="C75" s="26" t="s">
        <v>59</v>
      </c>
      <c r="D75" s="269">
        <v>8</v>
      </c>
      <c r="E75" s="270">
        <v>8</v>
      </c>
      <c r="F75" s="21" t="s">
        <v>135</v>
      </c>
      <c r="G75" s="21" t="s">
        <v>132</v>
      </c>
      <c r="H75" s="25">
        <v>1849898</v>
      </c>
      <c r="I75" s="25">
        <v>736</v>
      </c>
      <c r="J75" s="3" t="s">
        <v>6</v>
      </c>
      <c r="K75" s="3" t="s">
        <v>133</v>
      </c>
      <c r="L75" s="5">
        <v>512</v>
      </c>
      <c r="M75" s="5">
        <v>338880</v>
      </c>
      <c r="N75" s="3"/>
      <c r="O75" s="5">
        <v>0</v>
      </c>
      <c r="P75" s="3"/>
      <c r="Q75" s="5">
        <v>0</v>
      </c>
      <c r="R75" s="3"/>
      <c r="S75" s="5">
        <v>8763</v>
      </c>
      <c r="T75" s="3"/>
      <c r="U75" s="5">
        <v>0</v>
      </c>
      <c r="W75" s="6">
        <v>347643</v>
      </c>
      <c r="Y75" s="14">
        <v>255.05</v>
      </c>
      <c r="AA75" s="14">
        <v>0</v>
      </c>
      <c r="AC75" s="14">
        <v>0</v>
      </c>
      <c r="AE75" s="14">
        <v>6</v>
      </c>
      <c r="AG75" s="14">
        <v>0</v>
      </c>
      <c r="AI75" s="24">
        <v>261.05</v>
      </c>
      <c r="AK75" s="1" t="str">
        <f t="shared" si="1"/>
        <v>No</v>
      </c>
    </row>
    <row r="76" spans="1:37">
      <c r="A76" s="1" t="s">
        <v>291</v>
      </c>
      <c r="B76" s="1" t="s">
        <v>861</v>
      </c>
      <c r="C76" s="26" t="s">
        <v>59</v>
      </c>
      <c r="D76" s="269">
        <v>8</v>
      </c>
      <c r="E76" s="270">
        <v>8</v>
      </c>
      <c r="F76" s="21" t="s">
        <v>135</v>
      </c>
      <c r="G76" s="21" t="s">
        <v>132</v>
      </c>
      <c r="H76" s="25">
        <v>1849898</v>
      </c>
      <c r="I76" s="25">
        <v>736</v>
      </c>
      <c r="J76" s="3" t="s">
        <v>16</v>
      </c>
      <c r="K76" s="3" t="s">
        <v>133</v>
      </c>
      <c r="L76" s="5">
        <v>102</v>
      </c>
      <c r="M76" s="5">
        <v>0</v>
      </c>
      <c r="N76" s="3"/>
      <c r="O76" s="5">
        <v>0</v>
      </c>
      <c r="P76" s="3"/>
      <c r="Q76" s="5">
        <v>0</v>
      </c>
      <c r="R76" s="3"/>
      <c r="S76" s="5">
        <v>4407</v>
      </c>
      <c r="T76" s="3"/>
      <c r="U76" s="5">
        <v>0</v>
      </c>
      <c r="W76" s="6">
        <v>4407</v>
      </c>
      <c r="Y76" s="14">
        <v>0</v>
      </c>
      <c r="AA76" s="14">
        <v>0</v>
      </c>
      <c r="AC76" s="14">
        <v>0</v>
      </c>
      <c r="AE76" s="14">
        <v>4</v>
      </c>
      <c r="AG76" s="14">
        <v>0</v>
      </c>
      <c r="AI76" s="24">
        <v>4</v>
      </c>
      <c r="AK76" s="1" t="str">
        <f t="shared" si="1"/>
        <v>No</v>
      </c>
    </row>
    <row r="77" spans="1:37">
      <c r="A77" s="1" t="s">
        <v>183</v>
      </c>
      <c r="B77" s="1" t="s">
        <v>184</v>
      </c>
      <c r="C77" s="26" t="s">
        <v>67</v>
      </c>
      <c r="D77" s="269">
        <v>6056</v>
      </c>
      <c r="E77" s="270">
        <v>60056</v>
      </c>
      <c r="F77" s="21" t="s">
        <v>135</v>
      </c>
      <c r="G77" s="21" t="s">
        <v>132</v>
      </c>
      <c r="H77" s="25">
        <v>5121892</v>
      </c>
      <c r="I77" s="25">
        <v>730</v>
      </c>
      <c r="J77" s="3" t="s">
        <v>16</v>
      </c>
      <c r="K77" s="3" t="s">
        <v>133</v>
      </c>
      <c r="L77" s="5">
        <v>89</v>
      </c>
      <c r="M77" s="5">
        <v>0</v>
      </c>
      <c r="N77" s="3"/>
      <c r="O77" s="5">
        <v>0</v>
      </c>
      <c r="P77" s="3"/>
      <c r="Q77" s="5">
        <v>0</v>
      </c>
      <c r="R77" s="3"/>
      <c r="S77" s="5">
        <v>0</v>
      </c>
      <c r="T77" s="3"/>
      <c r="U77" s="5">
        <v>0</v>
      </c>
      <c r="W77" s="6">
        <v>0</v>
      </c>
      <c r="Y77" s="14">
        <v>0</v>
      </c>
      <c r="AA77" s="14">
        <v>0</v>
      </c>
      <c r="AC77" s="14">
        <v>0</v>
      </c>
      <c r="AE77" s="14">
        <v>0</v>
      </c>
      <c r="AG77" s="14">
        <v>0</v>
      </c>
      <c r="AI77" s="24">
        <v>0</v>
      </c>
      <c r="AK77" s="1" t="str">
        <f t="shared" si="1"/>
        <v>No</v>
      </c>
    </row>
    <row r="78" spans="1:37">
      <c r="A78" s="1" t="s">
        <v>183</v>
      </c>
      <c r="B78" s="1" t="s">
        <v>184</v>
      </c>
      <c r="C78" s="26" t="s">
        <v>67</v>
      </c>
      <c r="D78" s="269">
        <v>6056</v>
      </c>
      <c r="E78" s="270">
        <v>60056</v>
      </c>
      <c r="F78" s="21" t="s">
        <v>135</v>
      </c>
      <c r="G78" s="21" t="s">
        <v>132</v>
      </c>
      <c r="H78" s="25">
        <v>5121892</v>
      </c>
      <c r="I78" s="25">
        <v>730</v>
      </c>
      <c r="J78" s="3" t="s">
        <v>6</v>
      </c>
      <c r="K78" s="3" t="s">
        <v>133</v>
      </c>
      <c r="L78" s="5">
        <v>453</v>
      </c>
      <c r="M78" s="5">
        <v>0</v>
      </c>
      <c r="N78" s="3"/>
      <c r="O78" s="5">
        <v>0</v>
      </c>
      <c r="P78" s="3"/>
      <c r="Q78" s="5">
        <v>0</v>
      </c>
      <c r="R78" s="3"/>
      <c r="S78" s="5">
        <v>6868</v>
      </c>
      <c r="T78" s="3"/>
      <c r="U78" s="5">
        <v>0</v>
      </c>
      <c r="W78" s="6">
        <v>6868</v>
      </c>
      <c r="Y78" s="14">
        <v>0</v>
      </c>
      <c r="AA78" s="14">
        <v>0</v>
      </c>
      <c r="AC78" s="14">
        <v>0</v>
      </c>
      <c r="AE78" s="14">
        <v>8</v>
      </c>
      <c r="AG78" s="14">
        <v>0</v>
      </c>
      <c r="AI78" s="24">
        <v>8</v>
      </c>
      <c r="AK78" s="1" t="str">
        <f t="shared" si="1"/>
        <v>No</v>
      </c>
    </row>
    <row r="79" spans="1:37">
      <c r="A79" s="1" t="s">
        <v>183</v>
      </c>
      <c r="B79" s="1" t="s">
        <v>184</v>
      </c>
      <c r="C79" s="26" t="s">
        <v>67</v>
      </c>
      <c r="D79" s="269">
        <v>6056</v>
      </c>
      <c r="E79" s="270">
        <v>60056</v>
      </c>
      <c r="F79" s="21" t="s">
        <v>135</v>
      </c>
      <c r="G79" s="21" t="s">
        <v>132</v>
      </c>
      <c r="H79" s="25">
        <v>5121892</v>
      </c>
      <c r="I79" s="25">
        <v>730</v>
      </c>
      <c r="J79" s="3" t="s">
        <v>10</v>
      </c>
      <c r="K79" s="3" t="s">
        <v>133</v>
      </c>
      <c r="L79" s="5">
        <v>2</v>
      </c>
      <c r="M79" s="5">
        <v>3767</v>
      </c>
      <c r="N79" s="3"/>
      <c r="O79" s="5">
        <v>0</v>
      </c>
      <c r="P79" s="3"/>
      <c r="Q79" s="5">
        <v>0</v>
      </c>
      <c r="R79" s="3"/>
      <c r="S79" s="5">
        <v>7636</v>
      </c>
      <c r="T79" s="3"/>
      <c r="U79" s="5">
        <v>0</v>
      </c>
      <c r="W79" s="6">
        <v>11403</v>
      </c>
      <c r="Y79" s="14">
        <v>9</v>
      </c>
      <c r="AA79" s="14">
        <v>0</v>
      </c>
      <c r="AC79" s="14">
        <v>0</v>
      </c>
      <c r="AE79" s="14">
        <v>7</v>
      </c>
      <c r="AG79" s="14">
        <v>0</v>
      </c>
      <c r="AI79" s="24">
        <v>16</v>
      </c>
      <c r="AK79" s="1" t="str">
        <f t="shared" si="1"/>
        <v>No</v>
      </c>
    </row>
    <row r="80" spans="1:37">
      <c r="A80" s="1" t="s">
        <v>266</v>
      </c>
      <c r="B80" s="1" t="s">
        <v>862</v>
      </c>
      <c r="C80" s="26" t="s">
        <v>12</v>
      </c>
      <c r="D80" s="269">
        <v>9026</v>
      </c>
      <c r="E80" s="270">
        <v>90026</v>
      </c>
      <c r="F80" s="21" t="s">
        <v>135</v>
      </c>
      <c r="G80" s="21" t="s">
        <v>132</v>
      </c>
      <c r="H80" s="25">
        <v>2956746</v>
      </c>
      <c r="I80" s="25">
        <v>691</v>
      </c>
      <c r="J80" s="3" t="s">
        <v>16</v>
      </c>
      <c r="K80" s="3" t="s">
        <v>133</v>
      </c>
      <c r="L80" s="5">
        <v>96</v>
      </c>
      <c r="M80" s="5">
        <v>184542</v>
      </c>
      <c r="N80" s="3"/>
      <c r="O80" s="5">
        <v>499</v>
      </c>
      <c r="P80" s="3"/>
      <c r="Q80" s="5">
        <v>0</v>
      </c>
      <c r="R80" s="3"/>
      <c r="S80" s="5">
        <v>326</v>
      </c>
      <c r="T80" s="3"/>
      <c r="U80" s="5">
        <v>24406</v>
      </c>
      <c r="W80" s="6">
        <v>209773</v>
      </c>
      <c r="Y80" s="14">
        <v>119</v>
      </c>
      <c r="AA80" s="14">
        <v>0.8</v>
      </c>
      <c r="AC80" s="14">
        <v>0</v>
      </c>
      <c r="AE80" s="14">
        <v>1</v>
      </c>
      <c r="AG80" s="14">
        <v>36.200000000000003</v>
      </c>
      <c r="AI80" s="24">
        <v>157</v>
      </c>
      <c r="AK80" s="1" t="str">
        <f t="shared" si="1"/>
        <v>No</v>
      </c>
    </row>
    <row r="81" spans="1:37">
      <c r="A81" s="1" t="s">
        <v>266</v>
      </c>
      <c r="B81" s="1" t="s">
        <v>862</v>
      </c>
      <c r="C81" s="26" t="s">
        <v>12</v>
      </c>
      <c r="D81" s="269">
        <v>9026</v>
      </c>
      <c r="E81" s="270">
        <v>90026</v>
      </c>
      <c r="F81" s="21" t="s">
        <v>135</v>
      </c>
      <c r="G81" s="21" t="s">
        <v>132</v>
      </c>
      <c r="H81" s="25">
        <v>2956746</v>
      </c>
      <c r="I81" s="25">
        <v>691</v>
      </c>
      <c r="J81" s="3" t="s">
        <v>6</v>
      </c>
      <c r="K81" s="3" t="s">
        <v>133</v>
      </c>
      <c r="L81" s="5">
        <v>225</v>
      </c>
      <c r="M81" s="5">
        <v>0</v>
      </c>
      <c r="N81" s="3"/>
      <c r="O81" s="5">
        <v>0</v>
      </c>
      <c r="P81" s="3"/>
      <c r="Q81" s="5">
        <v>0</v>
      </c>
      <c r="R81" s="3"/>
      <c r="S81" s="5">
        <v>1995</v>
      </c>
      <c r="T81" s="3"/>
      <c r="U81" s="5">
        <v>0</v>
      </c>
      <c r="W81" s="6">
        <v>1995</v>
      </c>
      <c r="Y81" s="14">
        <v>0</v>
      </c>
      <c r="AA81" s="14">
        <v>0</v>
      </c>
      <c r="AC81" s="14">
        <v>0</v>
      </c>
      <c r="AE81" s="14">
        <v>2</v>
      </c>
      <c r="AG81" s="14">
        <v>0</v>
      </c>
      <c r="AI81" s="24">
        <v>2</v>
      </c>
      <c r="AK81" s="1" t="str">
        <f t="shared" si="1"/>
        <v>No</v>
      </c>
    </row>
    <row r="82" spans="1:37">
      <c r="A82" s="1" t="s">
        <v>249</v>
      </c>
      <c r="B82" s="1" t="s">
        <v>863</v>
      </c>
      <c r="C82" s="26" t="s">
        <v>12</v>
      </c>
      <c r="D82" s="269">
        <v>9036</v>
      </c>
      <c r="E82" s="270">
        <v>90036</v>
      </c>
      <c r="F82" s="21" t="s">
        <v>135</v>
      </c>
      <c r="G82" s="21" t="s">
        <v>132</v>
      </c>
      <c r="H82" s="25">
        <v>12150996</v>
      </c>
      <c r="I82" s="25">
        <v>678</v>
      </c>
      <c r="J82" s="3" t="s">
        <v>6</v>
      </c>
      <c r="K82" s="3" t="s">
        <v>133</v>
      </c>
      <c r="L82" s="5">
        <v>180</v>
      </c>
      <c r="M82" s="5">
        <v>21585</v>
      </c>
      <c r="N82" s="3"/>
      <c r="O82" s="5">
        <v>2530</v>
      </c>
      <c r="P82" s="3"/>
      <c r="Q82" s="5">
        <v>582</v>
      </c>
      <c r="R82" s="3"/>
      <c r="S82" s="5">
        <v>10537</v>
      </c>
      <c r="T82" s="3"/>
      <c r="U82" s="5">
        <v>0</v>
      </c>
      <c r="W82" s="6">
        <v>35234</v>
      </c>
      <c r="Y82" s="14">
        <v>23.03</v>
      </c>
      <c r="AA82" s="14">
        <v>3.22</v>
      </c>
      <c r="AC82" s="14">
        <v>0.55000000000000004</v>
      </c>
      <c r="AE82" s="14">
        <v>13.87</v>
      </c>
      <c r="AG82" s="14">
        <v>0</v>
      </c>
      <c r="AI82" s="24">
        <v>40.67</v>
      </c>
      <c r="AK82" s="1" t="str">
        <f t="shared" si="1"/>
        <v>No</v>
      </c>
    </row>
    <row r="83" spans="1:37">
      <c r="A83" s="1" t="s">
        <v>249</v>
      </c>
      <c r="B83" s="1" t="s">
        <v>863</v>
      </c>
      <c r="C83" s="26" t="s">
        <v>12</v>
      </c>
      <c r="D83" s="269">
        <v>9036</v>
      </c>
      <c r="E83" s="270">
        <v>90036</v>
      </c>
      <c r="F83" s="21" t="s">
        <v>135</v>
      </c>
      <c r="G83" s="21" t="s">
        <v>132</v>
      </c>
      <c r="H83" s="25">
        <v>12150996</v>
      </c>
      <c r="I83" s="25">
        <v>678</v>
      </c>
      <c r="J83" s="3" t="s">
        <v>13</v>
      </c>
      <c r="K83" s="3" t="s">
        <v>133</v>
      </c>
      <c r="L83" s="5">
        <v>0</v>
      </c>
      <c r="M83" s="5">
        <v>0</v>
      </c>
      <c r="N83" s="3"/>
      <c r="O83" s="5">
        <v>0</v>
      </c>
      <c r="P83" s="3"/>
      <c r="Q83" s="5">
        <v>0</v>
      </c>
      <c r="R83" s="3"/>
      <c r="S83" s="5">
        <v>0</v>
      </c>
      <c r="T83" s="3"/>
      <c r="U83" s="5">
        <v>0</v>
      </c>
      <c r="W83" s="6">
        <v>0</v>
      </c>
      <c r="Y83" s="14">
        <v>0</v>
      </c>
      <c r="AA83" s="14">
        <v>0</v>
      </c>
      <c r="AC83" s="14">
        <v>0</v>
      </c>
      <c r="AE83" s="14">
        <v>0</v>
      </c>
      <c r="AG83" s="14">
        <v>0</v>
      </c>
      <c r="AI83" s="24">
        <v>0</v>
      </c>
      <c r="AK83" s="1" t="str">
        <f t="shared" si="1"/>
        <v>No</v>
      </c>
    </row>
    <row r="84" spans="1:37">
      <c r="A84" s="1" t="s">
        <v>661</v>
      </c>
      <c r="B84" s="1" t="s">
        <v>864</v>
      </c>
      <c r="C84" s="26" t="s">
        <v>40</v>
      </c>
      <c r="D84" s="269">
        <v>5027</v>
      </c>
      <c r="E84" s="270">
        <v>50027</v>
      </c>
      <c r="F84" s="21" t="s">
        <v>153</v>
      </c>
      <c r="G84" s="21" t="s">
        <v>132</v>
      </c>
      <c r="H84" s="25">
        <v>2650890</v>
      </c>
      <c r="I84" s="25">
        <v>575</v>
      </c>
      <c r="J84" s="3" t="s">
        <v>16</v>
      </c>
      <c r="K84" s="3" t="s">
        <v>133</v>
      </c>
      <c r="L84" s="5">
        <v>75</v>
      </c>
      <c r="M84" s="5">
        <v>4680</v>
      </c>
      <c r="N84" s="3"/>
      <c r="O84" s="5">
        <v>0</v>
      </c>
      <c r="P84" s="3"/>
      <c r="Q84" s="5">
        <v>0</v>
      </c>
      <c r="R84" s="3"/>
      <c r="S84" s="5">
        <v>0</v>
      </c>
      <c r="T84" s="3"/>
      <c r="U84" s="5">
        <v>0</v>
      </c>
      <c r="W84" s="6">
        <v>4680</v>
      </c>
      <c r="Y84" s="14">
        <v>4</v>
      </c>
      <c r="AA84" s="14">
        <v>0</v>
      </c>
      <c r="AC84" s="14">
        <v>0</v>
      </c>
      <c r="AE84" s="14">
        <v>0</v>
      </c>
      <c r="AG84" s="14">
        <v>0</v>
      </c>
      <c r="AI84" s="24">
        <v>4</v>
      </c>
      <c r="AK84" s="1" t="str">
        <f t="shared" si="1"/>
        <v>No</v>
      </c>
    </row>
    <row r="85" spans="1:37">
      <c r="A85" s="1" t="s">
        <v>661</v>
      </c>
      <c r="B85" s="1" t="s">
        <v>864</v>
      </c>
      <c r="C85" s="26" t="s">
        <v>40</v>
      </c>
      <c r="D85" s="269">
        <v>5027</v>
      </c>
      <c r="E85" s="270">
        <v>50027</v>
      </c>
      <c r="F85" s="21" t="s">
        <v>153</v>
      </c>
      <c r="G85" s="21" t="s">
        <v>132</v>
      </c>
      <c r="H85" s="25">
        <v>2650890</v>
      </c>
      <c r="I85" s="25">
        <v>575</v>
      </c>
      <c r="J85" s="3" t="s">
        <v>6</v>
      </c>
      <c r="K85" s="3" t="s">
        <v>133</v>
      </c>
      <c r="L85" s="5">
        <v>490</v>
      </c>
      <c r="M85" s="5">
        <v>254976</v>
      </c>
      <c r="N85" s="3"/>
      <c r="O85" s="5">
        <v>0</v>
      </c>
      <c r="P85" s="3"/>
      <c r="Q85" s="5">
        <v>0</v>
      </c>
      <c r="R85" s="3"/>
      <c r="S85" s="5">
        <v>74976</v>
      </c>
      <c r="T85" s="3"/>
      <c r="U85" s="5">
        <v>0</v>
      </c>
      <c r="W85" s="6">
        <v>329952</v>
      </c>
      <c r="Y85" s="14">
        <v>170</v>
      </c>
      <c r="AA85" s="14">
        <v>0</v>
      </c>
      <c r="AC85" s="14">
        <v>0</v>
      </c>
      <c r="AE85" s="14">
        <v>71</v>
      </c>
      <c r="AG85" s="14">
        <v>0</v>
      </c>
      <c r="AI85" s="24">
        <v>241</v>
      </c>
      <c r="AK85" s="1" t="str">
        <f t="shared" si="1"/>
        <v>No</v>
      </c>
    </row>
    <row r="86" spans="1:37">
      <c r="A86" s="1" t="s">
        <v>160</v>
      </c>
      <c r="B86" s="1" t="s">
        <v>865</v>
      </c>
      <c r="C86" s="26" t="s">
        <v>26</v>
      </c>
      <c r="D86" s="269">
        <v>4035</v>
      </c>
      <c r="E86" s="270">
        <v>40035</v>
      </c>
      <c r="F86" s="21" t="s">
        <v>135</v>
      </c>
      <c r="G86" s="21" t="s">
        <v>132</v>
      </c>
      <c r="H86" s="25">
        <v>1510516</v>
      </c>
      <c r="I86" s="25">
        <v>558</v>
      </c>
      <c r="J86" s="3" t="s">
        <v>6</v>
      </c>
      <c r="K86" s="3" t="s">
        <v>133</v>
      </c>
      <c r="L86" s="5">
        <v>246</v>
      </c>
      <c r="M86" s="5">
        <v>29066</v>
      </c>
      <c r="N86" s="3"/>
      <c r="O86" s="5">
        <v>0</v>
      </c>
      <c r="P86" s="3"/>
      <c r="Q86" s="5">
        <v>0</v>
      </c>
      <c r="R86" s="3"/>
      <c r="S86" s="5">
        <v>8420</v>
      </c>
      <c r="T86" s="3"/>
      <c r="U86" s="5">
        <v>0</v>
      </c>
      <c r="W86" s="6">
        <v>37486</v>
      </c>
      <c r="Y86" s="14">
        <v>30</v>
      </c>
      <c r="AA86" s="14">
        <v>0</v>
      </c>
      <c r="AC86" s="14">
        <v>0</v>
      </c>
      <c r="AE86" s="14">
        <v>7</v>
      </c>
      <c r="AG86" s="14">
        <v>0</v>
      </c>
      <c r="AI86" s="24">
        <v>37</v>
      </c>
      <c r="AK86" s="1" t="str">
        <f t="shared" si="1"/>
        <v>No</v>
      </c>
    </row>
    <row r="87" spans="1:37">
      <c r="A87" s="1" t="s">
        <v>160</v>
      </c>
      <c r="B87" s="1" t="s">
        <v>865</v>
      </c>
      <c r="C87" s="26" t="s">
        <v>26</v>
      </c>
      <c r="D87" s="269">
        <v>4035</v>
      </c>
      <c r="E87" s="270">
        <v>40035</v>
      </c>
      <c r="F87" s="21" t="s">
        <v>135</v>
      </c>
      <c r="G87" s="21" t="s">
        <v>132</v>
      </c>
      <c r="H87" s="25">
        <v>1510516</v>
      </c>
      <c r="I87" s="25">
        <v>558</v>
      </c>
      <c r="J87" s="3" t="s">
        <v>17</v>
      </c>
      <c r="K87" s="3" t="s">
        <v>133</v>
      </c>
      <c r="L87" s="5">
        <v>11</v>
      </c>
      <c r="M87" s="5">
        <v>2844</v>
      </c>
      <c r="N87" s="3"/>
      <c r="O87" s="5">
        <v>0</v>
      </c>
      <c r="P87" s="3"/>
      <c r="Q87" s="5">
        <v>0</v>
      </c>
      <c r="R87" s="3"/>
      <c r="S87" s="5">
        <v>0</v>
      </c>
      <c r="T87" s="3"/>
      <c r="U87" s="5">
        <v>0</v>
      </c>
      <c r="W87" s="6">
        <v>2844</v>
      </c>
      <c r="Y87" s="14">
        <v>3</v>
      </c>
      <c r="AA87" s="14">
        <v>0</v>
      </c>
      <c r="AC87" s="14">
        <v>0</v>
      </c>
      <c r="AE87" s="14">
        <v>0</v>
      </c>
      <c r="AG87" s="14">
        <v>0</v>
      </c>
      <c r="AI87" s="24">
        <v>3</v>
      </c>
      <c r="AK87" s="1" t="str">
        <f t="shared" si="1"/>
        <v>No</v>
      </c>
    </row>
    <row r="88" spans="1:37">
      <c r="A88" s="1" t="s">
        <v>185</v>
      </c>
      <c r="B88" s="1" t="s">
        <v>866</v>
      </c>
      <c r="C88" s="26" t="s">
        <v>25</v>
      </c>
      <c r="D88" s="269">
        <v>3075</v>
      </c>
      <c r="E88" s="270">
        <v>30075</v>
      </c>
      <c r="F88" s="21" t="s">
        <v>135</v>
      </c>
      <c r="G88" s="21" t="s">
        <v>132</v>
      </c>
      <c r="H88" s="25">
        <v>5441567</v>
      </c>
      <c r="I88" s="25">
        <v>547</v>
      </c>
      <c r="J88" s="3" t="s">
        <v>9</v>
      </c>
      <c r="K88" s="3" t="s">
        <v>133</v>
      </c>
      <c r="L88" s="5">
        <v>270</v>
      </c>
      <c r="M88" s="5">
        <v>13628</v>
      </c>
      <c r="N88" s="3"/>
      <c r="O88" s="5">
        <v>0</v>
      </c>
      <c r="P88" s="3"/>
      <c r="Q88" s="5">
        <v>0</v>
      </c>
      <c r="R88" s="3"/>
      <c r="S88" s="5">
        <v>594</v>
      </c>
      <c r="T88" s="3"/>
      <c r="U88" s="5">
        <v>0</v>
      </c>
      <c r="W88" s="6">
        <v>14222</v>
      </c>
      <c r="Y88" s="14">
        <v>12</v>
      </c>
      <c r="AA88" s="14">
        <v>0</v>
      </c>
      <c r="AC88" s="14">
        <v>0</v>
      </c>
      <c r="AE88" s="14">
        <v>0.42</v>
      </c>
      <c r="AG88" s="14">
        <v>0</v>
      </c>
      <c r="AI88" s="24">
        <v>12.42</v>
      </c>
      <c r="AK88" s="1" t="str">
        <f t="shared" si="1"/>
        <v>No</v>
      </c>
    </row>
    <row r="89" spans="1:37">
      <c r="A89" s="1" t="s">
        <v>185</v>
      </c>
      <c r="B89" s="1" t="s">
        <v>866</v>
      </c>
      <c r="C89" s="26" t="s">
        <v>25</v>
      </c>
      <c r="D89" s="269">
        <v>3075</v>
      </c>
      <c r="E89" s="270">
        <v>30075</v>
      </c>
      <c r="F89" s="21" t="s">
        <v>135</v>
      </c>
      <c r="G89" s="21" t="s">
        <v>132</v>
      </c>
      <c r="H89" s="25">
        <v>5441567</v>
      </c>
      <c r="I89" s="25">
        <v>547</v>
      </c>
      <c r="J89" s="3" t="s">
        <v>6</v>
      </c>
      <c r="K89" s="3" t="s">
        <v>133</v>
      </c>
      <c r="L89" s="5">
        <v>193</v>
      </c>
      <c r="M89" s="5">
        <v>5220</v>
      </c>
      <c r="N89" s="3"/>
      <c r="O89" s="5">
        <v>0</v>
      </c>
      <c r="P89" s="3"/>
      <c r="Q89" s="5">
        <v>0</v>
      </c>
      <c r="R89" s="3"/>
      <c r="S89" s="5">
        <v>941</v>
      </c>
      <c r="T89" s="3"/>
      <c r="U89" s="5">
        <v>0</v>
      </c>
      <c r="W89" s="6">
        <v>6161</v>
      </c>
      <c r="Y89" s="14">
        <v>3</v>
      </c>
      <c r="AA89" s="14">
        <v>0</v>
      </c>
      <c r="AC89" s="14">
        <v>0</v>
      </c>
      <c r="AE89" s="14">
        <v>0.57999999999999996</v>
      </c>
      <c r="AG89" s="14">
        <v>0</v>
      </c>
      <c r="AI89" s="24">
        <v>3.58</v>
      </c>
      <c r="AK89" s="1" t="str">
        <f t="shared" si="1"/>
        <v>No</v>
      </c>
    </row>
    <row r="90" spans="1:37">
      <c r="A90" s="1" t="s">
        <v>270</v>
      </c>
      <c r="B90" s="1" t="s">
        <v>867</v>
      </c>
      <c r="C90" s="26" t="s">
        <v>12</v>
      </c>
      <c r="D90" s="269">
        <v>9013</v>
      </c>
      <c r="E90" s="270">
        <v>90013</v>
      </c>
      <c r="F90" s="21" t="s">
        <v>135</v>
      </c>
      <c r="G90" s="21" t="s">
        <v>132</v>
      </c>
      <c r="H90" s="25">
        <v>1664496</v>
      </c>
      <c r="I90" s="25">
        <v>515</v>
      </c>
      <c r="J90" s="3" t="s">
        <v>16</v>
      </c>
      <c r="K90" s="3" t="s">
        <v>133</v>
      </c>
      <c r="L90" s="5">
        <v>46</v>
      </c>
      <c r="M90" s="5">
        <v>0</v>
      </c>
      <c r="N90" s="3"/>
      <c r="O90" s="5">
        <v>0</v>
      </c>
      <c r="P90" s="3"/>
      <c r="Q90" s="5">
        <v>0</v>
      </c>
      <c r="R90" s="3"/>
      <c r="S90" s="5">
        <v>0</v>
      </c>
      <c r="T90" s="3"/>
      <c r="U90" s="5">
        <v>0</v>
      </c>
      <c r="W90" s="6">
        <v>0</v>
      </c>
      <c r="Y90" s="14">
        <v>0</v>
      </c>
      <c r="AA90" s="14">
        <v>0</v>
      </c>
      <c r="AC90" s="14">
        <v>0</v>
      </c>
      <c r="AE90" s="14">
        <v>0</v>
      </c>
      <c r="AG90" s="14">
        <v>0</v>
      </c>
      <c r="AI90" s="24">
        <v>0</v>
      </c>
      <c r="AK90" s="1" t="str">
        <f t="shared" si="1"/>
        <v>No</v>
      </c>
    </row>
    <row r="91" spans="1:37">
      <c r="A91" s="1" t="s">
        <v>270</v>
      </c>
      <c r="B91" s="1" t="s">
        <v>867</v>
      </c>
      <c r="C91" s="26" t="s">
        <v>12</v>
      </c>
      <c r="D91" s="269">
        <v>9013</v>
      </c>
      <c r="E91" s="270">
        <v>90013</v>
      </c>
      <c r="F91" s="21" t="s">
        <v>135</v>
      </c>
      <c r="G91" s="21" t="s">
        <v>132</v>
      </c>
      <c r="H91" s="25">
        <v>1664496</v>
      </c>
      <c r="I91" s="25">
        <v>515</v>
      </c>
      <c r="J91" s="3" t="s">
        <v>6</v>
      </c>
      <c r="K91" s="3" t="s">
        <v>133</v>
      </c>
      <c r="L91" s="5">
        <v>319</v>
      </c>
      <c r="M91" s="5">
        <v>0</v>
      </c>
      <c r="N91" s="3"/>
      <c r="O91" s="5">
        <v>0</v>
      </c>
      <c r="P91" s="3"/>
      <c r="Q91" s="5">
        <v>0</v>
      </c>
      <c r="R91" s="3"/>
      <c r="S91" s="5">
        <v>0</v>
      </c>
      <c r="T91" s="3"/>
      <c r="U91" s="5">
        <v>0</v>
      </c>
      <c r="W91" s="6">
        <v>0</v>
      </c>
      <c r="Y91" s="14">
        <v>0</v>
      </c>
      <c r="AA91" s="14">
        <v>0</v>
      </c>
      <c r="AC91" s="14">
        <v>0</v>
      </c>
      <c r="AE91" s="14">
        <v>0</v>
      </c>
      <c r="AG91" s="14">
        <v>0</v>
      </c>
      <c r="AI91" s="24">
        <v>0</v>
      </c>
      <c r="AK91" s="1" t="str">
        <f t="shared" si="1"/>
        <v>No</v>
      </c>
    </row>
    <row r="92" spans="1:37">
      <c r="A92" s="1" t="s">
        <v>267</v>
      </c>
      <c r="B92" s="1" t="s">
        <v>868</v>
      </c>
      <c r="C92" s="26" t="s">
        <v>12</v>
      </c>
      <c r="D92" s="269">
        <v>9003</v>
      </c>
      <c r="E92" s="270">
        <v>90003</v>
      </c>
      <c r="F92" s="21" t="s">
        <v>135</v>
      </c>
      <c r="G92" s="21" t="s">
        <v>132</v>
      </c>
      <c r="H92" s="25">
        <v>3281212</v>
      </c>
      <c r="I92" s="25">
        <v>512</v>
      </c>
      <c r="J92" s="3" t="s">
        <v>15</v>
      </c>
      <c r="K92" s="3" t="s">
        <v>133</v>
      </c>
      <c r="L92" s="5">
        <v>496</v>
      </c>
      <c r="M92" s="5">
        <v>75184</v>
      </c>
      <c r="N92" s="3"/>
      <c r="O92" s="5">
        <v>15368</v>
      </c>
      <c r="P92" s="3"/>
      <c r="Q92" s="5">
        <v>20080</v>
      </c>
      <c r="R92" s="3"/>
      <c r="S92" s="5">
        <v>8929</v>
      </c>
      <c r="T92" s="3"/>
      <c r="U92" s="5">
        <v>0</v>
      </c>
      <c r="W92" s="6">
        <v>119561</v>
      </c>
      <c r="Y92" s="14">
        <v>91</v>
      </c>
      <c r="AA92" s="14">
        <v>0</v>
      </c>
      <c r="AC92" s="14">
        <v>0</v>
      </c>
      <c r="AE92" s="14">
        <v>6</v>
      </c>
      <c r="AG92" s="14">
        <v>0</v>
      </c>
      <c r="AI92" s="24">
        <v>97</v>
      </c>
      <c r="AK92" s="1" t="str">
        <f t="shared" si="1"/>
        <v>No</v>
      </c>
    </row>
    <row r="93" spans="1:37">
      <c r="A93" s="1" t="s">
        <v>267</v>
      </c>
      <c r="B93" s="1" t="s">
        <v>868</v>
      </c>
      <c r="C93" s="26" t="s">
        <v>12</v>
      </c>
      <c r="D93" s="269">
        <v>9003</v>
      </c>
      <c r="E93" s="270">
        <v>90003</v>
      </c>
      <c r="F93" s="21" t="s">
        <v>135</v>
      </c>
      <c r="G93" s="21" t="s">
        <v>132</v>
      </c>
      <c r="H93" s="25">
        <v>3281212</v>
      </c>
      <c r="I93" s="25">
        <v>512</v>
      </c>
      <c r="J93" s="3" t="s">
        <v>662</v>
      </c>
      <c r="K93" s="3" t="s">
        <v>133</v>
      </c>
      <c r="L93" s="5">
        <v>14</v>
      </c>
      <c r="M93" s="5">
        <v>0</v>
      </c>
      <c r="N93" s="3"/>
      <c r="O93" s="5">
        <v>0</v>
      </c>
      <c r="P93" s="3"/>
      <c r="Q93" s="5">
        <v>0</v>
      </c>
      <c r="R93" s="3"/>
      <c r="S93" s="5">
        <v>0</v>
      </c>
      <c r="T93" s="3"/>
      <c r="U93" s="5">
        <v>0</v>
      </c>
      <c r="W93" s="6">
        <v>0</v>
      </c>
      <c r="Y93" s="14">
        <v>0</v>
      </c>
      <c r="AA93" s="14">
        <v>0</v>
      </c>
      <c r="AC93" s="14">
        <v>0</v>
      </c>
      <c r="AE93" s="14">
        <v>0</v>
      </c>
      <c r="AG93" s="14">
        <v>0</v>
      </c>
      <c r="AI93" s="24">
        <v>0</v>
      </c>
      <c r="AK93" s="1" t="str">
        <f t="shared" si="1"/>
        <v>No</v>
      </c>
    </row>
    <row r="94" spans="1:37">
      <c r="A94" s="1" t="s">
        <v>273</v>
      </c>
      <c r="B94" s="1" t="s">
        <v>190</v>
      </c>
      <c r="C94" s="26" t="s">
        <v>72</v>
      </c>
      <c r="D94" s="269">
        <v>29</v>
      </c>
      <c r="E94" s="270">
        <v>29</v>
      </c>
      <c r="F94" s="21" t="s">
        <v>135</v>
      </c>
      <c r="G94" s="21" t="s">
        <v>132</v>
      </c>
      <c r="H94" s="25">
        <v>3059393</v>
      </c>
      <c r="I94" s="25">
        <v>505</v>
      </c>
      <c r="J94" s="3" t="s">
        <v>13</v>
      </c>
      <c r="K94" s="3" t="s">
        <v>133</v>
      </c>
      <c r="L94" s="5">
        <v>46</v>
      </c>
      <c r="M94" s="5">
        <v>872</v>
      </c>
      <c r="N94" s="3"/>
      <c r="O94" s="5">
        <v>0</v>
      </c>
      <c r="P94" s="3"/>
      <c r="Q94" s="5">
        <v>0</v>
      </c>
      <c r="R94" s="3"/>
      <c r="S94" s="5">
        <v>99</v>
      </c>
      <c r="T94" s="3"/>
      <c r="U94" s="5">
        <v>0</v>
      </c>
      <c r="W94" s="6">
        <v>971</v>
      </c>
      <c r="Y94" s="14">
        <v>0.5</v>
      </c>
      <c r="AA94" s="14">
        <v>0</v>
      </c>
      <c r="AC94" s="14">
        <v>0</v>
      </c>
      <c r="AE94" s="14">
        <v>0.24</v>
      </c>
      <c r="AG94" s="14">
        <v>0</v>
      </c>
      <c r="AI94" s="24">
        <v>0.74</v>
      </c>
      <c r="AK94" s="1" t="str">
        <f t="shared" si="1"/>
        <v>No</v>
      </c>
    </row>
    <row r="95" spans="1:37">
      <c r="A95" s="1" t="s">
        <v>273</v>
      </c>
      <c r="B95" s="1" t="s">
        <v>190</v>
      </c>
      <c r="C95" s="26" t="s">
        <v>72</v>
      </c>
      <c r="D95" s="269">
        <v>29</v>
      </c>
      <c r="E95" s="270">
        <v>29</v>
      </c>
      <c r="F95" s="21" t="s">
        <v>135</v>
      </c>
      <c r="G95" s="21" t="s">
        <v>132</v>
      </c>
      <c r="H95" s="25">
        <v>3059393</v>
      </c>
      <c r="I95" s="25">
        <v>505</v>
      </c>
      <c r="J95" s="3" t="s">
        <v>7</v>
      </c>
      <c r="K95" s="3" t="s">
        <v>133</v>
      </c>
      <c r="L95" s="5">
        <v>262</v>
      </c>
      <c r="M95" s="5">
        <v>52</v>
      </c>
      <c r="N95" s="3"/>
      <c r="O95" s="5">
        <v>0</v>
      </c>
      <c r="P95" s="3"/>
      <c r="Q95" s="5">
        <v>0</v>
      </c>
      <c r="R95" s="3"/>
      <c r="S95" s="5">
        <v>60</v>
      </c>
      <c r="T95" s="3"/>
      <c r="U95" s="5">
        <v>0</v>
      </c>
      <c r="W95" s="6">
        <v>112</v>
      </c>
      <c r="Y95" s="14">
        <v>0</v>
      </c>
      <c r="AA95" s="14">
        <v>0</v>
      </c>
      <c r="AC95" s="14">
        <v>0</v>
      </c>
      <c r="AE95" s="14">
        <v>0.17</v>
      </c>
      <c r="AG95" s="14">
        <v>0</v>
      </c>
      <c r="AI95" s="24">
        <v>0.17</v>
      </c>
      <c r="AK95" s="1" t="str">
        <f t="shared" si="1"/>
        <v>No</v>
      </c>
    </row>
    <row r="96" spans="1:37">
      <c r="A96" s="1" t="s">
        <v>273</v>
      </c>
      <c r="B96" s="1" t="s">
        <v>190</v>
      </c>
      <c r="C96" s="26" t="s">
        <v>72</v>
      </c>
      <c r="D96" s="269">
        <v>29</v>
      </c>
      <c r="E96" s="270">
        <v>29</v>
      </c>
      <c r="F96" s="21" t="s">
        <v>135</v>
      </c>
      <c r="G96" s="21" t="s">
        <v>132</v>
      </c>
      <c r="H96" s="25">
        <v>3059393</v>
      </c>
      <c r="I96" s="25">
        <v>505</v>
      </c>
      <c r="J96" s="3" t="s">
        <v>6</v>
      </c>
      <c r="K96" s="3" t="s">
        <v>133</v>
      </c>
      <c r="L96" s="5">
        <v>111</v>
      </c>
      <c r="M96" s="5">
        <v>6283</v>
      </c>
      <c r="N96" s="3"/>
      <c r="O96" s="5">
        <v>0</v>
      </c>
      <c r="P96" s="3"/>
      <c r="Q96" s="5">
        <v>0</v>
      </c>
      <c r="R96" s="3"/>
      <c r="S96" s="5">
        <v>696</v>
      </c>
      <c r="T96" s="3"/>
      <c r="U96" s="5">
        <v>0</v>
      </c>
      <c r="W96" s="6">
        <v>6979</v>
      </c>
      <c r="Y96" s="14">
        <v>3.5</v>
      </c>
      <c r="AA96" s="14">
        <v>0</v>
      </c>
      <c r="AC96" s="14">
        <v>0</v>
      </c>
      <c r="AE96" s="14">
        <v>1.7</v>
      </c>
      <c r="AG96" s="14">
        <v>0</v>
      </c>
      <c r="AI96" s="24">
        <v>5.2</v>
      </c>
      <c r="AK96" s="1" t="str">
        <f t="shared" si="1"/>
        <v>No</v>
      </c>
    </row>
    <row r="97" spans="1:37">
      <c r="A97" s="1" t="s">
        <v>647</v>
      </c>
      <c r="B97" s="1" t="s">
        <v>868</v>
      </c>
      <c r="C97" s="26" t="s">
        <v>12</v>
      </c>
      <c r="D97" s="269">
        <v>9014</v>
      </c>
      <c r="E97" s="270">
        <v>90014</v>
      </c>
      <c r="F97" s="21" t="s">
        <v>135</v>
      </c>
      <c r="G97" s="21" t="s">
        <v>132</v>
      </c>
      <c r="H97" s="25">
        <v>3281212</v>
      </c>
      <c r="I97" s="25">
        <v>500</v>
      </c>
      <c r="J97" s="3" t="s">
        <v>6</v>
      </c>
      <c r="K97" s="3" t="s">
        <v>133</v>
      </c>
      <c r="L97" s="5">
        <v>330</v>
      </c>
      <c r="M97" s="5">
        <v>4784</v>
      </c>
      <c r="N97" s="3"/>
      <c r="O97" s="5">
        <v>0</v>
      </c>
      <c r="P97" s="3"/>
      <c r="Q97" s="5">
        <v>0</v>
      </c>
      <c r="R97" s="3"/>
      <c r="S97" s="5">
        <v>1602</v>
      </c>
      <c r="T97" s="3"/>
      <c r="U97" s="5">
        <v>0</v>
      </c>
      <c r="W97" s="6">
        <v>6386</v>
      </c>
      <c r="Y97" s="14">
        <v>6</v>
      </c>
      <c r="AA97" s="14">
        <v>0</v>
      </c>
      <c r="AC97" s="14">
        <v>0</v>
      </c>
      <c r="AE97" s="14">
        <v>2</v>
      </c>
      <c r="AG97" s="14">
        <v>0</v>
      </c>
      <c r="AI97" s="24">
        <v>8</v>
      </c>
      <c r="AK97" s="1" t="str">
        <f t="shared" si="1"/>
        <v>No</v>
      </c>
    </row>
    <row r="98" spans="1:37">
      <c r="A98" s="1" t="s">
        <v>647</v>
      </c>
      <c r="B98" s="1" t="s">
        <v>868</v>
      </c>
      <c r="C98" s="26" t="s">
        <v>12</v>
      </c>
      <c r="D98" s="269">
        <v>9014</v>
      </c>
      <c r="E98" s="270">
        <v>90014</v>
      </c>
      <c r="F98" s="21" t="s">
        <v>135</v>
      </c>
      <c r="G98" s="21" t="s">
        <v>132</v>
      </c>
      <c r="H98" s="25">
        <v>3281212</v>
      </c>
      <c r="I98" s="25">
        <v>500</v>
      </c>
      <c r="J98" s="3" t="s">
        <v>13</v>
      </c>
      <c r="K98" s="3" t="s">
        <v>133</v>
      </c>
      <c r="L98" s="5">
        <v>22</v>
      </c>
      <c r="M98" s="5">
        <v>0</v>
      </c>
      <c r="N98" s="3"/>
      <c r="O98" s="5">
        <v>0</v>
      </c>
      <c r="P98" s="3"/>
      <c r="Q98" s="5">
        <v>0</v>
      </c>
      <c r="R98" s="3"/>
      <c r="S98" s="5">
        <v>0</v>
      </c>
      <c r="T98" s="3"/>
      <c r="U98" s="5">
        <v>0</v>
      </c>
      <c r="W98" s="6">
        <v>0</v>
      </c>
      <c r="Y98" s="14">
        <v>0</v>
      </c>
      <c r="AA98" s="14">
        <v>0</v>
      </c>
      <c r="AC98" s="14">
        <v>0</v>
      </c>
      <c r="AE98" s="14">
        <v>0</v>
      </c>
      <c r="AG98" s="14">
        <v>0</v>
      </c>
      <c r="AI98" s="24">
        <v>0</v>
      </c>
      <c r="AK98" s="1" t="str">
        <f t="shared" si="1"/>
        <v>No</v>
      </c>
    </row>
    <row r="99" spans="1:37">
      <c r="A99" s="1" t="s">
        <v>647</v>
      </c>
      <c r="B99" s="1" t="s">
        <v>868</v>
      </c>
      <c r="C99" s="26" t="s">
        <v>12</v>
      </c>
      <c r="D99" s="269">
        <v>9014</v>
      </c>
      <c r="E99" s="270">
        <v>90014</v>
      </c>
      <c r="F99" s="21" t="s">
        <v>135</v>
      </c>
      <c r="G99" s="21" t="s">
        <v>132</v>
      </c>
      <c r="H99" s="25">
        <v>3281212</v>
      </c>
      <c r="I99" s="25">
        <v>500</v>
      </c>
      <c r="J99" s="3" t="s">
        <v>17</v>
      </c>
      <c r="K99" s="3" t="s">
        <v>133</v>
      </c>
      <c r="L99" s="5">
        <v>17</v>
      </c>
      <c r="M99" s="5">
        <v>0</v>
      </c>
      <c r="N99" s="3"/>
      <c r="O99" s="5">
        <v>0</v>
      </c>
      <c r="P99" s="3"/>
      <c r="Q99" s="5">
        <v>0</v>
      </c>
      <c r="R99" s="3"/>
      <c r="S99" s="5">
        <v>0</v>
      </c>
      <c r="T99" s="3"/>
      <c r="U99" s="5">
        <v>0</v>
      </c>
      <c r="W99" s="6">
        <v>0</v>
      </c>
      <c r="Y99" s="14">
        <v>0</v>
      </c>
      <c r="AA99" s="14">
        <v>0</v>
      </c>
      <c r="AC99" s="14">
        <v>0</v>
      </c>
      <c r="AE99" s="14">
        <v>0</v>
      </c>
      <c r="AG99" s="14">
        <v>0</v>
      </c>
      <c r="AI99" s="24">
        <v>0</v>
      </c>
      <c r="AK99" s="1" t="str">
        <f t="shared" si="1"/>
        <v>No</v>
      </c>
    </row>
    <row r="100" spans="1:37">
      <c r="A100" s="1" t="s">
        <v>808</v>
      </c>
      <c r="B100" s="1" t="s">
        <v>869</v>
      </c>
      <c r="C100" s="26" t="s">
        <v>41</v>
      </c>
      <c r="D100" s="269">
        <v>7006</v>
      </c>
      <c r="E100" s="270">
        <v>70006</v>
      </c>
      <c r="F100" s="21" t="s">
        <v>135</v>
      </c>
      <c r="G100" s="21" t="s">
        <v>132</v>
      </c>
      <c r="H100" s="25">
        <v>2150706</v>
      </c>
      <c r="I100" s="25">
        <v>461</v>
      </c>
      <c r="J100" s="3" t="s">
        <v>16</v>
      </c>
      <c r="K100" s="3" t="s">
        <v>133</v>
      </c>
      <c r="L100" s="5">
        <v>42</v>
      </c>
      <c r="M100" s="5">
        <v>11523</v>
      </c>
      <c r="N100" s="3"/>
      <c r="O100" s="5">
        <v>0</v>
      </c>
      <c r="P100" s="3"/>
      <c r="Q100" s="5">
        <v>0</v>
      </c>
      <c r="R100" s="3"/>
      <c r="S100" s="5">
        <v>2160</v>
      </c>
      <c r="T100" s="3"/>
      <c r="U100" s="5">
        <v>0</v>
      </c>
      <c r="W100" s="6">
        <v>13683</v>
      </c>
      <c r="Y100" s="14">
        <v>56.19</v>
      </c>
      <c r="AA100" s="14">
        <v>0</v>
      </c>
      <c r="AC100" s="14">
        <v>0</v>
      </c>
      <c r="AE100" s="14">
        <v>2.59</v>
      </c>
      <c r="AG100" s="14">
        <v>0</v>
      </c>
      <c r="AI100" s="24">
        <v>58.78</v>
      </c>
      <c r="AK100" s="1" t="str">
        <f t="shared" si="1"/>
        <v>No</v>
      </c>
    </row>
    <row r="101" spans="1:37">
      <c r="A101" s="1" t="s">
        <v>808</v>
      </c>
      <c r="B101" s="1" t="s">
        <v>869</v>
      </c>
      <c r="C101" s="26" t="s">
        <v>41</v>
      </c>
      <c r="D101" s="269">
        <v>7006</v>
      </c>
      <c r="E101" s="270">
        <v>70006</v>
      </c>
      <c r="F101" s="21" t="s">
        <v>135</v>
      </c>
      <c r="G101" s="21" t="s">
        <v>132</v>
      </c>
      <c r="H101" s="25">
        <v>2150706</v>
      </c>
      <c r="I101" s="25">
        <v>461</v>
      </c>
      <c r="J101" s="3" t="s">
        <v>6</v>
      </c>
      <c r="K101" s="3" t="s">
        <v>133</v>
      </c>
      <c r="L101" s="5">
        <v>317</v>
      </c>
      <c r="M101" s="5">
        <v>17535</v>
      </c>
      <c r="N101" s="3"/>
      <c r="O101" s="5">
        <v>0</v>
      </c>
      <c r="P101" s="3"/>
      <c r="Q101" s="5">
        <v>0</v>
      </c>
      <c r="R101" s="3"/>
      <c r="S101" s="5">
        <v>4488</v>
      </c>
      <c r="T101" s="3"/>
      <c r="U101" s="5">
        <v>0</v>
      </c>
      <c r="W101" s="6">
        <v>22023</v>
      </c>
      <c r="Y101" s="14">
        <v>43.88</v>
      </c>
      <c r="AA101" s="14">
        <v>0</v>
      </c>
      <c r="AC101" s="14">
        <v>0</v>
      </c>
      <c r="AE101" s="14">
        <v>6.41</v>
      </c>
      <c r="AG101" s="14">
        <v>0</v>
      </c>
      <c r="AI101" s="24">
        <v>50.29</v>
      </c>
      <c r="AK101" s="1" t="str">
        <f t="shared" si="1"/>
        <v>No</v>
      </c>
    </row>
    <row r="102" spans="1:37">
      <c r="A102" s="1" t="s">
        <v>663</v>
      </c>
      <c r="B102" s="1" t="s">
        <v>870</v>
      </c>
      <c r="C102" s="26" t="s">
        <v>26</v>
      </c>
      <c r="D102" s="269">
        <v>4029</v>
      </c>
      <c r="E102" s="270">
        <v>40029</v>
      </c>
      <c r="F102" s="21" t="s">
        <v>134</v>
      </c>
      <c r="G102" s="21" t="s">
        <v>132</v>
      </c>
      <c r="H102" s="25">
        <v>5502379</v>
      </c>
      <c r="I102" s="25">
        <v>461</v>
      </c>
      <c r="J102" s="3" t="s">
        <v>6</v>
      </c>
      <c r="K102" s="3" t="s">
        <v>133</v>
      </c>
      <c r="L102" s="5">
        <v>278</v>
      </c>
      <c r="M102" s="5">
        <v>2090</v>
      </c>
      <c r="N102" s="3"/>
      <c r="O102" s="5">
        <v>0</v>
      </c>
      <c r="P102" s="3"/>
      <c r="Q102" s="5">
        <v>0</v>
      </c>
      <c r="R102" s="3"/>
      <c r="S102" s="5">
        <v>3826</v>
      </c>
      <c r="T102" s="3"/>
      <c r="U102" s="5">
        <v>0</v>
      </c>
      <c r="W102" s="6">
        <v>5916</v>
      </c>
      <c r="Y102" s="14">
        <v>2</v>
      </c>
      <c r="AA102" s="14">
        <v>0</v>
      </c>
      <c r="AC102" s="14">
        <v>0</v>
      </c>
      <c r="AE102" s="14">
        <v>2</v>
      </c>
      <c r="AG102" s="14">
        <v>0</v>
      </c>
      <c r="AI102" s="24">
        <v>4</v>
      </c>
      <c r="AK102" s="1" t="str">
        <f t="shared" si="1"/>
        <v>No</v>
      </c>
    </row>
    <row r="103" spans="1:37">
      <c r="A103" s="1" t="s">
        <v>808</v>
      </c>
      <c r="B103" s="1" t="s">
        <v>869</v>
      </c>
      <c r="C103" s="26" t="s">
        <v>41</v>
      </c>
      <c r="D103" s="269">
        <v>7006</v>
      </c>
      <c r="E103" s="270">
        <v>70006</v>
      </c>
      <c r="F103" s="21" t="s">
        <v>135</v>
      </c>
      <c r="G103" s="21" t="s">
        <v>132</v>
      </c>
      <c r="H103" s="25">
        <v>2150706</v>
      </c>
      <c r="I103" s="25">
        <v>461</v>
      </c>
      <c r="J103" s="3" t="s">
        <v>9</v>
      </c>
      <c r="K103" s="3" t="s">
        <v>133</v>
      </c>
      <c r="L103" s="5">
        <v>102</v>
      </c>
      <c r="M103" s="5">
        <v>969</v>
      </c>
      <c r="N103" s="3"/>
      <c r="O103" s="5">
        <v>0</v>
      </c>
      <c r="P103" s="3"/>
      <c r="Q103" s="5">
        <v>0</v>
      </c>
      <c r="R103" s="3"/>
      <c r="S103" s="5">
        <v>638</v>
      </c>
      <c r="T103" s="3"/>
      <c r="U103" s="5">
        <v>0</v>
      </c>
      <c r="W103" s="6">
        <v>1607</v>
      </c>
      <c r="Y103" s="14">
        <v>1.93</v>
      </c>
      <c r="AA103" s="14">
        <v>0</v>
      </c>
      <c r="AC103" s="14">
        <v>0</v>
      </c>
      <c r="AE103" s="14">
        <v>1</v>
      </c>
      <c r="AG103" s="14">
        <v>0</v>
      </c>
      <c r="AI103" s="24">
        <v>2.93</v>
      </c>
      <c r="AK103" s="1" t="str">
        <f t="shared" si="1"/>
        <v>No</v>
      </c>
    </row>
    <row r="104" spans="1:37">
      <c r="A104" s="1" t="s">
        <v>664</v>
      </c>
      <c r="B104" s="1" t="s">
        <v>871</v>
      </c>
      <c r="C104" s="26" t="s">
        <v>26</v>
      </c>
      <c r="D104" s="269">
        <v>4037</v>
      </c>
      <c r="E104" s="270">
        <v>40037</v>
      </c>
      <c r="F104" s="21" t="s">
        <v>134</v>
      </c>
      <c r="G104" s="21" t="s">
        <v>132</v>
      </c>
      <c r="H104" s="25">
        <v>5502379</v>
      </c>
      <c r="I104" s="25">
        <v>377</v>
      </c>
      <c r="J104" s="3" t="s">
        <v>6</v>
      </c>
      <c r="K104" s="3" t="s">
        <v>133</v>
      </c>
      <c r="L104" s="5">
        <v>118</v>
      </c>
      <c r="M104" s="5">
        <v>0</v>
      </c>
      <c r="N104" s="3"/>
      <c r="O104" s="5">
        <v>0</v>
      </c>
      <c r="P104" s="3"/>
      <c r="Q104" s="5">
        <v>0</v>
      </c>
      <c r="R104" s="3"/>
      <c r="S104" s="5">
        <v>0</v>
      </c>
      <c r="T104" s="3"/>
      <c r="U104" s="5">
        <v>0</v>
      </c>
      <c r="W104" s="6">
        <v>0</v>
      </c>
      <c r="Y104" s="14">
        <v>0</v>
      </c>
      <c r="AA104" s="14">
        <v>0</v>
      </c>
      <c r="AC104" s="14">
        <v>0</v>
      </c>
      <c r="AE104" s="14">
        <v>0</v>
      </c>
      <c r="AG104" s="14">
        <v>0</v>
      </c>
      <c r="AI104" s="24">
        <v>0</v>
      </c>
      <c r="AK104" s="1" t="str">
        <f t="shared" si="1"/>
        <v>No</v>
      </c>
    </row>
    <row r="105" spans="1:37">
      <c r="A105" s="1" t="s">
        <v>668</v>
      </c>
      <c r="B105" s="1" t="s">
        <v>849</v>
      </c>
      <c r="C105" s="26" t="s">
        <v>72</v>
      </c>
      <c r="D105" s="269">
        <v>40</v>
      </c>
      <c r="E105" s="270">
        <v>40</v>
      </c>
      <c r="F105" s="21" t="s">
        <v>135</v>
      </c>
      <c r="G105" s="21" t="s">
        <v>132</v>
      </c>
      <c r="H105" s="25">
        <v>3059393</v>
      </c>
      <c r="I105" s="25">
        <v>357</v>
      </c>
      <c r="J105" s="3" t="s">
        <v>16</v>
      </c>
      <c r="K105" s="3" t="s">
        <v>133</v>
      </c>
      <c r="L105" s="5">
        <v>72</v>
      </c>
      <c r="M105" s="5">
        <v>0</v>
      </c>
      <c r="N105" s="3"/>
      <c r="O105" s="5">
        <v>0</v>
      </c>
      <c r="P105" s="3"/>
      <c r="Q105" s="5">
        <v>90</v>
      </c>
      <c r="R105" s="3"/>
      <c r="S105" s="5">
        <v>317</v>
      </c>
      <c r="T105" s="3"/>
      <c r="U105" s="5">
        <v>0</v>
      </c>
      <c r="W105" s="6">
        <v>407</v>
      </c>
      <c r="Y105" s="14">
        <v>0</v>
      </c>
      <c r="AA105" s="14">
        <v>0</v>
      </c>
      <c r="AC105" s="14">
        <v>0</v>
      </c>
      <c r="AE105" s="14">
        <v>0</v>
      </c>
      <c r="AG105" s="14">
        <v>0</v>
      </c>
      <c r="AI105" s="24">
        <v>0</v>
      </c>
      <c r="AK105" s="1" t="str">
        <f t="shared" si="1"/>
        <v>No</v>
      </c>
    </row>
    <row r="106" spans="1:37">
      <c r="A106" s="1" t="s">
        <v>668</v>
      </c>
      <c r="B106" s="1" t="s">
        <v>849</v>
      </c>
      <c r="C106" s="26" t="s">
        <v>72</v>
      </c>
      <c r="D106" s="269">
        <v>40</v>
      </c>
      <c r="E106" s="270">
        <v>40</v>
      </c>
      <c r="F106" s="21" t="s">
        <v>135</v>
      </c>
      <c r="G106" s="21" t="s">
        <v>132</v>
      </c>
      <c r="H106" s="25">
        <v>3059393</v>
      </c>
      <c r="I106" s="25">
        <v>357</v>
      </c>
      <c r="J106" s="3" t="s">
        <v>10</v>
      </c>
      <c r="K106" s="3" t="s">
        <v>133</v>
      </c>
      <c r="L106" s="5">
        <v>2</v>
      </c>
      <c r="M106" s="5">
        <v>0</v>
      </c>
      <c r="N106" s="3"/>
      <c r="O106" s="5">
        <v>0</v>
      </c>
      <c r="P106" s="3"/>
      <c r="Q106" s="5">
        <v>0</v>
      </c>
      <c r="R106" s="3"/>
      <c r="S106" s="5">
        <v>0</v>
      </c>
      <c r="T106" s="3"/>
      <c r="U106" s="5">
        <v>0</v>
      </c>
      <c r="W106" s="6">
        <v>0</v>
      </c>
      <c r="Y106" s="14">
        <v>0</v>
      </c>
      <c r="AA106" s="14">
        <v>0</v>
      </c>
      <c r="AC106" s="14">
        <v>0</v>
      </c>
      <c r="AE106" s="14">
        <v>0</v>
      </c>
      <c r="AG106" s="14">
        <v>0</v>
      </c>
      <c r="AI106" s="24">
        <v>0</v>
      </c>
      <c r="AK106" s="1" t="str">
        <f t="shared" si="1"/>
        <v>No</v>
      </c>
    </row>
    <row r="107" spans="1:37">
      <c r="A107" s="1" t="s">
        <v>668</v>
      </c>
      <c r="B107" s="1" t="s">
        <v>849</v>
      </c>
      <c r="C107" s="26" t="s">
        <v>72</v>
      </c>
      <c r="D107" s="269">
        <v>40</v>
      </c>
      <c r="E107" s="270">
        <v>40</v>
      </c>
      <c r="F107" s="21" t="s">
        <v>135</v>
      </c>
      <c r="G107" s="21" t="s">
        <v>132</v>
      </c>
      <c r="H107" s="25">
        <v>3059393</v>
      </c>
      <c r="I107" s="25">
        <v>357</v>
      </c>
      <c r="J107" s="3" t="s">
        <v>13</v>
      </c>
      <c r="K107" s="3" t="s">
        <v>133</v>
      </c>
      <c r="L107" s="5">
        <v>170</v>
      </c>
      <c r="M107" s="5">
        <v>70151</v>
      </c>
      <c r="N107" s="3"/>
      <c r="O107" s="5">
        <v>74</v>
      </c>
      <c r="P107" s="3"/>
      <c r="Q107" s="5">
        <v>122</v>
      </c>
      <c r="R107" s="3"/>
      <c r="S107" s="5">
        <v>359</v>
      </c>
      <c r="T107" s="3"/>
      <c r="U107" s="5">
        <v>0</v>
      </c>
      <c r="W107" s="6">
        <v>70706</v>
      </c>
      <c r="Y107" s="14">
        <v>48.81</v>
      </c>
      <c r="AA107" s="14">
        <v>0.48</v>
      </c>
      <c r="AC107" s="14">
        <v>0.08</v>
      </c>
      <c r="AE107" s="14">
        <v>0.56000000000000005</v>
      </c>
      <c r="AG107" s="14">
        <v>0</v>
      </c>
      <c r="AI107" s="24">
        <v>49.93</v>
      </c>
      <c r="AK107" s="1" t="str">
        <f t="shared" si="1"/>
        <v>No</v>
      </c>
    </row>
    <row r="108" spans="1:37">
      <c r="A108" s="1" t="s">
        <v>282</v>
      </c>
      <c r="B108" s="1" t="s">
        <v>872</v>
      </c>
      <c r="C108" s="26" t="s">
        <v>56</v>
      </c>
      <c r="D108" s="269">
        <v>5015</v>
      </c>
      <c r="E108" s="270">
        <v>50015</v>
      </c>
      <c r="F108" s="21" t="s">
        <v>135</v>
      </c>
      <c r="G108" s="21" t="s">
        <v>132</v>
      </c>
      <c r="H108" s="25">
        <v>1780673</v>
      </c>
      <c r="I108" s="25">
        <v>356</v>
      </c>
      <c r="J108" s="3" t="s">
        <v>9</v>
      </c>
      <c r="K108" s="3" t="s">
        <v>133</v>
      </c>
      <c r="L108" s="5">
        <v>52</v>
      </c>
      <c r="M108" s="5">
        <v>3652</v>
      </c>
      <c r="N108" s="3"/>
      <c r="O108" s="5">
        <v>416</v>
      </c>
      <c r="P108" s="3"/>
      <c r="Q108" s="5">
        <v>0</v>
      </c>
      <c r="R108" s="3"/>
      <c r="S108" s="5">
        <v>327</v>
      </c>
      <c r="T108" s="3"/>
      <c r="U108" s="5">
        <v>0</v>
      </c>
      <c r="W108" s="6">
        <v>4395</v>
      </c>
      <c r="Y108" s="14">
        <v>3.19</v>
      </c>
      <c r="AA108" s="14">
        <v>0.1</v>
      </c>
      <c r="AC108" s="14">
        <v>0</v>
      </c>
      <c r="AE108" s="14">
        <v>0.52</v>
      </c>
      <c r="AG108" s="14">
        <v>0</v>
      </c>
      <c r="AI108" s="24">
        <v>3.81</v>
      </c>
      <c r="AK108" s="1" t="str">
        <f t="shared" si="1"/>
        <v>No</v>
      </c>
    </row>
    <row r="109" spans="1:37">
      <c r="A109" s="1" t="s">
        <v>282</v>
      </c>
      <c r="B109" s="1" t="s">
        <v>872</v>
      </c>
      <c r="C109" s="26" t="s">
        <v>56</v>
      </c>
      <c r="D109" s="269">
        <v>5015</v>
      </c>
      <c r="E109" s="270">
        <v>50015</v>
      </c>
      <c r="F109" s="21" t="s">
        <v>135</v>
      </c>
      <c r="G109" s="21" t="s">
        <v>132</v>
      </c>
      <c r="H109" s="25">
        <v>1780673</v>
      </c>
      <c r="I109" s="25">
        <v>356</v>
      </c>
      <c r="J109" s="3" t="s">
        <v>16</v>
      </c>
      <c r="K109" s="3" t="s">
        <v>133</v>
      </c>
      <c r="L109" s="5">
        <v>5</v>
      </c>
      <c r="M109" s="5">
        <v>3065</v>
      </c>
      <c r="N109" s="3"/>
      <c r="O109" s="5">
        <v>108</v>
      </c>
      <c r="P109" s="3"/>
      <c r="Q109" s="5">
        <v>0</v>
      </c>
      <c r="R109" s="3"/>
      <c r="S109" s="5">
        <v>31</v>
      </c>
      <c r="T109" s="3"/>
      <c r="U109" s="5">
        <v>0</v>
      </c>
      <c r="W109" s="6">
        <v>3204</v>
      </c>
      <c r="Y109" s="14">
        <v>2.02</v>
      </c>
      <c r="AA109" s="14">
        <v>0.02</v>
      </c>
      <c r="AC109" s="14">
        <v>0</v>
      </c>
      <c r="AE109" s="14">
        <v>0.05</v>
      </c>
      <c r="AG109" s="14">
        <v>0</v>
      </c>
      <c r="AI109" s="24">
        <v>2.09</v>
      </c>
      <c r="AK109" s="1" t="str">
        <f t="shared" si="1"/>
        <v>No</v>
      </c>
    </row>
    <row r="110" spans="1:37">
      <c r="A110" s="1" t="s">
        <v>282</v>
      </c>
      <c r="B110" s="1" t="s">
        <v>872</v>
      </c>
      <c r="C110" s="26" t="s">
        <v>56</v>
      </c>
      <c r="D110" s="269">
        <v>5015</v>
      </c>
      <c r="E110" s="270">
        <v>50015</v>
      </c>
      <c r="F110" s="21" t="s">
        <v>135</v>
      </c>
      <c r="G110" s="21" t="s">
        <v>132</v>
      </c>
      <c r="H110" s="25">
        <v>1780673</v>
      </c>
      <c r="I110" s="25">
        <v>356</v>
      </c>
      <c r="J110" s="3" t="s">
        <v>6</v>
      </c>
      <c r="K110" s="3" t="s">
        <v>133</v>
      </c>
      <c r="L110" s="5">
        <v>213</v>
      </c>
      <c r="M110" s="5">
        <v>35003</v>
      </c>
      <c r="N110" s="3"/>
      <c r="O110" s="5">
        <v>34503</v>
      </c>
      <c r="P110" s="3"/>
      <c r="Q110" s="5">
        <v>0</v>
      </c>
      <c r="R110" s="3"/>
      <c r="S110" s="5">
        <v>1340</v>
      </c>
      <c r="T110" s="3"/>
      <c r="U110" s="5">
        <v>0</v>
      </c>
      <c r="W110" s="6">
        <v>70846</v>
      </c>
      <c r="Y110" s="14">
        <v>27.26</v>
      </c>
      <c r="AA110" s="14">
        <v>12.57</v>
      </c>
      <c r="AC110" s="14">
        <v>0</v>
      </c>
      <c r="AE110" s="14">
        <v>2.14</v>
      </c>
      <c r="AG110" s="14">
        <v>0</v>
      </c>
      <c r="AI110" s="24">
        <v>41.97</v>
      </c>
      <c r="AK110" s="1" t="str">
        <f t="shared" si="1"/>
        <v>No</v>
      </c>
    </row>
    <row r="111" spans="1:37">
      <c r="A111" s="1" t="s">
        <v>282</v>
      </c>
      <c r="B111" s="1" t="s">
        <v>872</v>
      </c>
      <c r="C111" s="26" t="s">
        <v>56</v>
      </c>
      <c r="D111" s="269">
        <v>5015</v>
      </c>
      <c r="E111" s="270">
        <v>50015</v>
      </c>
      <c r="F111" s="21" t="s">
        <v>135</v>
      </c>
      <c r="G111" s="21" t="s">
        <v>132</v>
      </c>
      <c r="H111" s="25">
        <v>1780673</v>
      </c>
      <c r="I111" s="25">
        <v>356</v>
      </c>
      <c r="J111" s="3" t="s">
        <v>15</v>
      </c>
      <c r="K111" s="3" t="s">
        <v>133</v>
      </c>
      <c r="L111" s="5">
        <v>18</v>
      </c>
      <c r="M111" s="5">
        <v>12413</v>
      </c>
      <c r="N111" s="3"/>
      <c r="O111" s="5">
        <v>549</v>
      </c>
      <c r="P111" s="3"/>
      <c r="Q111" s="5">
        <v>0</v>
      </c>
      <c r="R111" s="3"/>
      <c r="S111" s="5">
        <v>113</v>
      </c>
      <c r="T111" s="3"/>
      <c r="U111" s="5">
        <v>0</v>
      </c>
      <c r="W111" s="6">
        <v>13075</v>
      </c>
      <c r="Y111" s="14">
        <v>8.1999999999999993</v>
      </c>
      <c r="AA111" s="14">
        <v>0.13</v>
      </c>
      <c r="AC111" s="14">
        <v>0</v>
      </c>
      <c r="AE111" s="14">
        <v>0.18</v>
      </c>
      <c r="AG111" s="14">
        <v>0</v>
      </c>
      <c r="AI111" s="24">
        <v>8.51</v>
      </c>
      <c r="AK111" s="1" t="str">
        <f t="shared" si="1"/>
        <v>No</v>
      </c>
    </row>
    <row r="112" spans="1:37">
      <c r="A112" s="1" t="s">
        <v>282</v>
      </c>
      <c r="B112" s="1" t="s">
        <v>872</v>
      </c>
      <c r="C112" s="26" t="s">
        <v>56</v>
      </c>
      <c r="D112" s="269">
        <v>5015</v>
      </c>
      <c r="E112" s="270">
        <v>50015</v>
      </c>
      <c r="F112" s="21" t="s">
        <v>135</v>
      </c>
      <c r="G112" s="21" t="s">
        <v>132</v>
      </c>
      <c r="H112" s="25">
        <v>1780673</v>
      </c>
      <c r="I112" s="25">
        <v>356</v>
      </c>
      <c r="J112" s="3" t="s">
        <v>17</v>
      </c>
      <c r="K112" s="3" t="s">
        <v>133</v>
      </c>
      <c r="L112" s="5">
        <v>11</v>
      </c>
      <c r="M112" s="5">
        <v>1481</v>
      </c>
      <c r="N112" s="3"/>
      <c r="O112" s="5">
        <v>442</v>
      </c>
      <c r="P112" s="3"/>
      <c r="Q112" s="5">
        <v>0</v>
      </c>
      <c r="R112" s="3"/>
      <c r="S112" s="5">
        <v>69</v>
      </c>
      <c r="T112" s="3"/>
      <c r="U112" s="5">
        <v>0</v>
      </c>
      <c r="W112" s="6">
        <v>1992</v>
      </c>
      <c r="Y112" s="14">
        <v>1.33</v>
      </c>
      <c r="AA112" s="14">
        <v>0.18</v>
      </c>
      <c r="AC112" s="14">
        <v>0</v>
      </c>
      <c r="AE112" s="14">
        <v>0.11</v>
      </c>
      <c r="AG112" s="14">
        <v>0</v>
      </c>
      <c r="AI112" s="24">
        <v>1.62</v>
      </c>
      <c r="AK112" s="1" t="str">
        <f t="shared" si="1"/>
        <v>No</v>
      </c>
    </row>
    <row r="113" spans="1:37">
      <c r="A113" s="1" t="s">
        <v>252</v>
      </c>
      <c r="B113" s="1" t="s">
        <v>873</v>
      </c>
      <c r="C113" s="26" t="s">
        <v>72</v>
      </c>
      <c r="D113" s="269">
        <v>3</v>
      </c>
      <c r="E113" s="270">
        <v>3</v>
      </c>
      <c r="F113" s="21" t="s">
        <v>135</v>
      </c>
      <c r="G113" s="21" t="s">
        <v>132</v>
      </c>
      <c r="H113" s="25">
        <v>3059393</v>
      </c>
      <c r="I113" s="25">
        <v>351</v>
      </c>
      <c r="J113" s="3" t="s">
        <v>7</v>
      </c>
      <c r="K113" s="3" t="s">
        <v>133</v>
      </c>
      <c r="L113" s="5">
        <v>176</v>
      </c>
      <c r="M113" s="5">
        <v>0</v>
      </c>
      <c r="N113" s="3"/>
      <c r="O113" s="5">
        <v>0</v>
      </c>
      <c r="P113" s="3"/>
      <c r="Q113" s="5">
        <v>0</v>
      </c>
      <c r="R113" s="3"/>
      <c r="S113" s="5">
        <v>19</v>
      </c>
      <c r="T113" s="3"/>
      <c r="U113" s="5">
        <v>0</v>
      </c>
      <c r="W113" s="6">
        <v>19</v>
      </c>
      <c r="Y113" s="14">
        <v>0</v>
      </c>
      <c r="AA113" s="14">
        <v>0</v>
      </c>
      <c r="AC113" s="14">
        <v>0</v>
      </c>
      <c r="AE113" s="14">
        <v>0.03</v>
      </c>
      <c r="AG113" s="14">
        <v>0</v>
      </c>
      <c r="AI113" s="24">
        <v>0.03</v>
      </c>
      <c r="AK113" s="1" t="str">
        <f t="shared" si="1"/>
        <v>No</v>
      </c>
    </row>
    <row r="114" spans="1:37">
      <c r="A114" s="1" t="s">
        <v>252</v>
      </c>
      <c r="B114" s="1" t="s">
        <v>873</v>
      </c>
      <c r="C114" s="26" t="s">
        <v>72</v>
      </c>
      <c r="D114" s="269">
        <v>3</v>
      </c>
      <c r="E114" s="270">
        <v>3</v>
      </c>
      <c r="F114" s="21" t="s">
        <v>135</v>
      </c>
      <c r="G114" s="21" t="s">
        <v>132</v>
      </c>
      <c r="H114" s="25">
        <v>3059393</v>
      </c>
      <c r="I114" s="25">
        <v>351</v>
      </c>
      <c r="J114" s="3" t="s">
        <v>9</v>
      </c>
      <c r="K114" s="3" t="s">
        <v>133</v>
      </c>
      <c r="L114" s="5">
        <v>14</v>
      </c>
      <c r="M114" s="5">
        <v>0</v>
      </c>
      <c r="N114" s="3"/>
      <c r="O114" s="5">
        <v>0</v>
      </c>
      <c r="P114" s="3"/>
      <c r="Q114" s="5">
        <v>0</v>
      </c>
      <c r="R114" s="3"/>
      <c r="S114" s="5">
        <v>125</v>
      </c>
      <c r="T114" s="3"/>
      <c r="U114" s="5">
        <v>0</v>
      </c>
      <c r="W114" s="6">
        <v>125</v>
      </c>
      <c r="Y114" s="14">
        <v>0</v>
      </c>
      <c r="AA114" s="14">
        <v>0</v>
      </c>
      <c r="AC114" s="14">
        <v>0</v>
      </c>
      <c r="AE114" s="14">
        <v>0.27</v>
      </c>
      <c r="AG114" s="14">
        <v>0</v>
      </c>
      <c r="AI114" s="24">
        <v>0.27</v>
      </c>
      <c r="AK114" s="1" t="str">
        <f t="shared" si="1"/>
        <v>No</v>
      </c>
    </row>
    <row r="115" spans="1:37">
      <c r="A115" s="1" t="s">
        <v>252</v>
      </c>
      <c r="B115" s="1" t="s">
        <v>873</v>
      </c>
      <c r="C115" s="26" t="s">
        <v>72</v>
      </c>
      <c r="D115" s="269">
        <v>3</v>
      </c>
      <c r="E115" s="270">
        <v>3</v>
      </c>
      <c r="F115" s="21" t="s">
        <v>135</v>
      </c>
      <c r="G115" s="21" t="s">
        <v>132</v>
      </c>
      <c r="H115" s="25">
        <v>3059393</v>
      </c>
      <c r="I115" s="25">
        <v>351</v>
      </c>
      <c r="J115" s="3" t="s">
        <v>6</v>
      </c>
      <c r="K115" s="3" t="s">
        <v>133</v>
      </c>
      <c r="L115" s="5">
        <v>108</v>
      </c>
      <c r="M115" s="5">
        <v>59207</v>
      </c>
      <c r="N115" s="3"/>
      <c r="O115" s="5">
        <v>0</v>
      </c>
      <c r="P115" s="3"/>
      <c r="Q115" s="5">
        <v>0</v>
      </c>
      <c r="R115" s="3"/>
      <c r="S115" s="5">
        <v>1442</v>
      </c>
      <c r="T115" s="3"/>
      <c r="U115" s="5">
        <v>0</v>
      </c>
      <c r="W115" s="6">
        <v>60649</v>
      </c>
      <c r="Y115" s="14">
        <v>12.54</v>
      </c>
      <c r="AA115" s="14">
        <v>0</v>
      </c>
      <c r="AC115" s="14">
        <v>0</v>
      </c>
      <c r="AE115" s="14">
        <v>2.63</v>
      </c>
      <c r="AG115" s="14">
        <v>0</v>
      </c>
      <c r="AI115" s="24">
        <v>15.17</v>
      </c>
      <c r="AK115" s="1" t="str">
        <f t="shared" si="1"/>
        <v>No</v>
      </c>
    </row>
    <row r="116" spans="1:37">
      <c r="A116" s="1" t="s">
        <v>667</v>
      </c>
      <c r="B116" s="1" t="s">
        <v>874</v>
      </c>
      <c r="C116" s="26" t="s">
        <v>69</v>
      </c>
      <c r="D116" s="269">
        <v>3083</v>
      </c>
      <c r="E116" s="270">
        <v>30083</v>
      </c>
      <c r="F116" s="21" t="s">
        <v>135</v>
      </c>
      <c r="G116" s="21" t="s">
        <v>132</v>
      </c>
      <c r="H116" s="25">
        <v>1439666</v>
      </c>
      <c r="I116" s="25">
        <v>349</v>
      </c>
      <c r="J116" s="3" t="s">
        <v>16</v>
      </c>
      <c r="K116" s="3" t="s">
        <v>133</v>
      </c>
      <c r="L116" s="5">
        <v>6</v>
      </c>
      <c r="M116" s="5">
        <v>421</v>
      </c>
      <c r="N116" s="3"/>
      <c r="O116" s="5">
        <v>0</v>
      </c>
      <c r="P116" s="3"/>
      <c r="Q116" s="5">
        <v>15</v>
      </c>
      <c r="R116" s="3"/>
      <c r="S116" s="5">
        <v>119</v>
      </c>
      <c r="T116" s="3"/>
      <c r="U116" s="5">
        <v>0</v>
      </c>
      <c r="W116" s="6">
        <v>555</v>
      </c>
      <c r="Y116" s="14">
        <v>1</v>
      </c>
      <c r="AA116" s="14">
        <v>0</v>
      </c>
      <c r="AC116" s="14">
        <v>0.08</v>
      </c>
      <c r="AE116" s="14">
        <v>0.25</v>
      </c>
      <c r="AG116" s="14">
        <v>0</v>
      </c>
      <c r="AI116" s="24">
        <v>1.33</v>
      </c>
      <c r="AK116" s="1" t="str">
        <f t="shared" si="1"/>
        <v>No</v>
      </c>
    </row>
    <row r="117" spans="1:37">
      <c r="A117" s="1" t="s">
        <v>667</v>
      </c>
      <c r="B117" s="1" t="s">
        <v>874</v>
      </c>
      <c r="C117" s="26" t="s">
        <v>69</v>
      </c>
      <c r="D117" s="269">
        <v>3083</v>
      </c>
      <c r="E117" s="270">
        <v>30083</v>
      </c>
      <c r="F117" s="21" t="s">
        <v>135</v>
      </c>
      <c r="G117" s="21" t="s">
        <v>132</v>
      </c>
      <c r="H117" s="25">
        <v>1439666</v>
      </c>
      <c r="I117" s="25">
        <v>349</v>
      </c>
      <c r="J117" s="3" t="s">
        <v>6</v>
      </c>
      <c r="K117" s="3" t="s">
        <v>133</v>
      </c>
      <c r="L117" s="5">
        <v>240</v>
      </c>
      <c r="M117" s="5">
        <v>12025</v>
      </c>
      <c r="N117" s="3"/>
      <c r="O117" s="5">
        <v>387</v>
      </c>
      <c r="P117" s="3"/>
      <c r="Q117" s="5">
        <v>148</v>
      </c>
      <c r="R117" s="3"/>
      <c r="S117" s="5">
        <v>2992</v>
      </c>
      <c r="T117" s="3"/>
      <c r="U117" s="5">
        <v>0</v>
      </c>
      <c r="W117" s="6">
        <v>15552</v>
      </c>
      <c r="Y117" s="14">
        <v>38</v>
      </c>
      <c r="AA117" s="14">
        <v>3</v>
      </c>
      <c r="AC117" s="14">
        <v>0.85</v>
      </c>
      <c r="AE117" s="14">
        <v>9.56</v>
      </c>
      <c r="AG117" s="14">
        <v>0</v>
      </c>
      <c r="AI117" s="24">
        <v>51.41</v>
      </c>
      <c r="AK117" s="1" t="str">
        <f t="shared" si="1"/>
        <v>No</v>
      </c>
    </row>
    <row r="118" spans="1:37">
      <c r="A118" s="1" t="s">
        <v>243</v>
      </c>
      <c r="B118" s="1" t="s">
        <v>875</v>
      </c>
      <c r="C118" s="26" t="s">
        <v>54</v>
      </c>
      <c r="D118" s="269">
        <v>2004</v>
      </c>
      <c r="E118" s="270">
        <v>20004</v>
      </c>
      <c r="F118" s="21" t="s">
        <v>135</v>
      </c>
      <c r="G118" s="21" t="s">
        <v>132</v>
      </c>
      <c r="H118" s="25">
        <v>935906</v>
      </c>
      <c r="I118" s="25">
        <v>345</v>
      </c>
      <c r="J118" s="3" t="s">
        <v>9</v>
      </c>
      <c r="K118" s="3" t="s">
        <v>133</v>
      </c>
      <c r="L118" s="5">
        <v>56</v>
      </c>
      <c r="M118" s="5">
        <v>0</v>
      </c>
      <c r="N118" s="3"/>
      <c r="O118" s="5">
        <v>0</v>
      </c>
      <c r="P118" s="3"/>
      <c r="Q118" s="5">
        <v>0</v>
      </c>
      <c r="R118" s="3"/>
      <c r="S118" s="5">
        <v>0</v>
      </c>
      <c r="T118" s="3"/>
      <c r="U118" s="5">
        <v>0</v>
      </c>
      <c r="W118" s="6">
        <v>0</v>
      </c>
      <c r="Y118" s="14">
        <v>0</v>
      </c>
      <c r="AA118" s="14">
        <v>0</v>
      </c>
      <c r="AC118" s="14">
        <v>0</v>
      </c>
      <c r="AE118" s="14">
        <v>0</v>
      </c>
      <c r="AG118" s="14">
        <v>0</v>
      </c>
      <c r="AI118" s="24">
        <v>0</v>
      </c>
      <c r="AK118" s="1" t="str">
        <f t="shared" si="1"/>
        <v>No</v>
      </c>
    </row>
    <row r="119" spans="1:37">
      <c r="A119" s="1" t="s">
        <v>243</v>
      </c>
      <c r="B119" s="1" t="s">
        <v>875</v>
      </c>
      <c r="C119" s="26" t="s">
        <v>54</v>
      </c>
      <c r="D119" s="269">
        <v>2004</v>
      </c>
      <c r="E119" s="270">
        <v>20004</v>
      </c>
      <c r="F119" s="21" t="s">
        <v>135</v>
      </c>
      <c r="G119" s="21" t="s">
        <v>132</v>
      </c>
      <c r="H119" s="25">
        <v>935906</v>
      </c>
      <c r="I119" s="25">
        <v>345</v>
      </c>
      <c r="J119" s="3" t="s">
        <v>6</v>
      </c>
      <c r="K119" s="3" t="s">
        <v>133</v>
      </c>
      <c r="L119" s="5">
        <v>266</v>
      </c>
      <c r="M119" s="5">
        <v>0</v>
      </c>
      <c r="N119" s="3"/>
      <c r="O119" s="5">
        <v>0</v>
      </c>
      <c r="P119" s="3"/>
      <c r="Q119" s="5">
        <v>0</v>
      </c>
      <c r="R119" s="3"/>
      <c r="S119" s="5">
        <v>0</v>
      </c>
      <c r="T119" s="3"/>
      <c r="U119" s="5">
        <v>0</v>
      </c>
      <c r="W119" s="6">
        <v>0</v>
      </c>
      <c r="Y119" s="14">
        <v>0</v>
      </c>
      <c r="AA119" s="14">
        <v>0</v>
      </c>
      <c r="AC119" s="14">
        <v>0</v>
      </c>
      <c r="AE119" s="14">
        <v>0</v>
      </c>
      <c r="AG119" s="14">
        <v>0</v>
      </c>
      <c r="AI119" s="24">
        <v>0</v>
      </c>
      <c r="AK119" s="1" t="str">
        <f t="shared" si="1"/>
        <v>No</v>
      </c>
    </row>
    <row r="120" spans="1:37">
      <c r="A120" s="1" t="s">
        <v>243</v>
      </c>
      <c r="B120" s="1" t="s">
        <v>875</v>
      </c>
      <c r="C120" s="26" t="s">
        <v>54</v>
      </c>
      <c r="D120" s="269">
        <v>2004</v>
      </c>
      <c r="E120" s="270">
        <v>20004</v>
      </c>
      <c r="F120" s="21" t="s">
        <v>135</v>
      </c>
      <c r="G120" s="21" t="s">
        <v>132</v>
      </c>
      <c r="H120" s="25">
        <v>935906</v>
      </c>
      <c r="I120" s="25">
        <v>345</v>
      </c>
      <c r="J120" s="3" t="s">
        <v>16</v>
      </c>
      <c r="K120" s="3" t="s">
        <v>133</v>
      </c>
      <c r="L120" s="5">
        <v>23</v>
      </c>
      <c r="M120" s="5">
        <v>0</v>
      </c>
      <c r="N120" s="3"/>
      <c r="O120" s="5">
        <v>0</v>
      </c>
      <c r="P120" s="3"/>
      <c r="Q120" s="5">
        <v>0</v>
      </c>
      <c r="R120" s="3"/>
      <c r="S120" s="5">
        <v>0</v>
      </c>
      <c r="T120" s="3"/>
      <c r="U120" s="5">
        <v>0</v>
      </c>
      <c r="W120" s="6">
        <v>0</v>
      </c>
      <c r="Y120" s="14">
        <v>0</v>
      </c>
      <c r="AA120" s="14">
        <v>0</v>
      </c>
      <c r="AC120" s="14">
        <v>0</v>
      </c>
      <c r="AE120" s="14">
        <v>0</v>
      </c>
      <c r="AG120" s="14">
        <v>0</v>
      </c>
      <c r="AI120" s="24">
        <v>0</v>
      </c>
      <c r="AK120" s="1" t="str">
        <f t="shared" si="1"/>
        <v>No</v>
      </c>
    </row>
    <row r="121" spans="1:37">
      <c r="A121" s="1" t="s">
        <v>669</v>
      </c>
      <c r="B121" s="1" t="s">
        <v>876</v>
      </c>
      <c r="C121" s="26" t="s">
        <v>56</v>
      </c>
      <c r="D121" s="269">
        <v>5012</v>
      </c>
      <c r="E121" s="270">
        <v>50012</v>
      </c>
      <c r="F121" s="21" t="s">
        <v>135</v>
      </c>
      <c r="G121" s="21" t="s">
        <v>132</v>
      </c>
      <c r="H121" s="25">
        <v>1624827</v>
      </c>
      <c r="I121" s="25">
        <v>326</v>
      </c>
      <c r="J121" s="3" t="s">
        <v>9</v>
      </c>
      <c r="K121" s="3" t="s">
        <v>133</v>
      </c>
      <c r="L121" s="5">
        <v>40</v>
      </c>
      <c r="M121" s="5">
        <v>0</v>
      </c>
      <c r="N121" s="3"/>
      <c r="O121" s="5">
        <v>0</v>
      </c>
      <c r="P121" s="3"/>
      <c r="Q121" s="5">
        <v>0</v>
      </c>
      <c r="R121" s="3"/>
      <c r="S121" s="5">
        <v>0</v>
      </c>
      <c r="T121" s="3"/>
      <c r="U121" s="5">
        <v>0</v>
      </c>
      <c r="W121" s="6">
        <v>0</v>
      </c>
      <c r="Y121" s="14">
        <v>0</v>
      </c>
      <c r="AA121" s="14">
        <v>0</v>
      </c>
      <c r="AC121" s="14">
        <v>0</v>
      </c>
      <c r="AE121" s="14">
        <v>0</v>
      </c>
      <c r="AG121" s="14">
        <v>0</v>
      </c>
      <c r="AI121" s="24">
        <v>0</v>
      </c>
      <c r="AK121" s="1" t="str">
        <f t="shared" si="1"/>
        <v>No</v>
      </c>
    </row>
    <row r="122" spans="1:37">
      <c r="A122" s="1" t="s">
        <v>669</v>
      </c>
      <c r="B122" s="1" t="s">
        <v>876</v>
      </c>
      <c r="C122" s="26" t="s">
        <v>56</v>
      </c>
      <c r="D122" s="269">
        <v>5012</v>
      </c>
      <c r="E122" s="270">
        <v>50012</v>
      </c>
      <c r="F122" s="21" t="s">
        <v>135</v>
      </c>
      <c r="G122" s="21" t="s">
        <v>132</v>
      </c>
      <c r="H122" s="25">
        <v>1624827</v>
      </c>
      <c r="I122" s="25">
        <v>326</v>
      </c>
      <c r="J122" s="3" t="s">
        <v>6</v>
      </c>
      <c r="K122" s="3" t="s">
        <v>133</v>
      </c>
      <c r="L122" s="5">
        <v>286</v>
      </c>
      <c r="M122" s="5">
        <v>30059</v>
      </c>
      <c r="N122" s="3"/>
      <c r="O122" s="5">
        <v>0</v>
      </c>
      <c r="P122" s="3"/>
      <c r="Q122" s="5">
        <v>0</v>
      </c>
      <c r="R122" s="3"/>
      <c r="S122" s="5">
        <v>791</v>
      </c>
      <c r="T122" s="3"/>
      <c r="U122" s="5">
        <v>0</v>
      </c>
      <c r="W122" s="6">
        <v>30850</v>
      </c>
      <c r="Y122" s="14">
        <v>20</v>
      </c>
      <c r="AA122" s="14">
        <v>0</v>
      </c>
      <c r="AC122" s="14">
        <v>0</v>
      </c>
      <c r="AE122" s="14">
        <v>2</v>
      </c>
      <c r="AG122" s="14">
        <v>0</v>
      </c>
      <c r="AI122" s="24">
        <v>22</v>
      </c>
      <c r="AK122" s="1" t="str">
        <f t="shared" si="1"/>
        <v>No</v>
      </c>
    </row>
    <row r="123" spans="1:37">
      <c r="A123" s="1" t="s">
        <v>253</v>
      </c>
      <c r="B123" s="1" t="s">
        <v>877</v>
      </c>
      <c r="C123" s="26" t="s">
        <v>26</v>
      </c>
      <c r="D123" s="269">
        <v>4027</v>
      </c>
      <c r="E123" s="270">
        <v>40027</v>
      </c>
      <c r="F123" s="21" t="s">
        <v>135</v>
      </c>
      <c r="G123" s="21" t="s">
        <v>132</v>
      </c>
      <c r="H123" s="25">
        <v>2441770</v>
      </c>
      <c r="I123" s="25">
        <v>320</v>
      </c>
      <c r="J123" s="3" t="s">
        <v>6</v>
      </c>
      <c r="K123" s="3" t="s">
        <v>133</v>
      </c>
      <c r="L123" s="5">
        <v>177</v>
      </c>
      <c r="M123" s="5">
        <v>0</v>
      </c>
      <c r="N123" s="3"/>
      <c r="O123" s="5">
        <v>759</v>
      </c>
      <c r="P123" s="3"/>
      <c r="Q123" s="5">
        <v>567</v>
      </c>
      <c r="R123" s="3"/>
      <c r="S123" s="5">
        <v>25</v>
      </c>
      <c r="T123" s="3"/>
      <c r="U123" s="5">
        <v>0</v>
      </c>
      <c r="W123" s="6">
        <v>1351</v>
      </c>
      <c r="Y123" s="14">
        <v>0</v>
      </c>
      <c r="AA123" s="14">
        <v>1</v>
      </c>
      <c r="AC123" s="14">
        <v>1</v>
      </c>
      <c r="AE123" s="14">
        <v>1</v>
      </c>
      <c r="AG123" s="14">
        <v>0</v>
      </c>
      <c r="AI123" s="24">
        <v>3</v>
      </c>
      <c r="AK123" s="1" t="str">
        <f t="shared" si="1"/>
        <v>No</v>
      </c>
    </row>
    <row r="124" spans="1:37">
      <c r="A124" s="1" t="s">
        <v>666</v>
      </c>
      <c r="B124" s="1" t="s">
        <v>164</v>
      </c>
      <c r="C124" s="26" t="s">
        <v>44</v>
      </c>
      <c r="D124" s="269">
        <v>4008</v>
      </c>
      <c r="E124" s="270">
        <v>40008</v>
      </c>
      <c r="F124" s="21" t="s">
        <v>134</v>
      </c>
      <c r="G124" s="21" t="s">
        <v>132</v>
      </c>
      <c r="H124" s="25">
        <v>1249442</v>
      </c>
      <c r="I124" s="25">
        <v>304</v>
      </c>
      <c r="J124" s="3" t="s">
        <v>9</v>
      </c>
      <c r="K124" s="3" t="s">
        <v>133</v>
      </c>
      <c r="L124" s="5">
        <v>71</v>
      </c>
      <c r="M124" s="5">
        <v>13286</v>
      </c>
      <c r="N124" s="3"/>
      <c r="O124" s="5">
        <v>0</v>
      </c>
      <c r="P124" s="3"/>
      <c r="Q124" s="5">
        <v>0</v>
      </c>
      <c r="R124" s="3"/>
      <c r="S124" s="5">
        <v>0</v>
      </c>
      <c r="T124" s="3"/>
      <c r="U124" s="5">
        <v>0</v>
      </c>
      <c r="W124" s="6">
        <v>13286</v>
      </c>
      <c r="Y124" s="14">
        <v>9</v>
      </c>
      <c r="AA124" s="14">
        <v>0</v>
      </c>
      <c r="AC124" s="14">
        <v>0</v>
      </c>
      <c r="AE124" s="14">
        <v>0</v>
      </c>
      <c r="AG124" s="14">
        <v>0</v>
      </c>
      <c r="AI124" s="24">
        <v>9</v>
      </c>
      <c r="AK124" s="1" t="str">
        <f t="shared" si="1"/>
        <v>No</v>
      </c>
    </row>
    <row r="125" spans="1:37">
      <c r="A125" s="1" t="s">
        <v>666</v>
      </c>
      <c r="B125" s="1" t="s">
        <v>164</v>
      </c>
      <c r="C125" s="26" t="s">
        <v>44</v>
      </c>
      <c r="D125" s="269">
        <v>4008</v>
      </c>
      <c r="E125" s="270">
        <v>40008</v>
      </c>
      <c r="F125" s="21" t="s">
        <v>134</v>
      </c>
      <c r="G125" s="21" t="s">
        <v>132</v>
      </c>
      <c r="H125" s="25">
        <v>1249442</v>
      </c>
      <c r="I125" s="25">
        <v>304</v>
      </c>
      <c r="J125" s="3" t="s">
        <v>16</v>
      </c>
      <c r="K125" s="3" t="s">
        <v>133</v>
      </c>
      <c r="L125" s="5">
        <v>28</v>
      </c>
      <c r="M125" s="5">
        <v>0</v>
      </c>
      <c r="N125" s="3"/>
      <c r="O125" s="5">
        <v>0</v>
      </c>
      <c r="P125" s="3"/>
      <c r="Q125" s="5">
        <v>0</v>
      </c>
      <c r="R125" s="3"/>
      <c r="S125" s="5">
        <v>0</v>
      </c>
      <c r="T125" s="3"/>
      <c r="U125" s="5">
        <v>0</v>
      </c>
      <c r="W125" s="6">
        <v>0</v>
      </c>
      <c r="Y125" s="14">
        <v>0</v>
      </c>
      <c r="AA125" s="14">
        <v>0</v>
      </c>
      <c r="AC125" s="14">
        <v>0</v>
      </c>
      <c r="AE125" s="14">
        <v>0</v>
      </c>
      <c r="AG125" s="14">
        <v>0</v>
      </c>
      <c r="AI125" s="24">
        <v>0</v>
      </c>
      <c r="AK125" s="1" t="str">
        <f t="shared" si="1"/>
        <v>No</v>
      </c>
    </row>
    <row r="126" spans="1:37">
      <c r="A126" s="1" t="s">
        <v>666</v>
      </c>
      <c r="B126" s="1" t="s">
        <v>164</v>
      </c>
      <c r="C126" s="26" t="s">
        <v>44</v>
      </c>
      <c r="D126" s="269">
        <v>4008</v>
      </c>
      <c r="E126" s="270">
        <v>40008</v>
      </c>
      <c r="F126" s="21" t="s">
        <v>134</v>
      </c>
      <c r="G126" s="21" t="s">
        <v>132</v>
      </c>
      <c r="H126" s="25">
        <v>1249442</v>
      </c>
      <c r="I126" s="25">
        <v>304</v>
      </c>
      <c r="J126" s="3" t="s">
        <v>7</v>
      </c>
      <c r="K126" s="3" t="s">
        <v>133</v>
      </c>
      <c r="L126" s="5">
        <v>24</v>
      </c>
      <c r="M126" s="5">
        <v>0</v>
      </c>
      <c r="N126" s="3"/>
      <c r="O126" s="5">
        <v>0</v>
      </c>
      <c r="P126" s="3"/>
      <c r="Q126" s="5">
        <v>0</v>
      </c>
      <c r="R126" s="3"/>
      <c r="S126" s="5">
        <v>0</v>
      </c>
      <c r="T126" s="3"/>
      <c r="U126" s="5">
        <v>0</v>
      </c>
      <c r="W126" s="6">
        <v>0</v>
      </c>
      <c r="Y126" s="14">
        <v>0</v>
      </c>
      <c r="AA126" s="14">
        <v>0</v>
      </c>
      <c r="AC126" s="14">
        <v>0</v>
      </c>
      <c r="AE126" s="14">
        <v>0</v>
      </c>
      <c r="AG126" s="14">
        <v>0</v>
      </c>
      <c r="AI126" s="24">
        <v>0</v>
      </c>
      <c r="AK126" s="1" t="str">
        <f t="shared" si="1"/>
        <v>No</v>
      </c>
    </row>
    <row r="127" spans="1:37">
      <c r="A127" s="1" t="s">
        <v>666</v>
      </c>
      <c r="B127" s="1" t="s">
        <v>164</v>
      </c>
      <c r="C127" s="26" t="s">
        <v>44</v>
      </c>
      <c r="D127" s="269">
        <v>4008</v>
      </c>
      <c r="E127" s="270">
        <v>40008</v>
      </c>
      <c r="F127" s="21" t="s">
        <v>134</v>
      </c>
      <c r="G127" s="21" t="s">
        <v>132</v>
      </c>
      <c r="H127" s="25">
        <v>1249442</v>
      </c>
      <c r="I127" s="25">
        <v>304</v>
      </c>
      <c r="J127" s="3" t="s">
        <v>10</v>
      </c>
      <c r="K127" s="3" t="s">
        <v>133</v>
      </c>
      <c r="L127" s="5">
        <v>0</v>
      </c>
      <c r="M127" s="5">
        <v>0</v>
      </c>
      <c r="N127" s="3"/>
      <c r="O127" s="5">
        <v>0</v>
      </c>
      <c r="P127" s="3"/>
      <c r="Q127" s="5">
        <v>0</v>
      </c>
      <c r="R127" s="3"/>
      <c r="S127" s="5">
        <v>0</v>
      </c>
      <c r="T127" s="3"/>
      <c r="U127" s="5">
        <v>0</v>
      </c>
      <c r="W127" s="6">
        <v>0</v>
      </c>
      <c r="Y127" s="14">
        <v>0</v>
      </c>
      <c r="AA127" s="14">
        <v>0</v>
      </c>
      <c r="AC127" s="14">
        <v>0</v>
      </c>
      <c r="AE127" s="14">
        <v>0</v>
      </c>
      <c r="AG127" s="14">
        <v>0</v>
      </c>
      <c r="AI127" s="24">
        <v>0</v>
      </c>
      <c r="AK127" s="1" t="str">
        <f t="shared" si="1"/>
        <v>No</v>
      </c>
    </row>
    <row r="128" spans="1:37">
      <c r="A128" s="1" t="s">
        <v>264</v>
      </c>
      <c r="B128" s="1" t="s">
        <v>878</v>
      </c>
      <c r="C128" s="26" t="s">
        <v>12</v>
      </c>
      <c r="D128" s="269">
        <v>9009</v>
      </c>
      <c r="E128" s="270">
        <v>90009</v>
      </c>
      <c r="F128" s="21" t="s">
        <v>135</v>
      </c>
      <c r="G128" s="21" t="s">
        <v>132</v>
      </c>
      <c r="H128" s="25">
        <v>3281212</v>
      </c>
      <c r="I128" s="25">
        <v>303</v>
      </c>
      <c r="J128" s="3" t="s">
        <v>6</v>
      </c>
      <c r="K128" s="3" t="s">
        <v>133</v>
      </c>
      <c r="L128" s="5">
        <v>149</v>
      </c>
      <c r="M128" s="5">
        <v>0</v>
      </c>
      <c r="N128" s="3"/>
      <c r="O128" s="5">
        <v>0</v>
      </c>
      <c r="P128" s="3"/>
      <c r="Q128" s="5">
        <v>0</v>
      </c>
      <c r="R128" s="3"/>
      <c r="S128" s="5">
        <v>12906</v>
      </c>
      <c r="T128" s="3"/>
      <c r="U128" s="5">
        <v>0</v>
      </c>
      <c r="W128" s="6">
        <v>12906</v>
      </c>
      <c r="Y128" s="14">
        <v>0</v>
      </c>
      <c r="AA128" s="14">
        <v>0</v>
      </c>
      <c r="AC128" s="14">
        <v>0</v>
      </c>
      <c r="AE128" s="14">
        <v>19</v>
      </c>
      <c r="AG128" s="14">
        <v>0</v>
      </c>
      <c r="AI128" s="24">
        <v>19</v>
      </c>
      <c r="AK128" s="1" t="str">
        <f t="shared" si="1"/>
        <v>No</v>
      </c>
    </row>
    <row r="129" spans="1:37">
      <c r="A129" s="1" t="s">
        <v>809</v>
      </c>
      <c r="B129" s="1" t="s">
        <v>879</v>
      </c>
      <c r="C129" s="26" t="s">
        <v>12</v>
      </c>
      <c r="D129" s="269">
        <v>9019</v>
      </c>
      <c r="E129" s="270">
        <v>90019</v>
      </c>
      <c r="F129" s="21" t="s">
        <v>135</v>
      </c>
      <c r="G129" s="21" t="s">
        <v>132</v>
      </c>
      <c r="H129" s="25">
        <v>1723634</v>
      </c>
      <c r="I129" s="25">
        <v>300</v>
      </c>
      <c r="J129" s="3" t="s">
        <v>16</v>
      </c>
      <c r="K129" s="3" t="s">
        <v>133</v>
      </c>
      <c r="L129" s="5">
        <v>35</v>
      </c>
      <c r="M129" s="5">
        <v>0</v>
      </c>
      <c r="N129" s="3"/>
      <c r="O129" s="5">
        <v>0</v>
      </c>
      <c r="P129" s="3"/>
      <c r="Q129" s="5">
        <v>0</v>
      </c>
      <c r="R129" s="3"/>
      <c r="S129" s="5">
        <v>0</v>
      </c>
      <c r="T129" s="3"/>
      <c r="U129" s="5">
        <v>0</v>
      </c>
      <c r="W129" s="6">
        <v>0</v>
      </c>
      <c r="Y129" s="14">
        <v>0</v>
      </c>
      <c r="AA129" s="14">
        <v>0</v>
      </c>
      <c r="AC129" s="14">
        <v>0</v>
      </c>
      <c r="AE129" s="14">
        <v>0</v>
      </c>
      <c r="AG129" s="14">
        <v>0</v>
      </c>
      <c r="AI129" s="24">
        <v>0</v>
      </c>
      <c r="AK129" s="1" t="str">
        <f t="shared" si="1"/>
        <v>No</v>
      </c>
    </row>
    <row r="130" spans="1:37">
      <c r="A130" s="1" t="s">
        <v>809</v>
      </c>
      <c r="B130" s="1" t="s">
        <v>879</v>
      </c>
      <c r="C130" s="26" t="s">
        <v>12</v>
      </c>
      <c r="D130" s="269">
        <v>9019</v>
      </c>
      <c r="E130" s="270">
        <v>90019</v>
      </c>
      <c r="F130" s="21" t="s">
        <v>135</v>
      </c>
      <c r="G130" s="21" t="s">
        <v>132</v>
      </c>
      <c r="H130" s="25">
        <v>1723634</v>
      </c>
      <c r="I130" s="25">
        <v>300</v>
      </c>
      <c r="J130" s="3" t="s">
        <v>6</v>
      </c>
      <c r="K130" s="3" t="s">
        <v>133</v>
      </c>
      <c r="L130" s="5">
        <v>159</v>
      </c>
      <c r="M130" s="5">
        <v>0</v>
      </c>
      <c r="N130" s="3"/>
      <c r="O130" s="5">
        <v>0</v>
      </c>
      <c r="P130" s="3"/>
      <c r="Q130" s="5">
        <v>0</v>
      </c>
      <c r="R130" s="3"/>
      <c r="S130" s="5">
        <v>0</v>
      </c>
      <c r="T130" s="3"/>
      <c r="U130" s="5">
        <v>0</v>
      </c>
      <c r="W130" s="6">
        <v>0</v>
      </c>
      <c r="Y130" s="14">
        <v>0</v>
      </c>
      <c r="AA130" s="14">
        <v>0</v>
      </c>
      <c r="AC130" s="14">
        <v>0</v>
      </c>
      <c r="AE130" s="14">
        <v>0</v>
      </c>
      <c r="AG130" s="14">
        <v>0</v>
      </c>
      <c r="AI130" s="24">
        <v>0</v>
      </c>
      <c r="AK130" s="1" t="str">
        <f t="shared" ref="AK130:AK193" si="2">IF(AJ130&amp;AH130&amp;AF130&amp;AD130&amp;AB130&amp;Z130&amp;X130&amp;V130&amp;T130&amp;R130&amp;P130&amp;N130&lt;&gt;"","Yes","No")</f>
        <v>No</v>
      </c>
    </row>
    <row r="131" spans="1:37">
      <c r="A131" s="1" t="s">
        <v>809</v>
      </c>
      <c r="B131" s="1" t="s">
        <v>879</v>
      </c>
      <c r="C131" s="26" t="s">
        <v>12</v>
      </c>
      <c r="D131" s="269">
        <v>9019</v>
      </c>
      <c r="E131" s="270">
        <v>90019</v>
      </c>
      <c r="F131" s="21" t="s">
        <v>135</v>
      </c>
      <c r="G131" s="21" t="s">
        <v>132</v>
      </c>
      <c r="H131" s="25">
        <v>1723634</v>
      </c>
      <c r="I131" s="25">
        <v>300</v>
      </c>
      <c r="J131" s="3" t="s">
        <v>9</v>
      </c>
      <c r="K131" s="3" t="s">
        <v>133</v>
      </c>
      <c r="L131" s="5">
        <v>106</v>
      </c>
      <c r="M131" s="5">
        <v>0</v>
      </c>
      <c r="N131" s="3"/>
      <c r="O131" s="5">
        <v>0</v>
      </c>
      <c r="P131" s="3"/>
      <c r="Q131" s="5">
        <v>0</v>
      </c>
      <c r="R131" s="3"/>
      <c r="S131" s="5">
        <v>0</v>
      </c>
      <c r="T131" s="3"/>
      <c r="U131" s="5">
        <v>0</v>
      </c>
      <c r="W131" s="6">
        <v>0</v>
      </c>
      <c r="Y131" s="14">
        <v>0</v>
      </c>
      <c r="AA131" s="14">
        <v>0</v>
      </c>
      <c r="AC131" s="14">
        <v>0</v>
      </c>
      <c r="AE131" s="14">
        <v>0</v>
      </c>
      <c r="AG131" s="14">
        <v>0</v>
      </c>
      <c r="AI131" s="24">
        <v>0</v>
      </c>
      <c r="AK131" s="1" t="str">
        <f t="shared" si="2"/>
        <v>No</v>
      </c>
    </row>
    <row r="132" spans="1:37">
      <c r="A132" s="1" t="s">
        <v>259</v>
      </c>
      <c r="B132" s="1" t="s">
        <v>880</v>
      </c>
      <c r="C132" s="26" t="s">
        <v>63</v>
      </c>
      <c r="D132" s="269">
        <v>1001</v>
      </c>
      <c r="E132" s="270">
        <v>10001</v>
      </c>
      <c r="F132" s="21" t="s">
        <v>135</v>
      </c>
      <c r="G132" s="21" t="s">
        <v>132</v>
      </c>
      <c r="H132" s="25">
        <v>1190956</v>
      </c>
      <c r="I132" s="25">
        <v>297</v>
      </c>
      <c r="J132" s="3" t="s">
        <v>9</v>
      </c>
      <c r="K132" s="3" t="s">
        <v>133</v>
      </c>
      <c r="L132" s="5">
        <v>50</v>
      </c>
      <c r="M132" s="5">
        <v>0</v>
      </c>
      <c r="N132" s="3"/>
      <c r="O132" s="5">
        <v>0</v>
      </c>
      <c r="P132" s="3"/>
      <c r="Q132" s="5">
        <v>0</v>
      </c>
      <c r="R132" s="3"/>
      <c r="S132" s="5">
        <v>0</v>
      </c>
      <c r="T132" s="3"/>
      <c r="U132" s="5">
        <v>0</v>
      </c>
      <c r="W132" s="6">
        <v>0</v>
      </c>
      <c r="Y132" s="14">
        <v>0</v>
      </c>
      <c r="AA132" s="14">
        <v>0</v>
      </c>
      <c r="AC132" s="14">
        <v>0</v>
      </c>
      <c r="AE132" s="14">
        <v>0</v>
      </c>
      <c r="AG132" s="14">
        <v>0</v>
      </c>
      <c r="AI132" s="24">
        <v>0</v>
      </c>
      <c r="AK132" s="1" t="str">
        <f t="shared" si="2"/>
        <v>No</v>
      </c>
    </row>
    <row r="133" spans="1:37">
      <c r="A133" s="1" t="s">
        <v>259</v>
      </c>
      <c r="B133" s="1" t="s">
        <v>880</v>
      </c>
      <c r="C133" s="26" t="s">
        <v>63</v>
      </c>
      <c r="D133" s="269">
        <v>1001</v>
      </c>
      <c r="E133" s="270">
        <v>10001</v>
      </c>
      <c r="F133" s="21" t="s">
        <v>135</v>
      </c>
      <c r="G133" s="21" t="s">
        <v>132</v>
      </c>
      <c r="H133" s="25">
        <v>1190956</v>
      </c>
      <c r="I133" s="25">
        <v>297</v>
      </c>
      <c r="J133" s="3" t="s">
        <v>6</v>
      </c>
      <c r="K133" s="3" t="s">
        <v>133</v>
      </c>
      <c r="L133" s="5">
        <v>203</v>
      </c>
      <c r="M133" s="5">
        <v>0</v>
      </c>
      <c r="N133" s="3"/>
      <c r="O133" s="5">
        <v>0</v>
      </c>
      <c r="P133" s="3"/>
      <c r="Q133" s="5">
        <v>0</v>
      </c>
      <c r="R133" s="3"/>
      <c r="S133" s="5">
        <v>339</v>
      </c>
      <c r="T133" s="3"/>
      <c r="U133" s="5">
        <v>0</v>
      </c>
      <c r="W133" s="6">
        <v>339</v>
      </c>
      <c r="Y133" s="14">
        <v>0</v>
      </c>
      <c r="AA133" s="14">
        <v>0</v>
      </c>
      <c r="AC133" s="14">
        <v>0</v>
      </c>
      <c r="AE133" s="14">
        <v>1</v>
      </c>
      <c r="AG133" s="14">
        <v>0</v>
      </c>
      <c r="AI133" s="24">
        <v>1</v>
      </c>
      <c r="AK133" s="1" t="str">
        <f t="shared" si="2"/>
        <v>No</v>
      </c>
    </row>
    <row r="134" spans="1:37">
      <c r="A134" s="1" t="s">
        <v>672</v>
      </c>
      <c r="B134" s="1" t="s">
        <v>192</v>
      </c>
      <c r="C134" s="26" t="s">
        <v>67</v>
      </c>
      <c r="D134" s="269">
        <v>6007</v>
      </c>
      <c r="E134" s="270">
        <v>60007</v>
      </c>
      <c r="F134" s="21" t="s">
        <v>135</v>
      </c>
      <c r="G134" s="21" t="s">
        <v>132</v>
      </c>
      <c r="H134" s="25">
        <v>5121892</v>
      </c>
      <c r="I134" s="25">
        <v>295</v>
      </c>
      <c r="J134" s="3" t="s">
        <v>9</v>
      </c>
      <c r="K134" s="3" t="s">
        <v>133</v>
      </c>
      <c r="L134" s="5">
        <v>34</v>
      </c>
      <c r="M134" s="5">
        <v>1486</v>
      </c>
      <c r="N134" s="3"/>
      <c r="O134" s="5">
        <v>0</v>
      </c>
      <c r="P134" s="3"/>
      <c r="Q134" s="5">
        <v>0</v>
      </c>
      <c r="R134" s="3"/>
      <c r="S134" s="5">
        <v>487</v>
      </c>
      <c r="T134" s="3"/>
      <c r="U134" s="5">
        <v>0</v>
      </c>
      <c r="W134" s="6">
        <v>1973</v>
      </c>
      <c r="Y134" s="14">
        <v>3</v>
      </c>
      <c r="AA134" s="14">
        <v>0</v>
      </c>
      <c r="AC134" s="14">
        <v>0</v>
      </c>
      <c r="AE134" s="14">
        <v>0.39</v>
      </c>
      <c r="AG134" s="14">
        <v>0</v>
      </c>
      <c r="AI134" s="24">
        <v>3.39</v>
      </c>
      <c r="AK134" s="1" t="str">
        <f t="shared" si="2"/>
        <v>No</v>
      </c>
    </row>
    <row r="135" spans="1:37">
      <c r="A135" s="1" t="s">
        <v>672</v>
      </c>
      <c r="B135" s="1" t="s">
        <v>192</v>
      </c>
      <c r="C135" s="26" t="s">
        <v>67</v>
      </c>
      <c r="D135" s="269">
        <v>6007</v>
      </c>
      <c r="E135" s="270">
        <v>60007</v>
      </c>
      <c r="F135" s="21" t="s">
        <v>135</v>
      </c>
      <c r="G135" s="21" t="s">
        <v>132</v>
      </c>
      <c r="H135" s="25">
        <v>5121892</v>
      </c>
      <c r="I135" s="25">
        <v>295</v>
      </c>
      <c r="J135" s="3" t="s">
        <v>6</v>
      </c>
      <c r="K135" s="3" t="s">
        <v>133</v>
      </c>
      <c r="L135" s="5">
        <v>122</v>
      </c>
      <c r="M135" s="5">
        <v>4711</v>
      </c>
      <c r="N135" s="3"/>
      <c r="O135" s="5">
        <v>0</v>
      </c>
      <c r="P135" s="3"/>
      <c r="Q135" s="5">
        <v>0</v>
      </c>
      <c r="R135" s="3"/>
      <c r="S135" s="5">
        <v>5713</v>
      </c>
      <c r="T135" s="3"/>
      <c r="U135" s="5">
        <v>0</v>
      </c>
      <c r="W135" s="6">
        <v>10424</v>
      </c>
      <c r="Y135" s="14">
        <v>4</v>
      </c>
      <c r="AA135" s="14">
        <v>0</v>
      </c>
      <c r="AC135" s="14">
        <v>0</v>
      </c>
      <c r="AE135" s="14">
        <v>4.49</v>
      </c>
      <c r="AG135" s="14">
        <v>0</v>
      </c>
      <c r="AI135" s="24">
        <v>8.49</v>
      </c>
      <c r="AK135" s="1" t="str">
        <f t="shared" si="2"/>
        <v>No</v>
      </c>
    </row>
    <row r="136" spans="1:37">
      <c r="A136" s="1" t="s">
        <v>157</v>
      </c>
      <c r="B136" s="1" t="s">
        <v>142</v>
      </c>
      <c r="C136" s="26" t="s">
        <v>54</v>
      </c>
      <c r="D136" s="269">
        <v>2002</v>
      </c>
      <c r="E136" s="270">
        <v>20002</v>
      </c>
      <c r="F136" s="21" t="s">
        <v>135</v>
      </c>
      <c r="G136" s="21" t="s">
        <v>132</v>
      </c>
      <c r="H136" s="25">
        <v>594962</v>
      </c>
      <c r="I136" s="25">
        <v>293</v>
      </c>
      <c r="J136" s="3" t="s">
        <v>9</v>
      </c>
      <c r="K136" s="3" t="s">
        <v>133</v>
      </c>
      <c r="L136" s="5">
        <v>22</v>
      </c>
      <c r="M136" s="5">
        <v>1260</v>
      </c>
      <c r="N136" s="3"/>
      <c r="O136" s="5">
        <v>0</v>
      </c>
      <c r="P136" s="3"/>
      <c r="Q136" s="5">
        <v>0</v>
      </c>
      <c r="R136" s="3"/>
      <c r="S136" s="5">
        <v>0</v>
      </c>
      <c r="T136" s="3"/>
      <c r="U136" s="5">
        <v>0</v>
      </c>
      <c r="W136" s="6">
        <v>1260</v>
      </c>
      <c r="Y136" s="14">
        <v>3</v>
      </c>
      <c r="AA136" s="14">
        <v>0</v>
      </c>
      <c r="AC136" s="14">
        <v>0</v>
      </c>
      <c r="AE136" s="14">
        <v>0</v>
      </c>
      <c r="AG136" s="14">
        <v>0</v>
      </c>
      <c r="AI136" s="24">
        <v>3</v>
      </c>
      <c r="AK136" s="1" t="str">
        <f t="shared" si="2"/>
        <v>No</v>
      </c>
    </row>
    <row r="137" spans="1:37">
      <c r="A137" s="1" t="s">
        <v>157</v>
      </c>
      <c r="B137" s="1" t="s">
        <v>142</v>
      </c>
      <c r="C137" s="26" t="s">
        <v>54</v>
      </c>
      <c r="D137" s="269">
        <v>2002</v>
      </c>
      <c r="E137" s="270">
        <v>20002</v>
      </c>
      <c r="F137" s="21" t="s">
        <v>135</v>
      </c>
      <c r="G137" s="21" t="s">
        <v>132</v>
      </c>
      <c r="H137" s="25">
        <v>594962</v>
      </c>
      <c r="I137" s="25">
        <v>293</v>
      </c>
      <c r="J137" s="3" t="s">
        <v>6</v>
      </c>
      <c r="K137" s="3" t="s">
        <v>133</v>
      </c>
      <c r="L137" s="5">
        <v>203</v>
      </c>
      <c r="M137" s="5">
        <v>790</v>
      </c>
      <c r="N137" s="3"/>
      <c r="O137" s="5">
        <v>0</v>
      </c>
      <c r="P137" s="3"/>
      <c r="Q137" s="5">
        <v>0</v>
      </c>
      <c r="R137" s="3"/>
      <c r="S137" s="5">
        <v>0</v>
      </c>
      <c r="T137" s="3"/>
      <c r="U137" s="5">
        <v>0</v>
      </c>
      <c r="W137" s="6">
        <v>790</v>
      </c>
      <c r="Y137" s="14">
        <v>2</v>
      </c>
      <c r="AA137" s="14">
        <v>0</v>
      </c>
      <c r="AC137" s="14">
        <v>0</v>
      </c>
      <c r="AE137" s="14">
        <v>0</v>
      </c>
      <c r="AG137" s="14">
        <v>0</v>
      </c>
      <c r="AI137" s="24">
        <v>2</v>
      </c>
      <c r="AK137" s="1" t="str">
        <f t="shared" si="2"/>
        <v>No</v>
      </c>
    </row>
    <row r="138" spans="1:37">
      <c r="A138" s="1" t="s">
        <v>670</v>
      </c>
      <c r="B138" s="1" t="s">
        <v>169</v>
      </c>
      <c r="C138" s="26" t="s">
        <v>39</v>
      </c>
      <c r="D138" s="269">
        <v>5119</v>
      </c>
      <c r="E138" s="270">
        <v>50119</v>
      </c>
      <c r="F138" s="21" t="s">
        <v>134</v>
      </c>
      <c r="G138" s="21" t="s">
        <v>132</v>
      </c>
      <c r="H138" s="25">
        <v>3734090</v>
      </c>
      <c r="I138" s="25">
        <v>289</v>
      </c>
      <c r="J138" s="3" t="s">
        <v>6</v>
      </c>
      <c r="K138" s="3" t="s">
        <v>133</v>
      </c>
      <c r="L138" s="5">
        <v>231</v>
      </c>
      <c r="M138" s="5">
        <v>0</v>
      </c>
      <c r="N138" s="3"/>
      <c r="O138" s="5">
        <v>0</v>
      </c>
      <c r="P138" s="3"/>
      <c r="Q138" s="5">
        <v>0</v>
      </c>
      <c r="R138" s="3"/>
      <c r="S138" s="5">
        <v>0</v>
      </c>
      <c r="T138" s="3"/>
      <c r="U138" s="5">
        <v>0</v>
      </c>
      <c r="W138" s="6">
        <v>0</v>
      </c>
      <c r="Y138" s="14">
        <v>0</v>
      </c>
      <c r="AA138" s="14">
        <v>0</v>
      </c>
      <c r="AC138" s="14">
        <v>0</v>
      </c>
      <c r="AE138" s="14">
        <v>0</v>
      </c>
      <c r="AG138" s="14">
        <v>0</v>
      </c>
      <c r="AI138" s="24">
        <v>0</v>
      </c>
      <c r="AK138" s="1" t="str">
        <f t="shared" si="2"/>
        <v>No</v>
      </c>
    </row>
    <row r="139" spans="1:37">
      <c r="A139" s="1" t="s">
        <v>209</v>
      </c>
      <c r="B139" s="1" t="s">
        <v>881</v>
      </c>
      <c r="C139" s="26" t="s">
        <v>32</v>
      </c>
      <c r="D139" s="269">
        <v>5050</v>
      </c>
      <c r="E139" s="270">
        <v>50050</v>
      </c>
      <c r="F139" s="21" t="s">
        <v>135</v>
      </c>
      <c r="G139" s="21" t="s">
        <v>132</v>
      </c>
      <c r="H139" s="25">
        <v>1487483</v>
      </c>
      <c r="I139" s="25">
        <v>284</v>
      </c>
      <c r="J139" s="3" t="s">
        <v>17</v>
      </c>
      <c r="K139" s="3" t="s">
        <v>133</v>
      </c>
      <c r="L139" s="5">
        <v>16</v>
      </c>
      <c r="M139" s="5">
        <v>0</v>
      </c>
      <c r="N139" s="3"/>
      <c r="O139" s="5">
        <v>0</v>
      </c>
      <c r="P139" s="3"/>
      <c r="Q139" s="5">
        <v>0</v>
      </c>
      <c r="R139" s="3"/>
      <c r="S139" s="5">
        <v>0</v>
      </c>
      <c r="T139" s="3"/>
      <c r="U139" s="5">
        <v>0</v>
      </c>
      <c r="W139" s="6">
        <v>0</v>
      </c>
      <c r="Y139" s="14">
        <v>0</v>
      </c>
      <c r="AA139" s="14">
        <v>0</v>
      </c>
      <c r="AC139" s="14">
        <v>0</v>
      </c>
      <c r="AE139" s="14">
        <v>0</v>
      </c>
      <c r="AG139" s="14">
        <v>0</v>
      </c>
      <c r="AI139" s="24">
        <v>0</v>
      </c>
      <c r="AK139" s="1" t="str">
        <f t="shared" si="2"/>
        <v>No</v>
      </c>
    </row>
    <row r="140" spans="1:37">
      <c r="A140" s="1" t="s">
        <v>209</v>
      </c>
      <c r="B140" s="1" t="s">
        <v>881</v>
      </c>
      <c r="C140" s="26" t="s">
        <v>32</v>
      </c>
      <c r="D140" s="269">
        <v>5050</v>
      </c>
      <c r="E140" s="270">
        <v>50050</v>
      </c>
      <c r="F140" s="21" t="s">
        <v>135</v>
      </c>
      <c r="G140" s="21" t="s">
        <v>132</v>
      </c>
      <c r="H140" s="25">
        <v>1487483</v>
      </c>
      <c r="I140" s="25">
        <v>284</v>
      </c>
      <c r="J140" s="3" t="s">
        <v>6</v>
      </c>
      <c r="K140" s="3" t="s">
        <v>133</v>
      </c>
      <c r="L140" s="5">
        <v>126</v>
      </c>
      <c r="M140" s="5">
        <v>2632</v>
      </c>
      <c r="N140" s="3"/>
      <c r="O140" s="5">
        <v>0</v>
      </c>
      <c r="P140" s="3"/>
      <c r="Q140" s="5">
        <v>0</v>
      </c>
      <c r="R140" s="3"/>
      <c r="S140" s="5">
        <v>781</v>
      </c>
      <c r="T140" s="3"/>
      <c r="U140" s="5">
        <v>0</v>
      </c>
      <c r="W140" s="6">
        <v>3413</v>
      </c>
      <c r="Y140" s="14">
        <v>4</v>
      </c>
      <c r="AA140" s="14">
        <v>0</v>
      </c>
      <c r="AC140" s="14">
        <v>0</v>
      </c>
      <c r="AE140" s="14">
        <v>1</v>
      </c>
      <c r="AG140" s="14">
        <v>0</v>
      </c>
      <c r="AI140" s="24">
        <v>5</v>
      </c>
      <c r="AK140" s="1" t="str">
        <f t="shared" si="2"/>
        <v>No</v>
      </c>
    </row>
    <row r="141" spans="1:37">
      <c r="A141" s="1" t="s">
        <v>161</v>
      </c>
      <c r="B141" s="1" t="s">
        <v>882</v>
      </c>
      <c r="C141" s="26" t="s">
        <v>56</v>
      </c>
      <c r="D141" s="269">
        <v>5016</v>
      </c>
      <c r="E141" s="270">
        <v>50016</v>
      </c>
      <c r="F141" s="21" t="s">
        <v>135</v>
      </c>
      <c r="G141" s="21" t="s">
        <v>132</v>
      </c>
      <c r="H141" s="25">
        <v>1368035</v>
      </c>
      <c r="I141" s="25">
        <v>283</v>
      </c>
      <c r="J141" s="3" t="s">
        <v>6</v>
      </c>
      <c r="K141" s="3" t="s">
        <v>133</v>
      </c>
      <c r="L141" s="5">
        <v>219</v>
      </c>
      <c r="M141" s="5">
        <v>0</v>
      </c>
      <c r="N141" s="3"/>
      <c r="O141" s="5">
        <v>0</v>
      </c>
      <c r="P141" s="3"/>
      <c r="Q141" s="5">
        <v>0</v>
      </c>
      <c r="R141" s="3"/>
      <c r="S141" s="5">
        <v>8155</v>
      </c>
      <c r="T141" s="3"/>
      <c r="U141" s="5">
        <v>0</v>
      </c>
      <c r="W141" s="6">
        <v>8155</v>
      </c>
      <c r="Y141" s="14">
        <v>0</v>
      </c>
      <c r="AA141" s="14">
        <v>0</v>
      </c>
      <c r="AC141" s="14">
        <v>0</v>
      </c>
      <c r="AE141" s="14">
        <v>6</v>
      </c>
      <c r="AG141" s="14">
        <v>0</v>
      </c>
      <c r="AI141" s="24">
        <v>6</v>
      </c>
      <c r="AK141" s="1" t="str">
        <f t="shared" si="2"/>
        <v>No</v>
      </c>
    </row>
    <row r="142" spans="1:37">
      <c r="A142" s="1" t="s">
        <v>161</v>
      </c>
      <c r="B142" s="1" t="s">
        <v>882</v>
      </c>
      <c r="C142" s="26" t="s">
        <v>56</v>
      </c>
      <c r="D142" s="269">
        <v>5016</v>
      </c>
      <c r="E142" s="270">
        <v>50016</v>
      </c>
      <c r="F142" s="21" t="s">
        <v>135</v>
      </c>
      <c r="G142" s="21" t="s">
        <v>132</v>
      </c>
      <c r="H142" s="25">
        <v>1368035</v>
      </c>
      <c r="I142" s="25">
        <v>283</v>
      </c>
      <c r="J142" s="3" t="s">
        <v>9</v>
      </c>
      <c r="K142" s="3" t="s">
        <v>133</v>
      </c>
      <c r="L142" s="5">
        <v>17</v>
      </c>
      <c r="M142" s="5">
        <v>48781</v>
      </c>
      <c r="N142" s="3"/>
      <c r="O142" s="5">
        <v>0</v>
      </c>
      <c r="P142" s="3"/>
      <c r="Q142" s="5">
        <v>0</v>
      </c>
      <c r="R142" s="3"/>
      <c r="S142" s="5">
        <v>0</v>
      </c>
      <c r="T142" s="3"/>
      <c r="U142" s="5">
        <v>0</v>
      </c>
      <c r="W142" s="6">
        <v>48781</v>
      </c>
      <c r="Y142" s="14">
        <v>47</v>
      </c>
      <c r="AA142" s="14">
        <v>0</v>
      </c>
      <c r="AC142" s="14">
        <v>0</v>
      </c>
      <c r="AE142" s="14">
        <v>0</v>
      </c>
      <c r="AG142" s="14">
        <v>0</v>
      </c>
      <c r="AI142" s="24">
        <v>47</v>
      </c>
      <c r="AK142" s="1" t="str">
        <f t="shared" si="2"/>
        <v>No</v>
      </c>
    </row>
    <row r="143" spans="1:37">
      <c r="A143" s="1" t="s">
        <v>254</v>
      </c>
      <c r="B143" s="1" t="s">
        <v>229</v>
      </c>
      <c r="C143" s="26" t="s">
        <v>48</v>
      </c>
      <c r="D143" s="269">
        <v>2098</v>
      </c>
      <c r="E143" s="270">
        <v>20098</v>
      </c>
      <c r="F143" s="21" t="s">
        <v>135</v>
      </c>
      <c r="G143" s="21" t="s">
        <v>132</v>
      </c>
      <c r="H143" s="25">
        <v>18351295</v>
      </c>
      <c r="I143" s="25">
        <v>282</v>
      </c>
      <c r="J143" s="3" t="s">
        <v>15</v>
      </c>
      <c r="K143" s="3" t="s">
        <v>133</v>
      </c>
      <c r="L143" s="5">
        <v>282</v>
      </c>
      <c r="M143" s="5">
        <v>0</v>
      </c>
      <c r="N143" s="3"/>
      <c r="O143" s="5">
        <v>0</v>
      </c>
      <c r="P143" s="3"/>
      <c r="Q143" s="5">
        <v>0</v>
      </c>
      <c r="R143" s="3"/>
      <c r="S143" s="5">
        <v>0</v>
      </c>
      <c r="T143" s="3"/>
      <c r="U143" s="5">
        <v>0</v>
      </c>
      <c r="W143" s="6">
        <v>0</v>
      </c>
      <c r="Y143" s="14">
        <v>0</v>
      </c>
      <c r="AA143" s="14">
        <v>0</v>
      </c>
      <c r="AC143" s="14">
        <v>0</v>
      </c>
      <c r="AE143" s="14">
        <v>0</v>
      </c>
      <c r="AG143" s="14">
        <v>0</v>
      </c>
      <c r="AI143" s="24">
        <v>0</v>
      </c>
      <c r="AK143" s="1" t="str">
        <f t="shared" si="2"/>
        <v>No</v>
      </c>
    </row>
    <row r="144" spans="1:37">
      <c r="A144" s="1" t="s">
        <v>276</v>
      </c>
      <c r="B144" s="1" t="s">
        <v>883</v>
      </c>
      <c r="C144" s="26" t="s">
        <v>72</v>
      </c>
      <c r="D144" s="269">
        <v>2</v>
      </c>
      <c r="E144" s="270">
        <v>2</v>
      </c>
      <c r="F144" s="21" t="s">
        <v>135</v>
      </c>
      <c r="G144" s="21" t="s">
        <v>132</v>
      </c>
      <c r="H144" s="25">
        <v>387847</v>
      </c>
      <c r="I144" s="25">
        <v>276</v>
      </c>
      <c r="J144" s="3" t="s">
        <v>7</v>
      </c>
      <c r="K144" s="3" t="s">
        <v>133</v>
      </c>
      <c r="L144" s="5">
        <v>65</v>
      </c>
      <c r="M144" s="5">
        <v>0</v>
      </c>
      <c r="N144" s="3"/>
      <c r="O144" s="5">
        <v>0</v>
      </c>
      <c r="P144" s="3"/>
      <c r="Q144" s="5">
        <v>0</v>
      </c>
      <c r="R144" s="3"/>
      <c r="S144" s="5">
        <v>9</v>
      </c>
      <c r="T144" s="3"/>
      <c r="U144" s="5">
        <v>0</v>
      </c>
      <c r="W144" s="6">
        <v>9</v>
      </c>
      <c r="Y144" s="14">
        <v>0</v>
      </c>
      <c r="AA144" s="14">
        <v>0</v>
      </c>
      <c r="AC144" s="14">
        <v>0</v>
      </c>
      <c r="AE144" s="14">
        <v>0.01</v>
      </c>
      <c r="AG144" s="14">
        <v>0</v>
      </c>
      <c r="AI144" s="24">
        <v>0.01</v>
      </c>
      <c r="AK144" s="1" t="str">
        <f t="shared" si="2"/>
        <v>No</v>
      </c>
    </row>
    <row r="145" spans="1:37">
      <c r="A145" s="1" t="s">
        <v>276</v>
      </c>
      <c r="B145" s="1" t="s">
        <v>883</v>
      </c>
      <c r="C145" s="26" t="s">
        <v>72</v>
      </c>
      <c r="D145" s="269">
        <v>2</v>
      </c>
      <c r="E145" s="270">
        <v>2</v>
      </c>
      <c r="F145" s="21" t="s">
        <v>135</v>
      </c>
      <c r="G145" s="21" t="s">
        <v>132</v>
      </c>
      <c r="H145" s="25">
        <v>387847</v>
      </c>
      <c r="I145" s="25">
        <v>276</v>
      </c>
      <c r="J145" s="3" t="s">
        <v>9</v>
      </c>
      <c r="K145" s="3" t="s">
        <v>133</v>
      </c>
      <c r="L145" s="5">
        <v>47</v>
      </c>
      <c r="M145" s="5">
        <v>1357</v>
      </c>
      <c r="N145" s="3"/>
      <c r="O145" s="5">
        <v>0</v>
      </c>
      <c r="P145" s="3"/>
      <c r="Q145" s="5">
        <v>0</v>
      </c>
      <c r="R145" s="3"/>
      <c r="S145" s="5">
        <v>215</v>
      </c>
      <c r="T145" s="3"/>
      <c r="U145" s="5">
        <v>0</v>
      </c>
      <c r="W145" s="6">
        <v>1572</v>
      </c>
      <c r="Y145" s="14">
        <v>1</v>
      </c>
      <c r="AA145" s="14">
        <v>0</v>
      </c>
      <c r="AC145" s="14">
        <v>0</v>
      </c>
      <c r="AE145" s="14">
        <v>0.19</v>
      </c>
      <c r="AG145" s="14">
        <v>0</v>
      </c>
      <c r="AI145" s="24">
        <v>1.19</v>
      </c>
      <c r="AK145" s="1" t="str">
        <f t="shared" si="2"/>
        <v>No</v>
      </c>
    </row>
    <row r="146" spans="1:37">
      <c r="A146" s="1" t="s">
        <v>276</v>
      </c>
      <c r="B146" s="1" t="s">
        <v>883</v>
      </c>
      <c r="C146" s="26" t="s">
        <v>72</v>
      </c>
      <c r="D146" s="269">
        <v>2</v>
      </c>
      <c r="E146" s="270">
        <v>2</v>
      </c>
      <c r="F146" s="21" t="s">
        <v>135</v>
      </c>
      <c r="G146" s="21" t="s">
        <v>132</v>
      </c>
      <c r="H146" s="25">
        <v>387847</v>
      </c>
      <c r="I146" s="25">
        <v>276</v>
      </c>
      <c r="J146" s="3" t="s">
        <v>6</v>
      </c>
      <c r="K146" s="3" t="s">
        <v>133</v>
      </c>
      <c r="L146" s="5">
        <v>121</v>
      </c>
      <c r="M146" s="5">
        <v>25225</v>
      </c>
      <c r="N146" s="3"/>
      <c r="O146" s="5">
        <v>0</v>
      </c>
      <c r="P146" s="3"/>
      <c r="Q146" s="5">
        <v>0</v>
      </c>
      <c r="R146" s="3"/>
      <c r="S146" s="5">
        <v>891</v>
      </c>
      <c r="T146" s="3"/>
      <c r="U146" s="5">
        <v>0</v>
      </c>
      <c r="W146" s="6">
        <v>26116</v>
      </c>
      <c r="Y146" s="14">
        <v>18</v>
      </c>
      <c r="AA146" s="14">
        <v>0</v>
      </c>
      <c r="AC146" s="14">
        <v>0</v>
      </c>
      <c r="AE146" s="14">
        <v>0.8</v>
      </c>
      <c r="AG146" s="14">
        <v>0</v>
      </c>
      <c r="AI146" s="24">
        <v>18.8</v>
      </c>
      <c r="AK146" s="1" t="str">
        <f t="shared" si="2"/>
        <v>No</v>
      </c>
    </row>
    <row r="147" spans="1:37">
      <c r="A147" s="1" t="s">
        <v>289</v>
      </c>
      <c r="B147" s="1" t="s">
        <v>884</v>
      </c>
      <c r="C147" s="26" t="s">
        <v>34</v>
      </c>
      <c r="D147" s="269">
        <v>4018</v>
      </c>
      <c r="E147" s="270">
        <v>40018</v>
      </c>
      <c r="F147" s="21" t="s">
        <v>135</v>
      </c>
      <c r="G147" s="21" t="s">
        <v>132</v>
      </c>
      <c r="H147" s="25">
        <v>972546</v>
      </c>
      <c r="I147" s="25">
        <v>270</v>
      </c>
      <c r="J147" s="3" t="s">
        <v>6</v>
      </c>
      <c r="K147" s="3" t="s">
        <v>133</v>
      </c>
      <c r="L147" s="5">
        <v>174</v>
      </c>
      <c r="M147" s="5">
        <v>0</v>
      </c>
      <c r="N147" s="3"/>
      <c r="O147" s="5">
        <v>0</v>
      </c>
      <c r="P147" s="3"/>
      <c r="Q147" s="5">
        <v>0</v>
      </c>
      <c r="R147" s="3"/>
      <c r="S147" s="5">
        <v>0</v>
      </c>
      <c r="T147" s="3"/>
      <c r="U147" s="5">
        <v>0</v>
      </c>
      <c r="W147" s="6">
        <v>0</v>
      </c>
      <c r="Y147" s="14">
        <v>0</v>
      </c>
      <c r="AA147" s="14">
        <v>0</v>
      </c>
      <c r="AC147" s="14">
        <v>0</v>
      </c>
      <c r="AE147" s="14">
        <v>0</v>
      </c>
      <c r="AG147" s="14">
        <v>0</v>
      </c>
      <c r="AI147" s="24">
        <v>0</v>
      </c>
      <c r="AK147" s="1" t="str">
        <f t="shared" si="2"/>
        <v>No</v>
      </c>
    </row>
    <row r="148" spans="1:37">
      <c r="A148" s="1" t="s">
        <v>203</v>
      </c>
      <c r="B148" s="1" t="s">
        <v>885</v>
      </c>
      <c r="C148" s="26" t="s">
        <v>69</v>
      </c>
      <c r="D148" s="269">
        <v>3006</v>
      </c>
      <c r="E148" s="270">
        <v>30006</v>
      </c>
      <c r="F148" s="21" t="s">
        <v>204</v>
      </c>
      <c r="G148" s="21" t="s">
        <v>132</v>
      </c>
      <c r="H148" s="25">
        <v>953556</v>
      </c>
      <c r="I148" s="25">
        <v>261</v>
      </c>
      <c r="J148" s="3" t="s">
        <v>17</v>
      </c>
      <c r="K148" s="3" t="s">
        <v>133</v>
      </c>
      <c r="L148" s="5">
        <v>9</v>
      </c>
      <c r="M148" s="5">
        <v>1894</v>
      </c>
      <c r="N148" s="3"/>
      <c r="O148" s="5">
        <v>988</v>
      </c>
      <c r="P148" s="3"/>
      <c r="Q148" s="5">
        <v>9426</v>
      </c>
      <c r="R148" s="3"/>
      <c r="S148" s="5">
        <v>1687</v>
      </c>
      <c r="T148" s="3"/>
      <c r="U148" s="5">
        <v>0</v>
      </c>
      <c r="W148" s="6">
        <v>13995</v>
      </c>
      <c r="Y148" s="14">
        <v>2.17</v>
      </c>
      <c r="AA148" s="14">
        <v>0.98</v>
      </c>
      <c r="AC148" s="14">
        <v>8</v>
      </c>
      <c r="AE148" s="14">
        <v>1.38</v>
      </c>
      <c r="AG148" s="14">
        <v>0</v>
      </c>
      <c r="AI148" s="24">
        <v>12.53</v>
      </c>
      <c r="AK148" s="1" t="str">
        <f t="shared" si="2"/>
        <v>No</v>
      </c>
    </row>
    <row r="149" spans="1:37">
      <c r="A149" s="1" t="s">
        <v>203</v>
      </c>
      <c r="B149" s="1" t="s">
        <v>885</v>
      </c>
      <c r="C149" s="26" t="s">
        <v>69</v>
      </c>
      <c r="D149" s="269">
        <v>3006</v>
      </c>
      <c r="E149" s="270">
        <v>30006</v>
      </c>
      <c r="F149" s="21" t="s">
        <v>204</v>
      </c>
      <c r="G149" s="21" t="s">
        <v>132</v>
      </c>
      <c r="H149" s="25">
        <v>953556</v>
      </c>
      <c r="I149" s="25">
        <v>261</v>
      </c>
      <c r="J149" s="3" t="s">
        <v>6</v>
      </c>
      <c r="K149" s="3" t="s">
        <v>133</v>
      </c>
      <c r="L149" s="5">
        <v>104</v>
      </c>
      <c r="M149" s="5">
        <v>17372</v>
      </c>
      <c r="N149" s="3"/>
      <c r="O149" s="5">
        <v>9063</v>
      </c>
      <c r="P149" s="3"/>
      <c r="Q149" s="5">
        <v>0</v>
      </c>
      <c r="R149" s="3"/>
      <c r="S149" s="5">
        <v>15473</v>
      </c>
      <c r="T149" s="3"/>
      <c r="U149" s="5">
        <v>0</v>
      </c>
      <c r="W149" s="6">
        <v>41908</v>
      </c>
      <c r="Y149" s="14">
        <v>19.829999999999998</v>
      </c>
      <c r="AA149" s="14">
        <v>9.02</v>
      </c>
      <c r="AC149" s="14">
        <v>0</v>
      </c>
      <c r="AE149" s="14">
        <v>12.62</v>
      </c>
      <c r="AG149" s="14">
        <v>0</v>
      </c>
      <c r="AI149" s="24">
        <v>41.47</v>
      </c>
      <c r="AK149" s="1" t="str">
        <f t="shared" si="2"/>
        <v>No</v>
      </c>
    </row>
    <row r="150" spans="1:37">
      <c r="A150" s="1" t="s">
        <v>671</v>
      </c>
      <c r="B150" s="1" t="s">
        <v>886</v>
      </c>
      <c r="C150" s="26" t="s">
        <v>37</v>
      </c>
      <c r="D150" s="269">
        <v>3051</v>
      </c>
      <c r="E150" s="270">
        <v>30051</v>
      </c>
      <c r="F150" s="21" t="s">
        <v>134</v>
      </c>
      <c r="G150" s="21" t="s">
        <v>132</v>
      </c>
      <c r="H150" s="25">
        <v>4586770</v>
      </c>
      <c r="I150" s="25">
        <v>255</v>
      </c>
      <c r="J150" s="3" t="s">
        <v>6</v>
      </c>
      <c r="K150" s="3" t="s">
        <v>133</v>
      </c>
      <c r="L150" s="5">
        <v>255</v>
      </c>
      <c r="M150" s="5">
        <v>25204</v>
      </c>
      <c r="N150" s="3"/>
      <c r="O150" s="5">
        <v>0</v>
      </c>
      <c r="P150" s="3"/>
      <c r="Q150" s="5">
        <v>364</v>
      </c>
      <c r="R150" s="3"/>
      <c r="S150" s="5">
        <v>0</v>
      </c>
      <c r="T150" s="3"/>
      <c r="U150" s="5">
        <v>0</v>
      </c>
      <c r="W150" s="6">
        <v>25568</v>
      </c>
      <c r="Y150" s="14">
        <v>25</v>
      </c>
      <c r="AA150" s="14">
        <v>0</v>
      </c>
      <c r="AC150" s="14">
        <v>1</v>
      </c>
      <c r="AE150" s="14">
        <v>0</v>
      </c>
      <c r="AG150" s="14">
        <v>0</v>
      </c>
      <c r="AI150" s="24">
        <v>26</v>
      </c>
      <c r="AK150" s="1" t="str">
        <f t="shared" si="2"/>
        <v>No</v>
      </c>
    </row>
    <row r="151" spans="1:37">
      <c r="A151" s="1" t="s">
        <v>671</v>
      </c>
      <c r="B151" s="1" t="s">
        <v>886</v>
      </c>
      <c r="C151" s="26" t="s">
        <v>37</v>
      </c>
      <c r="D151" s="269">
        <v>3051</v>
      </c>
      <c r="E151" s="270">
        <v>30051</v>
      </c>
      <c r="F151" s="21" t="s">
        <v>134</v>
      </c>
      <c r="G151" s="21" t="s">
        <v>132</v>
      </c>
      <c r="H151" s="25">
        <v>4586770</v>
      </c>
      <c r="I151" s="25">
        <v>255</v>
      </c>
      <c r="J151" s="3" t="s">
        <v>9</v>
      </c>
      <c r="K151" s="3" t="s">
        <v>133</v>
      </c>
      <c r="L151" s="5">
        <v>0</v>
      </c>
      <c r="M151" s="5">
        <v>0</v>
      </c>
      <c r="N151" s="3"/>
      <c r="O151" s="5">
        <v>0</v>
      </c>
      <c r="P151" s="3"/>
      <c r="Q151" s="5">
        <v>0</v>
      </c>
      <c r="R151" s="3"/>
      <c r="S151" s="5">
        <v>0</v>
      </c>
      <c r="T151" s="3"/>
      <c r="U151" s="5">
        <v>0</v>
      </c>
      <c r="W151" s="6">
        <v>0</v>
      </c>
      <c r="Y151" s="14">
        <v>0</v>
      </c>
      <c r="AA151" s="14">
        <v>0</v>
      </c>
      <c r="AC151" s="14">
        <v>0</v>
      </c>
      <c r="AE151" s="14">
        <v>0</v>
      </c>
      <c r="AG151" s="14">
        <v>0</v>
      </c>
      <c r="AI151" s="24">
        <v>0</v>
      </c>
      <c r="AK151" s="1" t="str">
        <f t="shared" si="2"/>
        <v>No</v>
      </c>
    </row>
    <row r="152" spans="1:37">
      <c r="A152" s="1" t="s">
        <v>279</v>
      </c>
      <c r="B152" s="1" t="s">
        <v>169</v>
      </c>
      <c r="C152" s="26" t="s">
        <v>39</v>
      </c>
      <c r="D152" s="269">
        <v>5031</v>
      </c>
      <c r="E152" s="270">
        <v>50031</v>
      </c>
      <c r="F152" s="21" t="s">
        <v>135</v>
      </c>
      <c r="G152" s="21" t="s">
        <v>132</v>
      </c>
      <c r="H152" s="25">
        <v>3734090</v>
      </c>
      <c r="I152" s="25">
        <v>239</v>
      </c>
      <c r="J152" s="3" t="s">
        <v>9</v>
      </c>
      <c r="K152" s="3" t="s">
        <v>133</v>
      </c>
      <c r="L152" s="5">
        <v>80</v>
      </c>
      <c r="M152" s="5">
        <v>0</v>
      </c>
      <c r="N152" s="3"/>
      <c r="O152" s="5">
        <v>0</v>
      </c>
      <c r="P152" s="3"/>
      <c r="Q152" s="5">
        <v>0</v>
      </c>
      <c r="R152" s="3"/>
      <c r="S152" s="5">
        <v>0</v>
      </c>
      <c r="T152" s="3"/>
      <c r="U152" s="5">
        <v>0</v>
      </c>
      <c r="W152" s="6">
        <v>0</v>
      </c>
      <c r="Y152" s="14">
        <v>0</v>
      </c>
      <c r="AA152" s="14">
        <v>0</v>
      </c>
      <c r="AC152" s="14">
        <v>0</v>
      </c>
      <c r="AE152" s="14">
        <v>0</v>
      </c>
      <c r="AG152" s="14">
        <v>0</v>
      </c>
      <c r="AI152" s="24">
        <v>0</v>
      </c>
      <c r="AK152" s="1" t="str">
        <f t="shared" si="2"/>
        <v>No</v>
      </c>
    </row>
    <row r="153" spans="1:37">
      <c r="A153" s="1" t="s">
        <v>279</v>
      </c>
      <c r="B153" s="1" t="s">
        <v>169</v>
      </c>
      <c r="C153" s="26" t="s">
        <v>39</v>
      </c>
      <c r="D153" s="269">
        <v>5031</v>
      </c>
      <c r="E153" s="270">
        <v>50031</v>
      </c>
      <c r="F153" s="21" t="s">
        <v>135</v>
      </c>
      <c r="G153" s="21" t="s">
        <v>132</v>
      </c>
      <c r="H153" s="25">
        <v>3734090</v>
      </c>
      <c r="I153" s="25">
        <v>239</v>
      </c>
      <c r="J153" s="3" t="s">
        <v>6</v>
      </c>
      <c r="K153" s="3" t="s">
        <v>133</v>
      </c>
      <c r="L153" s="5">
        <v>143</v>
      </c>
      <c r="M153" s="5">
        <v>0</v>
      </c>
      <c r="N153" s="3"/>
      <c r="O153" s="5">
        <v>0</v>
      </c>
      <c r="P153" s="3"/>
      <c r="Q153" s="5">
        <v>0</v>
      </c>
      <c r="R153" s="3"/>
      <c r="S153" s="5">
        <v>0</v>
      </c>
      <c r="T153" s="3"/>
      <c r="U153" s="5">
        <v>0</v>
      </c>
      <c r="W153" s="6">
        <v>0</v>
      </c>
      <c r="Y153" s="14">
        <v>0</v>
      </c>
      <c r="AA153" s="14">
        <v>0</v>
      </c>
      <c r="AC153" s="14">
        <v>0</v>
      </c>
      <c r="AE153" s="14">
        <v>0</v>
      </c>
      <c r="AG153" s="14">
        <v>0</v>
      </c>
      <c r="AI153" s="24">
        <v>0</v>
      </c>
      <c r="AK153" s="1" t="str">
        <f t="shared" si="2"/>
        <v>No</v>
      </c>
    </row>
    <row r="154" spans="1:37">
      <c r="A154" s="1" t="s">
        <v>210</v>
      </c>
      <c r="B154" s="1" t="s">
        <v>887</v>
      </c>
      <c r="C154" s="26" t="s">
        <v>72</v>
      </c>
      <c r="D154" s="269">
        <v>19</v>
      </c>
      <c r="E154" s="270">
        <v>19</v>
      </c>
      <c r="F154" s="21" t="s">
        <v>135</v>
      </c>
      <c r="G154" s="21" t="s">
        <v>132</v>
      </c>
      <c r="H154" s="25">
        <v>176617</v>
      </c>
      <c r="I154" s="25">
        <v>233</v>
      </c>
      <c r="J154" s="3" t="s">
        <v>6</v>
      </c>
      <c r="K154" s="3" t="s">
        <v>133</v>
      </c>
      <c r="L154" s="5">
        <v>47</v>
      </c>
      <c r="M154" s="5">
        <v>0</v>
      </c>
      <c r="N154" s="3"/>
      <c r="O154" s="5">
        <v>0</v>
      </c>
      <c r="P154" s="3"/>
      <c r="Q154" s="5">
        <v>0</v>
      </c>
      <c r="R154" s="3"/>
      <c r="S154" s="5">
        <v>0</v>
      </c>
      <c r="T154" s="3"/>
      <c r="U154" s="5">
        <v>0</v>
      </c>
      <c r="W154" s="6">
        <v>0</v>
      </c>
      <c r="Y154" s="14">
        <v>0</v>
      </c>
      <c r="AA154" s="14">
        <v>0</v>
      </c>
      <c r="AC154" s="14">
        <v>0</v>
      </c>
      <c r="AE154" s="14">
        <v>0</v>
      </c>
      <c r="AG154" s="14">
        <v>0</v>
      </c>
      <c r="AI154" s="24">
        <v>0</v>
      </c>
      <c r="AK154" s="1" t="str">
        <f t="shared" si="2"/>
        <v>No</v>
      </c>
    </row>
    <row r="155" spans="1:37">
      <c r="A155" s="1" t="s">
        <v>210</v>
      </c>
      <c r="B155" s="1" t="s">
        <v>887</v>
      </c>
      <c r="C155" s="26" t="s">
        <v>72</v>
      </c>
      <c r="D155" s="269">
        <v>19</v>
      </c>
      <c r="E155" s="270">
        <v>19</v>
      </c>
      <c r="F155" s="21" t="s">
        <v>135</v>
      </c>
      <c r="G155" s="21" t="s">
        <v>132</v>
      </c>
      <c r="H155" s="25">
        <v>176617</v>
      </c>
      <c r="I155" s="25">
        <v>233</v>
      </c>
      <c r="J155" s="3" t="s">
        <v>9</v>
      </c>
      <c r="K155" s="3" t="s">
        <v>133</v>
      </c>
      <c r="L155" s="5">
        <v>46</v>
      </c>
      <c r="M155" s="5">
        <v>0</v>
      </c>
      <c r="N155" s="3"/>
      <c r="O155" s="5">
        <v>0</v>
      </c>
      <c r="P155" s="3"/>
      <c r="Q155" s="5">
        <v>0</v>
      </c>
      <c r="R155" s="3"/>
      <c r="S155" s="5">
        <v>0</v>
      </c>
      <c r="T155" s="3"/>
      <c r="U155" s="5">
        <v>0</v>
      </c>
      <c r="W155" s="6">
        <v>0</v>
      </c>
      <c r="Y155" s="14">
        <v>0</v>
      </c>
      <c r="AA155" s="14">
        <v>0</v>
      </c>
      <c r="AC155" s="14">
        <v>0</v>
      </c>
      <c r="AE155" s="14">
        <v>0</v>
      </c>
      <c r="AG155" s="14">
        <v>0</v>
      </c>
      <c r="AI155" s="24">
        <v>0</v>
      </c>
      <c r="AK155" s="1" t="str">
        <f t="shared" si="2"/>
        <v>No</v>
      </c>
    </row>
    <row r="156" spans="1:37">
      <c r="A156" s="1" t="s">
        <v>210</v>
      </c>
      <c r="B156" s="1" t="s">
        <v>887</v>
      </c>
      <c r="C156" s="26" t="s">
        <v>72</v>
      </c>
      <c r="D156" s="269">
        <v>19</v>
      </c>
      <c r="E156" s="270">
        <v>19</v>
      </c>
      <c r="F156" s="21" t="s">
        <v>135</v>
      </c>
      <c r="G156" s="21" t="s">
        <v>132</v>
      </c>
      <c r="H156" s="25">
        <v>176617</v>
      </c>
      <c r="I156" s="25">
        <v>233</v>
      </c>
      <c r="J156" s="3" t="s">
        <v>13</v>
      </c>
      <c r="K156" s="3" t="s">
        <v>133</v>
      </c>
      <c r="L156" s="5">
        <v>2</v>
      </c>
      <c r="M156" s="5">
        <v>0</v>
      </c>
      <c r="N156" s="3"/>
      <c r="O156" s="5">
        <v>0</v>
      </c>
      <c r="P156" s="3"/>
      <c r="Q156" s="5">
        <v>0</v>
      </c>
      <c r="R156" s="3"/>
      <c r="S156" s="5">
        <v>0</v>
      </c>
      <c r="T156" s="3"/>
      <c r="U156" s="5">
        <v>0</v>
      </c>
      <c r="W156" s="6">
        <v>0</v>
      </c>
      <c r="Y156" s="14">
        <v>0</v>
      </c>
      <c r="AA156" s="14">
        <v>0</v>
      </c>
      <c r="AC156" s="14">
        <v>0</v>
      </c>
      <c r="AE156" s="14">
        <v>0</v>
      </c>
      <c r="AG156" s="14">
        <v>0</v>
      </c>
      <c r="AI156" s="24">
        <v>0</v>
      </c>
      <c r="AK156" s="1" t="str">
        <f t="shared" si="2"/>
        <v>No</v>
      </c>
    </row>
    <row r="157" spans="1:37">
      <c r="A157" s="1" t="s">
        <v>210</v>
      </c>
      <c r="B157" s="1" t="s">
        <v>887</v>
      </c>
      <c r="C157" s="26" t="s">
        <v>72</v>
      </c>
      <c r="D157" s="269">
        <v>19</v>
      </c>
      <c r="E157" s="270">
        <v>19</v>
      </c>
      <c r="F157" s="21" t="s">
        <v>135</v>
      </c>
      <c r="G157" s="21" t="s">
        <v>132</v>
      </c>
      <c r="H157" s="25">
        <v>176617</v>
      </c>
      <c r="I157" s="25">
        <v>233</v>
      </c>
      <c r="J157" s="3" t="s">
        <v>7</v>
      </c>
      <c r="K157" s="3" t="s">
        <v>133</v>
      </c>
      <c r="L157" s="5">
        <v>138</v>
      </c>
      <c r="M157" s="5">
        <v>0</v>
      </c>
      <c r="N157" s="3"/>
      <c r="O157" s="5">
        <v>0</v>
      </c>
      <c r="P157" s="3"/>
      <c r="Q157" s="5">
        <v>0</v>
      </c>
      <c r="R157" s="3"/>
      <c r="S157" s="5">
        <v>0</v>
      </c>
      <c r="T157" s="3"/>
      <c r="U157" s="5">
        <v>0</v>
      </c>
      <c r="W157" s="6">
        <v>0</v>
      </c>
      <c r="Y157" s="14">
        <v>0</v>
      </c>
      <c r="AA157" s="14">
        <v>0</v>
      </c>
      <c r="AC157" s="14">
        <v>0</v>
      </c>
      <c r="AE157" s="14">
        <v>0</v>
      </c>
      <c r="AG157" s="14">
        <v>0</v>
      </c>
      <c r="AI157" s="24">
        <v>0</v>
      </c>
      <c r="AK157" s="1" t="str">
        <f t="shared" si="2"/>
        <v>No</v>
      </c>
    </row>
    <row r="158" spans="1:37">
      <c r="A158" s="1" t="s">
        <v>177</v>
      </c>
      <c r="B158" s="1" t="s">
        <v>178</v>
      </c>
      <c r="C158" s="26" t="s">
        <v>22</v>
      </c>
      <c r="D158" s="269">
        <v>1048</v>
      </c>
      <c r="E158" s="270">
        <v>10048</v>
      </c>
      <c r="F158" s="21" t="s">
        <v>131</v>
      </c>
      <c r="G158" s="21" t="s">
        <v>132</v>
      </c>
      <c r="H158" s="25">
        <v>924859</v>
      </c>
      <c r="I158" s="25">
        <v>229</v>
      </c>
      <c r="J158" s="3" t="s">
        <v>17</v>
      </c>
      <c r="K158" s="3" t="s">
        <v>133</v>
      </c>
      <c r="L158" s="5">
        <v>9</v>
      </c>
      <c r="M158" s="5">
        <v>769</v>
      </c>
      <c r="N158" s="3"/>
      <c r="O158" s="5">
        <v>0</v>
      </c>
      <c r="P158" s="3"/>
      <c r="Q158" s="5">
        <v>0</v>
      </c>
      <c r="R158" s="3"/>
      <c r="S158" s="5">
        <v>342</v>
      </c>
      <c r="T158" s="3"/>
      <c r="U158" s="5">
        <v>0</v>
      </c>
      <c r="W158" s="6">
        <v>1111</v>
      </c>
      <c r="Y158" s="14">
        <v>1</v>
      </c>
      <c r="AA158" s="14">
        <v>0</v>
      </c>
      <c r="AC158" s="14">
        <v>0</v>
      </c>
      <c r="AE158" s="14">
        <v>1</v>
      </c>
      <c r="AG158" s="14">
        <v>0</v>
      </c>
      <c r="AI158" s="24">
        <v>2</v>
      </c>
      <c r="AK158" s="1" t="str">
        <f t="shared" si="2"/>
        <v>No</v>
      </c>
    </row>
    <row r="159" spans="1:37">
      <c r="A159" s="1" t="s">
        <v>177</v>
      </c>
      <c r="B159" s="1" t="s">
        <v>178</v>
      </c>
      <c r="C159" s="26" t="s">
        <v>22</v>
      </c>
      <c r="D159" s="269">
        <v>1048</v>
      </c>
      <c r="E159" s="270">
        <v>10048</v>
      </c>
      <c r="F159" s="21" t="s">
        <v>131</v>
      </c>
      <c r="G159" s="21" t="s">
        <v>132</v>
      </c>
      <c r="H159" s="25">
        <v>924859</v>
      </c>
      <c r="I159" s="25">
        <v>229</v>
      </c>
      <c r="J159" s="3" t="s">
        <v>6</v>
      </c>
      <c r="K159" s="3" t="s">
        <v>133</v>
      </c>
      <c r="L159" s="5">
        <v>220</v>
      </c>
      <c r="M159" s="5">
        <v>9861</v>
      </c>
      <c r="N159" s="3"/>
      <c r="O159" s="5">
        <v>0</v>
      </c>
      <c r="P159" s="3"/>
      <c r="Q159" s="5">
        <v>0</v>
      </c>
      <c r="R159" s="3"/>
      <c r="S159" s="5">
        <v>4388</v>
      </c>
      <c r="T159" s="3"/>
      <c r="U159" s="5">
        <v>0</v>
      </c>
      <c r="W159" s="6">
        <v>14249</v>
      </c>
      <c r="Y159" s="14">
        <v>10</v>
      </c>
      <c r="AA159" s="14">
        <v>0</v>
      </c>
      <c r="AC159" s="14">
        <v>0</v>
      </c>
      <c r="AE159" s="14">
        <v>9</v>
      </c>
      <c r="AG159" s="14">
        <v>0</v>
      </c>
      <c r="AI159" s="24">
        <v>19</v>
      </c>
      <c r="AK159" s="1" t="str">
        <f t="shared" si="2"/>
        <v>No</v>
      </c>
    </row>
    <row r="160" spans="1:37">
      <c r="A160" s="1" t="s">
        <v>143</v>
      </c>
      <c r="B160" s="1" t="s">
        <v>144</v>
      </c>
      <c r="C160" s="26" t="s">
        <v>39</v>
      </c>
      <c r="D160" s="269">
        <v>5040</v>
      </c>
      <c r="E160" s="270">
        <v>50040</v>
      </c>
      <c r="F160" s="21" t="s">
        <v>135</v>
      </c>
      <c r="G160" s="21" t="s">
        <v>132</v>
      </c>
      <c r="H160" s="25">
        <v>306022</v>
      </c>
      <c r="I160" s="25">
        <v>227</v>
      </c>
      <c r="J160" s="3" t="s">
        <v>6</v>
      </c>
      <c r="K160" s="3" t="s">
        <v>133</v>
      </c>
      <c r="L160" s="5">
        <v>75</v>
      </c>
      <c r="M160" s="5">
        <v>0</v>
      </c>
      <c r="N160" s="3"/>
      <c r="O160" s="5">
        <v>0</v>
      </c>
      <c r="P160" s="3"/>
      <c r="Q160" s="5">
        <v>0</v>
      </c>
      <c r="R160" s="3"/>
      <c r="S160" s="5">
        <v>0</v>
      </c>
      <c r="T160" s="3"/>
      <c r="U160" s="5">
        <v>0</v>
      </c>
      <c r="W160" s="6">
        <v>0</v>
      </c>
      <c r="Y160" s="14">
        <v>0</v>
      </c>
      <c r="AA160" s="14">
        <v>0</v>
      </c>
      <c r="AC160" s="14">
        <v>0</v>
      </c>
      <c r="AE160" s="14">
        <v>0</v>
      </c>
      <c r="AG160" s="14">
        <v>0</v>
      </c>
      <c r="AI160" s="24">
        <v>0</v>
      </c>
      <c r="AK160" s="1" t="str">
        <f t="shared" si="2"/>
        <v>No</v>
      </c>
    </row>
    <row r="161" spans="1:37">
      <c r="A161" s="1" t="s">
        <v>213</v>
      </c>
      <c r="B161" s="1" t="s">
        <v>888</v>
      </c>
      <c r="C161" s="26" t="s">
        <v>26</v>
      </c>
      <c r="D161" s="269">
        <v>4040</v>
      </c>
      <c r="E161" s="270">
        <v>40040</v>
      </c>
      <c r="F161" s="21" t="s">
        <v>135</v>
      </c>
      <c r="G161" s="21" t="s">
        <v>132</v>
      </c>
      <c r="H161" s="25">
        <v>1065219</v>
      </c>
      <c r="I161" s="25">
        <v>227</v>
      </c>
      <c r="J161" s="3" t="s">
        <v>27</v>
      </c>
      <c r="K161" s="3" t="s">
        <v>133</v>
      </c>
      <c r="L161" s="5">
        <v>3</v>
      </c>
      <c r="M161" s="5">
        <v>0</v>
      </c>
      <c r="N161" s="3"/>
      <c r="O161" s="5">
        <v>0</v>
      </c>
      <c r="P161" s="3"/>
      <c r="Q161" s="5">
        <v>0</v>
      </c>
      <c r="R161" s="3"/>
      <c r="S161" s="5">
        <v>1479</v>
      </c>
      <c r="T161" s="3"/>
      <c r="U161" s="5">
        <v>0</v>
      </c>
      <c r="W161" s="6">
        <v>1479</v>
      </c>
      <c r="Y161" s="14">
        <v>0</v>
      </c>
      <c r="AA161" s="14">
        <v>0</v>
      </c>
      <c r="AC161" s="14">
        <v>0</v>
      </c>
      <c r="AE161" s="14">
        <v>2</v>
      </c>
      <c r="AG161" s="14">
        <v>0</v>
      </c>
      <c r="AI161" s="24">
        <v>2</v>
      </c>
      <c r="AK161" s="1" t="str">
        <f t="shared" si="2"/>
        <v>No</v>
      </c>
    </row>
    <row r="162" spans="1:37">
      <c r="A162" s="1" t="s">
        <v>143</v>
      </c>
      <c r="B162" s="1" t="s">
        <v>144</v>
      </c>
      <c r="C162" s="26" t="s">
        <v>39</v>
      </c>
      <c r="D162" s="269">
        <v>5040</v>
      </c>
      <c r="E162" s="270">
        <v>50040</v>
      </c>
      <c r="F162" s="21" t="s">
        <v>135</v>
      </c>
      <c r="G162" s="21" t="s">
        <v>132</v>
      </c>
      <c r="H162" s="25">
        <v>306022</v>
      </c>
      <c r="I162" s="25">
        <v>227</v>
      </c>
      <c r="J162" s="3" t="s">
        <v>9</v>
      </c>
      <c r="K162" s="3" t="s">
        <v>133</v>
      </c>
      <c r="L162" s="5">
        <v>24</v>
      </c>
      <c r="M162" s="5">
        <v>0</v>
      </c>
      <c r="N162" s="3"/>
      <c r="O162" s="5">
        <v>0</v>
      </c>
      <c r="P162" s="3"/>
      <c r="Q162" s="5">
        <v>0</v>
      </c>
      <c r="R162" s="3"/>
      <c r="S162" s="5">
        <v>0</v>
      </c>
      <c r="T162" s="3"/>
      <c r="U162" s="5">
        <v>0</v>
      </c>
      <c r="W162" s="6">
        <v>0</v>
      </c>
      <c r="Y162" s="14">
        <v>0</v>
      </c>
      <c r="AA162" s="14">
        <v>0</v>
      </c>
      <c r="AC162" s="14">
        <v>0</v>
      </c>
      <c r="AE162" s="14">
        <v>0</v>
      </c>
      <c r="AG162" s="14">
        <v>0</v>
      </c>
      <c r="AI162" s="24">
        <v>0</v>
      </c>
      <c r="AK162" s="1" t="str">
        <f t="shared" si="2"/>
        <v>No</v>
      </c>
    </row>
    <row r="163" spans="1:37">
      <c r="A163" s="1" t="s">
        <v>213</v>
      </c>
      <c r="B163" s="1" t="s">
        <v>888</v>
      </c>
      <c r="C163" s="26" t="s">
        <v>26</v>
      </c>
      <c r="D163" s="269">
        <v>4040</v>
      </c>
      <c r="E163" s="270">
        <v>40040</v>
      </c>
      <c r="F163" s="21" t="s">
        <v>135</v>
      </c>
      <c r="G163" s="21" t="s">
        <v>132</v>
      </c>
      <c r="H163" s="25">
        <v>1065219</v>
      </c>
      <c r="I163" s="25">
        <v>227</v>
      </c>
      <c r="J163" s="3" t="s">
        <v>6</v>
      </c>
      <c r="K163" s="3" t="s">
        <v>133</v>
      </c>
      <c r="L163" s="5">
        <v>125</v>
      </c>
      <c r="M163" s="5">
        <v>9955</v>
      </c>
      <c r="N163" s="3"/>
      <c r="O163" s="5">
        <v>1429</v>
      </c>
      <c r="P163" s="3"/>
      <c r="Q163" s="5">
        <v>0</v>
      </c>
      <c r="R163" s="3"/>
      <c r="S163" s="5">
        <v>20940</v>
      </c>
      <c r="T163" s="3"/>
      <c r="U163" s="5">
        <v>0</v>
      </c>
      <c r="W163" s="6">
        <v>32324</v>
      </c>
      <c r="Y163" s="14">
        <v>10</v>
      </c>
      <c r="AA163" s="14">
        <v>1</v>
      </c>
      <c r="AC163" s="14">
        <v>0</v>
      </c>
      <c r="AE163" s="14">
        <v>26</v>
      </c>
      <c r="AG163" s="14">
        <v>0</v>
      </c>
      <c r="AI163" s="24">
        <v>37</v>
      </c>
      <c r="AK163" s="1" t="str">
        <f t="shared" si="2"/>
        <v>No</v>
      </c>
    </row>
    <row r="164" spans="1:37">
      <c r="A164" s="1" t="s">
        <v>675</v>
      </c>
      <c r="B164" s="1" t="s">
        <v>147</v>
      </c>
      <c r="C164" s="26" t="s">
        <v>54</v>
      </c>
      <c r="D164" s="269">
        <v>2113</v>
      </c>
      <c r="E164" s="270">
        <v>20113</v>
      </c>
      <c r="F164" s="21" t="s">
        <v>135</v>
      </c>
      <c r="G164" s="21" t="s">
        <v>132</v>
      </c>
      <c r="H164" s="25">
        <v>720572</v>
      </c>
      <c r="I164" s="25">
        <v>226</v>
      </c>
      <c r="J164" s="3" t="s">
        <v>9</v>
      </c>
      <c r="K164" s="3" t="s">
        <v>133</v>
      </c>
      <c r="L164" s="5">
        <v>42</v>
      </c>
      <c r="M164" s="5">
        <v>41786</v>
      </c>
      <c r="N164" s="3"/>
      <c r="O164" s="5">
        <v>1185</v>
      </c>
      <c r="P164" s="3"/>
      <c r="Q164" s="5">
        <v>0</v>
      </c>
      <c r="R164" s="3"/>
      <c r="S164" s="5">
        <v>927</v>
      </c>
      <c r="T164" s="3"/>
      <c r="U164" s="5">
        <v>0</v>
      </c>
      <c r="W164" s="6">
        <v>43898</v>
      </c>
      <c r="Y164" s="14">
        <v>32</v>
      </c>
      <c r="AA164" s="14">
        <v>1</v>
      </c>
      <c r="AC164" s="14">
        <v>0</v>
      </c>
      <c r="AE164" s="14">
        <v>1</v>
      </c>
      <c r="AG164" s="14">
        <v>0</v>
      </c>
      <c r="AI164" s="24">
        <v>34</v>
      </c>
      <c r="AK164" s="1" t="str">
        <f t="shared" si="2"/>
        <v>No</v>
      </c>
    </row>
    <row r="165" spans="1:37">
      <c r="A165" s="1" t="s">
        <v>675</v>
      </c>
      <c r="B165" s="1" t="s">
        <v>147</v>
      </c>
      <c r="C165" s="26" t="s">
        <v>54</v>
      </c>
      <c r="D165" s="269">
        <v>2113</v>
      </c>
      <c r="E165" s="270">
        <v>20113</v>
      </c>
      <c r="F165" s="21" t="s">
        <v>135</v>
      </c>
      <c r="G165" s="21" t="s">
        <v>132</v>
      </c>
      <c r="H165" s="25">
        <v>720572</v>
      </c>
      <c r="I165" s="25">
        <v>226</v>
      </c>
      <c r="J165" s="3" t="s">
        <v>6</v>
      </c>
      <c r="K165" s="3" t="s">
        <v>133</v>
      </c>
      <c r="L165" s="5">
        <v>177</v>
      </c>
      <c r="M165" s="5">
        <v>23514</v>
      </c>
      <c r="N165" s="3"/>
      <c r="O165" s="5">
        <v>0</v>
      </c>
      <c r="P165" s="3"/>
      <c r="Q165" s="5">
        <v>0</v>
      </c>
      <c r="R165" s="3"/>
      <c r="S165" s="5">
        <v>2510</v>
      </c>
      <c r="T165" s="3"/>
      <c r="U165" s="5">
        <v>0</v>
      </c>
      <c r="W165" s="6">
        <v>26024</v>
      </c>
      <c r="Y165" s="14">
        <v>22</v>
      </c>
      <c r="AA165" s="14">
        <v>0</v>
      </c>
      <c r="AC165" s="14">
        <v>0</v>
      </c>
      <c r="AE165" s="14">
        <v>2</v>
      </c>
      <c r="AG165" s="14">
        <v>0</v>
      </c>
      <c r="AI165" s="24">
        <v>24</v>
      </c>
      <c r="AK165" s="1" t="str">
        <f t="shared" si="2"/>
        <v>No</v>
      </c>
    </row>
    <row r="166" spans="1:37">
      <c r="A166" s="1" t="s">
        <v>148</v>
      </c>
      <c r="B166" s="1" t="s">
        <v>889</v>
      </c>
      <c r="C166" s="26" t="s">
        <v>72</v>
      </c>
      <c r="D166" s="269">
        <v>18</v>
      </c>
      <c r="E166" s="270">
        <v>18</v>
      </c>
      <c r="F166" s="21" t="s">
        <v>135</v>
      </c>
      <c r="G166" s="21" t="s">
        <v>132</v>
      </c>
      <c r="H166" s="25">
        <v>210975</v>
      </c>
      <c r="I166" s="25">
        <v>222</v>
      </c>
      <c r="J166" s="3" t="s">
        <v>7</v>
      </c>
      <c r="K166" s="3" t="s">
        <v>133</v>
      </c>
      <c r="L166" s="5">
        <v>81</v>
      </c>
      <c r="M166" s="5">
        <v>866</v>
      </c>
      <c r="N166" s="3"/>
      <c r="O166" s="5">
        <v>2930</v>
      </c>
      <c r="P166" s="3"/>
      <c r="Q166" s="5">
        <v>177</v>
      </c>
      <c r="R166" s="3"/>
      <c r="S166" s="5">
        <v>872</v>
      </c>
      <c r="T166" s="3"/>
      <c r="U166" s="5">
        <v>0</v>
      </c>
      <c r="W166" s="6">
        <v>4845</v>
      </c>
      <c r="Y166" s="14">
        <v>0</v>
      </c>
      <c r="AA166" s="14">
        <v>0</v>
      </c>
      <c r="AC166" s="14">
        <v>0</v>
      </c>
      <c r="AE166" s="14">
        <v>0</v>
      </c>
      <c r="AG166" s="14">
        <v>0</v>
      </c>
      <c r="AI166" s="24">
        <v>0</v>
      </c>
      <c r="AK166" s="1" t="str">
        <f t="shared" si="2"/>
        <v>No</v>
      </c>
    </row>
    <row r="167" spans="1:37">
      <c r="A167" s="1" t="s">
        <v>148</v>
      </c>
      <c r="B167" s="1" t="s">
        <v>889</v>
      </c>
      <c r="C167" s="26" t="s">
        <v>72</v>
      </c>
      <c r="D167" s="269">
        <v>18</v>
      </c>
      <c r="E167" s="270">
        <v>18</v>
      </c>
      <c r="F167" s="21" t="s">
        <v>135</v>
      </c>
      <c r="G167" s="21" t="s">
        <v>132</v>
      </c>
      <c r="H167" s="25">
        <v>210975</v>
      </c>
      <c r="I167" s="25">
        <v>222</v>
      </c>
      <c r="J167" s="3" t="s">
        <v>9</v>
      </c>
      <c r="K167" s="3" t="s">
        <v>133</v>
      </c>
      <c r="L167" s="5">
        <v>59</v>
      </c>
      <c r="M167" s="5">
        <v>64331</v>
      </c>
      <c r="N167" s="3"/>
      <c r="O167" s="5">
        <v>13222</v>
      </c>
      <c r="P167" s="3"/>
      <c r="Q167" s="5">
        <v>1289</v>
      </c>
      <c r="R167" s="3"/>
      <c r="S167" s="5">
        <v>6363</v>
      </c>
      <c r="T167" s="3"/>
      <c r="U167" s="5">
        <v>0</v>
      </c>
      <c r="W167" s="6">
        <v>85205</v>
      </c>
      <c r="Y167" s="14">
        <v>0</v>
      </c>
      <c r="AA167" s="14">
        <v>0</v>
      </c>
      <c r="AC167" s="14">
        <v>0</v>
      </c>
      <c r="AE167" s="14">
        <v>0</v>
      </c>
      <c r="AG167" s="14">
        <v>0</v>
      </c>
      <c r="AI167" s="24">
        <v>0</v>
      </c>
      <c r="AK167" s="1" t="str">
        <f t="shared" si="2"/>
        <v>No</v>
      </c>
    </row>
    <row r="168" spans="1:37">
      <c r="A168" s="1" t="s">
        <v>148</v>
      </c>
      <c r="B168" s="1" t="s">
        <v>889</v>
      </c>
      <c r="C168" s="26" t="s">
        <v>72</v>
      </c>
      <c r="D168" s="269">
        <v>18</v>
      </c>
      <c r="E168" s="270">
        <v>18</v>
      </c>
      <c r="F168" s="21" t="s">
        <v>135</v>
      </c>
      <c r="G168" s="21" t="s">
        <v>132</v>
      </c>
      <c r="H168" s="25">
        <v>210975</v>
      </c>
      <c r="I168" s="25">
        <v>222</v>
      </c>
      <c r="J168" s="3" t="s">
        <v>6</v>
      </c>
      <c r="K168" s="3" t="s">
        <v>133</v>
      </c>
      <c r="L168" s="5">
        <v>50</v>
      </c>
      <c r="M168" s="5">
        <v>92131</v>
      </c>
      <c r="N168" s="3"/>
      <c r="O168" s="5">
        <v>26956</v>
      </c>
      <c r="P168" s="3"/>
      <c r="Q168" s="5">
        <v>2614</v>
      </c>
      <c r="R168" s="3"/>
      <c r="S168" s="5">
        <v>12907</v>
      </c>
      <c r="T168" s="3"/>
      <c r="U168" s="5">
        <v>0</v>
      </c>
      <c r="W168" s="6">
        <v>134608</v>
      </c>
      <c r="Y168" s="14">
        <v>2</v>
      </c>
      <c r="AA168" s="14">
        <v>0</v>
      </c>
      <c r="AC168" s="14">
        <v>0</v>
      </c>
      <c r="AE168" s="14">
        <v>0</v>
      </c>
      <c r="AG168" s="14">
        <v>0</v>
      </c>
      <c r="AI168" s="24">
        <v>2</v>
      </c>
      <c r="AK168" s="1" t="str">
        <f t="shared" si="2"/>
        <v>No</v>
      </c>
    </row>
    <row r="169" spans="1:37">
      <c r="A169" s="1" t="s">
        <v>676</v>
      </c>
      <c r="B169" s="1" t="s">
        <v>890</v>
      </c>
      <c r="C169" s="26" t="s">
        <v>39</v>
      </c>
      <c r="D169" s="269">
        <v>5032</v>
      </c>
      <c r="E169" s="270">
        <v>50032</v>
      </c>
      <c r="F169" s="21" t="s">
        <v>135</v>
      </c>
      <c r="G169" s="21" t="s">
        <v>132</v>
      </c>
      <c r="H169" s="25">
        <v>356218</v>
      </c>
      <c r="I169" s="25">
        <v>220</v>
      </c>
      <c r="J169" s="3" t="s">
        <v>6</v>
      </c>
      <c r="K169" s="3" t="s">
        <v>133</v>
      </c>
      <c r="L169" s="5">
        <v>99</v>
      </c>
      <c r="M169" s="5">
        <v>30381</v>
      </c>
      <c r="N169" s="3"/>
      <c r="O169" s="5">
        <v>0</v>
      </c>
      <c r="P169" s="3"/>
      <c r="Q169" s="5">
        <v>0</v>
      </c>
      <c r="R169" s="3"/>
      <c r="S169" s="5">
        <v>0</v>
      </c>
      <c r="T169" s="3"/>
      <c r="U169" s="5">
        <v>0</v>
      </c>
      <c r="W169" s="6">
        <v>30381</v>
      </c>
      <c r="Y169" s="14">
        <v>23</v>
      </c>
      <c r="AA169" s="14">
        <v>0</v>
      </c>
      <c r="AC169" s="14">
        <v>0</v>
      </c>
      <c r="AE169" s="14">
        <v>0</v>
      </c>
      <c r="AG169" s="14">
        <v>0</v>
      </c>
      <c r="AI169" s="24">
        <v>23</v>
      </c>
      <c r="AK169" s="1" t="str">
        <f t="shared" si="2"/>
        <v>No</v>
      </c>
    </row>
    <row r="170" spans="1:37">
      <c r="A170" s="1" t="s">
        <v>217</v>
      </c>
      <c r="B170" s="1" t="s">
        <v>891</v>
      </c>
      <c r="C170" s="26" t="s">
        <v>41</v>
      </c>
      <c r="D170" s="269">
        <v>7005</v>
      </c>
      <c r="E170" s="270">
        <v>70005</v>
      </c>
      <c r="F170" s="21" t="s">
        <v>135</v>
      </c>
      <c r="G170" s="21" t="s">
        <v>132</v>
      </c>
      <c r="H170" s="25">
        <v>1519417</v>
      </c>
      <c r="I170" s="25">
        <v>220</v>
      </c>
      <c r="J170" s="3" t="s">
        <v>9</v>
      </c>
      <c r="K170" s="3" t="s">
        <v>133</v>
      </c>
      <c r="L170" s="5">
        <v>9</v>
      </c>
      <c r="M170" s="5">
        <v>6503</v>
      </c>
      <c r="N170" s="3"/>
      <c r="O170" s="5">
        <v>0</v>
      </c>
      <c r="P170" s="3"/>
      <c r="Q170" s="5">
        <v>0</v>
      </c>
      <c r="R170" s="3"/>
      <c r="S170" s="5">
        <v>0</v>
      </c>
      <c r="T170" s="3"/>
      <c r="U170" s="5">
        <v>0</v>
      </c>
      <c r="W170" s="6">
        <v>6503</v>
      </c>
      <c r="Y170" s="14">
        <v>4</v>
      </c>
      <c r="AA170" s="14">
        <v>0</v>
      </c>
      <c r="AC170" s="14">
        <v>0</v>
      </c>
      <c r="AE170" s="14">
        <v>0</v>
      </c>
      <c r="AG170" s="14">
        <v>0</v>
      </c>
      <c r="AI170" s="24">
        <v>4</v>
      </c>
      <c r="AK170" s="1" t="str">
        <f t="shared" si="2"/>
        <v>No</v>
      </c>
    </row>
    <row r="171" spans="1:37">
      <c r="A171" s="1" t="s">
        <v>217</v>
      </c>
      <c r="B171" s="1" t="s">
        <v>891</v>
      </c>
      <c r="C171" s="26" t="s">
        <v>41</v>
      </c>
      <c r="D171" s="269">
        <v>7005</v>
      </c>
      <c r="E171" s="270">
        <v>70005</v>
      </c>
      <c r="F171" s="21" t="s">
        <v>135</v>
      </c>
      <c r="G171" s="21" t="s">
        <v>132</v>
      </c>
      <c r="H171" s="25">
        <v>1519417</v>
      </c>
      <c r="I171" s="25">
        <v>220</v>
      </c>
      <c r="J171" s="3" t="s">
        <v>17</v>
      </c>
      <c r="K171" s="3" t="s">
        <v>133</v>
      </c>
      <c r="L171" s="5">
        <v>6</v>
      </c>
      <c r="M171" s="5">
        <v>2783</v>
      </c>
      <c r="N171" s="3"/>
      <c r="O171" s="5">
        <v>0</v>
      </c>
      <c r="P171" s="3"/>
      <c r="Q171" s="5">
        <v>0</v>
      </c>
      <c r="R171" s="3"/>
      <c r="S171" s="5">
        <v>0</v>
      </c>
      <c r="T171" s="3"/>
      <c r="U171" s="5">
        <v>0</v>
      </c>
      <c r="W171" s="6">
        <v>2783</v>
      </c>
      <c r="Y171" s="14">
        <v>2</v>
      </c>
      <c r="AA171" s="14">
        <v>0</v>
      </c>
      <c r="AC171" s="14">
        <v>0</v>
      </c>
      <c r="AE171" s="14">
        <v>0</v>
      </c>
      <c r="AG171" s="14">
        <v>0</v>
      </c>
      <c r="AI171" s="24">
        <v>2</v>
      </c>
      <c r="AK171" s="1" t="str">
        <f t="shared" si="2"/>
        <v>No</v>
      </c>
    </row>
    <row r="172" spans="1:37">
      <c r="A172" s="1" t="s">
        <v>676</v>
      </c>
      <c r="B172" s="1" t="s">
        <v>890</v>
      </c>
      <c r="C172" s="26" t="s">
        <v>39</v>
      </c>
      <c r="D172" s="269">
        <v>5032</v>
      </c>
      <c r="E172" s="270">
        <v>50032</v>
      </c>
      <c r="F172" s="21" t="s">
        <v>135</v>
      </c>
      <c r="G172" s="21" t="s">
        <v>132</v>
      </c>
      <c r="H172" s="25">
        <v>356218</v>
      </c>
      <c r="I172" s="25">
        <v>220</v>
      </c>
      <c r="J172" s="3" t="s">
        <v>9</v>
      </c>
      <c r="K172" s="3" t="s">
        <v>133</v>
      </c>
      <c r="L172" s="5">
        <v>119</v>
      </c>
      <c r="M172" s="5">
        <v>104581</v>
      </c>
      <c r="N172" s="3"/>
      <c r="O172" s="5">
        <v>0</v>
      </c>
      <c r="P172" s="3"/>
      <c r="Q172" s="5">
        <v>0</v>
      </c>
      <c r="R172" s="3"/>
      <c r="S172" s="5">
        <v>0</v>
      </c>
      <c r="T172" s="3"/>
      <c r="U172" s="5">
        <v>0</v>
      </c>
      <c r="W172" s="6">
        <v>104581</v>
      </c>
      <c r="Y172" s="14">
        <v>77</v>
      </c>
      <c r="AA172" s="14">
        <v>0</v>
      </c>
      <c r="AC172" s="14">
        <v>0</v>
      </c>
      <c r="AE172" s="14">
        <v>0</v>
      </c>
      <c r="AG172" s="14">
        <v>0</v>
      </c>
      <c r="AI172" s="24">
        <v>77</v>
      </c>
      <c r="AK172" s="1" t="str">
        <f t="shared" si="2"/>
        <v>No</v>
      </c>
    </row>
    <row r="173" spans="1:37">
      <c r="A173" s="1" t="s">
        <v>217</v>
      </c>
      <c r="B173" s="1" t="s">
        <v>891</v>
      </c>
      <c r="C173" s="26" t="s">
        <v>41</v>
      </c>
      <c r="D173" s="269">
        <v>7005</v>
      </c>
      <c r="E173" s="270">
        <v>70005</v>
      </c>
      <c r="F173" s="21" t="s">
        <v>135</v>
      </c>
      <c r="G173" s="21" t="s">
        <v>132</v>
      </c>
      <c r="H173" s="25">
        <v>1519417</v>
      </c>
      <c r="I173" s="25">
        <v>220</v>
      </c>
      <c r="J173" s="3" t="s">
        <v>6</v>
      </c>
      <c r="K173" s="3" t="s">
        <v>133</v>
      </c>
      <c r="L173" s="5">
        <v>105</v>
      </c>
      <c r="M173" s="5">
        <v>22278</v>
      </c>
      <c r="N173" s="3"/>
      <c r="O173" s="5">
        <v>0</v>
      </c>
      <c r="P173" s="3"/>
      <c r="Q173" s="5">
        <v>0</v>
      </c>
      <c r="R173" s="3"/>
      <c r="S173" s="5">
        <v>2799</v>
      </c>
      <c r="T173" s="3"/>
      <c r="U173" s="5">
        <v>0</v>
      </c>
      <c r="W173" s="6">
        <v>25077</v>
      </c>
      <c r="Y173" s="14">
        <v>42</v>
      </c>
      <c r="AA173" s="14">
        <v>0</v>
      </c>
      <c r="AC173" s="14">
        <v>0</v>
      </c>
      <c r="AE173" s="14">
        <v>10</v>
      </c>
      <c r="AG173" s="14">
        <v>0</v>
      </c>
      <c r="AI173" s="24">
        <v>52</v>
      </c>
      <c r="AK173" s="1" t="str">
        <f t="shared" si="2"/>
        <v>No</v>
      </c>
    </row>
    <row r="174" spans="1:37">
      <c r="A174" s="1" t="s">
        <v>674</v>
      </c>
      <c r="B174" s="1" t="s">
        <v>892</v>
      </c>
      <c r="C174" s="26" t="s">
        <v>60</v>
      </c>
      <c r="D174" s="269">
        <v>3027</v>
      </c>
      <c r="E174" s="270">
        <v>30027</v>
      </c>
      <c r="F174" s="21" t="s">
        <v>135</v>
      </c>
      <c r="G174" s="21" t="s">
        <v>132</v>
      </c>
      <c r="H174" s="25">
        <v>232045</v>
      </c>
      <c r="I174" s="25">
        <v>214</v>
      </c>
      <c r="J174" s="3" t="s">
        <v>13</v>
      </c>
      <c r="K174" s="3" t="s">
        <v>133</v>
      </c>
      <c r="L174" s="5">
        <v>9</v>
      </c>
      <c r="M174" s="5">
        <v>16053</v>
      </c>
      <c r="N174" s="3"/>
      <c r="O174" s="5">
        <v>57</v>
      </c>
      <c r="P174" s="3"/>
      <c r="Q174" s="5">
        <v>155</v>
      </c>
      <c r="R174" s="3"/>
      <c r="S174" s="5">
        <v>49</v>
      </c>
      <c r="T174" s="3"/>
      <c r="U174" s="5">
        <v>0</v>
      </c>
      <c r="W174" s="6">
        <v>16314</v>
      </c>
      <c r="Y174" s="14">
        <v>9.24</v>
      </c>
      <c r="AA174" s="14">
        <v>0.06</v>
      </c>
      <c r="AC174" s="14">
        <v>0.12</v>
      </c>
      <c r="AE174" s="14">
        <v>0.04</v>
      </c>
      <c r="AG174" s="14">
        <v>0</v>
      </c>
      <c r="AI174" s="24">
        <v>9.4600000000000009</v>
      </c>
      <c r="AK174" s="1" t="str">
        <f t="shared" si="2"/>
        <v>No</v>
      </c>
    </row>
    <row r="175" spans="1:37">
      <c r="A175" s="1" t="s">
        <v>674</v>
      </c>
      <c r="B175" s="1" t="s">
        <v>892</v>
      </c>
      <c r="C175" s="26" t="s">
        <v>60</v>
      </c>
      <c r="D175" s="269">
        <v>3027</v>
      </c>
      <c r="E175" s="270">
        <v>30027</v>
      </c>
      <c r="F175" s="21" t="s">
        <v>135</v>
      </c>
      <c r="G175" s="21" t="s">
        <v>132</v>
      </c>
      <c r="H175" s="25">
        <v>232045</v>
      </c>
      <c r="I175" s="25">
        <v>214</v>
      </c>
      <c r="J175" s="3" t="s">
        <v>6</v>
      </c>
      <c r="K175" s="3" t="s">
        <v>133</v>
      </c>
      <c r="L175" s="5">
        <v>30</v>
      </c>
      <c r="M175" s="5">
        <v>9630</v>
      </c>
      <c r="N175" s="3"/>
      <c r="O175" s="5">
        <v>549</v>
      </c>
      <c r="P175" s="3"/>
      <c r="Q175" s="5">
        <v>1511</v>
      </c>
      <c r="R175" s="3"/>
      <c r="S175" s="5">
        <v>701</v>
      </c>
      <c r="T175" s="3"/>
      <c r="U175" s="5">
        <v>0</v>
      </c>
      <c r="W175" s="6">
        <v>12391</v>
      </c>
      <c r="Y175" s="14">
        <v>8.56</v>
      </c>
      <c r="AA175" s="14">
        <v>0.61</v>
      </c>
      <c r="AC175" s="14">
        <v>1.22</v>
      </c>
      <c r="AE175" s="14">
        <v>0.57999999999999996</v>
      </c>
      <c r="AG175" s="14">
        <v>0</v>
      </c>
      <c r="AI175" s="24">
        <v>10.97</v>
      </c>
      <c r="AK175" s="1" t="str">
        <f t="shared" si="2"/>
        <v>No</v>
      </c>
    </row>
    <row r="176" spans="1:37">
      <c r="A176" s="1" t="s">
        <v>674</v>
      </c>
      <c r="B176" s="1" t="s">
        <v>892</v>
      </c>
      <c r="C176" s="26" t="s">
        <v>60</v>
      </c>
      <c r="D176" s="269">
        <v>3027</v>
      </c>
      <c r="E176" s="270">
        <v>30027</v>
      </c>
      <c r="F176" s="21" t="s">
        <v>135</v>
      </c>
      <c r="G176" s="21" t="s">
        <v>132</v>
      </c>
      <c r="H176" s="25">
        <v>232045</v>
      </c>
      <c r="I176" s="25">
        <v>214</v>
      </c>
      <c r="J176" s="3" t="s">
        <v>9</v>
      </c>
      <c r="K176" s="3" t="s">
        <v>133</v>
      </c>
      <c r="L176" s="5">
        <v>163</v>
      </c>
      <c r="M176" s="5">
        <v>200432</v>
      </c>
      <c r="N176" s="3"/>
      <c r="O176" s="5">
        <v>297</v>
      </c>
      <c r="P176" s="3"/>
      <c r="Q176" s="5">
        <v>817</v>
      </c>
      <c r="R176" s="3"/>
      <c r="S176" s="5">
        <v>451</v>
      </c>
      <c r="T176" s="3"/>
      <c r="U176" s="5">
        <v>0</v>
      </c>
      <c r="W176" s="6">
        <v>201997</v>
      </c>
      <c r="Y176" s="14">
        <v>128.19999999999999</v>
      </c>
      <c r="AA176" s="14">
        <v>0.33</v>
      </c>
      <c r="AC176" s="14">
        <v>0.66</v>
      </c>
      <c r="AE176" s="14">
        <v>0.38</v>
      </c>
      <c r="AG176" s="14">
        <v>0</v>
      </c>
      <c r="AI176" s="24">
        <v>129.57</v>
      </c>
      <c r="AK176" s="1" t="str">
        <f t="shared" si="2"/>
        <v>No</v>
      </c>
    </row>
    <row r="177" spans="1:37">
      <c r="A177" s="1" t="s">
        <v>73</v>
      </c>
      <c r="B177" s="1" t="s">
        <v>893</v>
      </c>
      <c r="C177" s="26" t="s">
        <v>72</v>
      </c>
      <c r="D177" s="269">
        <v>20</v>
      </c>
      <c r="E177" s="270">
        <v>20</v>
      </c>
      <c r="F177" s="21" t="s">
        <v>135</v>
      </c>
      <c r="G177" s="21" t="s">
        <v>132</v>
      </c>
      <c r="H177" s="25">
        <v>198979</v>
      </c>
      <c r="I177" s="25">
        <v>213</v>
      </c>
      <c r="J177" s="3" t="s">
        <v>6</v>
      </c>
      <c r="K177" s="3" t="s">
        <v>133</v>
      </c>
      <c r="L177" s="5">
        <v>94</v>
      </c>
      <c r="M177" s="5">
        <v>32711</v>
      </c>
      <c r="N177" s="3"/>
      <c r="O177" s="5">
        <v>1841</v>
      </c>
      <c r="P177" s="3"/>
      <c r="Q177" s="5">
        <v>0</v>
      </c>
      <c r="R177" s="3"/>
      <c r="S177" s="5">
        <v>2091</v>
      </c>
      <c r="T177" s="3"/>
      <c r="U177" s="5">
        <v>0</v>
      </c>
      <c r="W177" s="6">
        <v>36643</v>
      </c>
      <c r="Y177" s="14">
        <v>67</v>
      </c>
      <c r="AA177" s="14">
        <v>1.64</v>
      </c>
      <c r="AC177" s="14">
        <v>0</v>
      </c>
      <c r="AE177" s="14">
        <v>3.08</v>
      </c>
      <c r="AG177" s="14">
        <v>0</v>
      </c>
      <c r="AI177" s="24">
        <v>71.72</v>
      </c>
      <c r="AK177" s="1" t="str">
        <f t="shared" si="2"/>
        <v>No</v>
      </c>
    </row>
    <row r="178" spans="1:37">
      <c r="A178" s="1" t="s">
        <v>73</v>
      </c>
      <c r="B178" s="1" t="s">
        <v>893</v>
      </c>
      <c r="C178" s="26" t="s">
        <v>72</v>
      </c>
      <c r="D178" s="269">
        <v>20</v>
      </c>
      <c r="E178" s="270">
        <v>20</v>
      </c>
      <c r="F178" s="21" t="s">
        <v>135</v>
      </c>
      <c r="G178" s="21" t="s">
        <v>132</v>
      </c>
      <c r="H178" s="25">
        <v>198979</v>
      </c>
      <c r="I178" s="25">
        <v>213</v>
      </c>
      <c r="J178" s="3" t="s">
        <v>9</v>
      </c>
      <c r="K178" s="3" t="s">
        <v>133</v>
      </c>
      <c r="L178" s="5">
        <v>72</v>
      </c>
      <c r="M178" s="5">
        <v>4038</v>
      </c>
      <c r="N178" s="3"/>
      <c r="O178" s="5">
        <v>366</v>
      </c>
      <c r="P178" s="3"/>
      <c r="Q178" s="5">
        <v>0</v>
      </c>
      <c r="R178" s="3"/>
      <c r="S178" s="5">
        <v>1230</v>
      </c>
      <c r="T178" s="3"/>
      <c r="U178" s="5">
        <v>0</v>
      </c>
      <c r="W178" s="6">
        <v>5634</v>
      </c>
      <c r="Y178" s="14">
        <v>9</v>
      </c>
      <c r="AA178" s="14">
        <v>0.33</v>
      </c>
      <c r="AC178" s="14">
        <v>0</v>
      </c>
      <c r="AE178" s="14">
        <v>1.82</v>
      </c>
      <c r="AG178" s="14">
        <v>0</v>
      </c>
      <c r="AI178" s="24">
        <v>11.15</v>
      </c>
      <c r="AK178" s="1" t="str">
        <f t="shared" si="2"/>
        <v>No</v>
      </c>
    </row>
    <row r="179" spans="1:37">
      <c r="A179" s="1" t="s">
        <v>73</v>
      </c>
      <c r="B179" s="1" t="s">
        <v>893</v>
      </c>
      <c r="C179" s="26" t="s">
        <v>72</v>
      </c>
      <c r="D179" s="269">
        <v>20</v>
      </c>
      <c r="E179" s="270">
        <v>20</v>
      </c>
      <c r="F179" s="21" t="s">
        <v>135</v>
      </c>
      <c r="G179" s="21" t="s">
        <v>132</v>
      </c>
      <c r="H179" s="25">
        <v>198979</v>
      </c>
      <c r="I179" s="25">
        <v>213</v>
      </c>
      <c r="J179" s="3" t="s">
        <v>14</v>
      </c>
      <c r="K179" s="3" t="s">
        <v>133</v>
      </c>
      <c r="L179" s="5">
        <v>6</v>
      </c>
      <c r="M179" s="5">
        <v>855</v>
      </c>
      <c r="N179" s="3"/>
      <c r="O179" s="5">
        <v>0</v>
      </c>
      <c r="P179" s="3"/>
      <c r="Q179" s="5">
        <v>0</v>
      </c>
      <c r="R179" s="3"/>
      <c r="S179" s="5">
        <v>0</v>
      </c>
      <c r="T179" s="3"/>
      <c r="U179" s="5">
        <v>0</v>
      </c>
      <c r="W179" s="6">
        <v>855</v>
      </c>
      <c r="Y179" s="14">
        <v>1</v>
      </c>
      <c r="AA179" s="14">
        <v>0</v>
      </c>
      <c r="AC179" s="14">
        <v>0</v>
      </c>
      <c r="AE179" s="14">
        <v>0</v>
      </c>
      <c r="AG179" s="14">
        <v>0</v>
      </c>
      <c r="AI179" s="24">
        <v>1</v>
      </c>
      <c r="AK179" s="1" t="str">
        <f t="shared" si="2"/>
        <v>No</v>
      </c>
    </row>
    <row r="180" spans="1:37">
      <c r="A180" s="1" t="s">
        <v>73</v>
      </c>
      <c r="B180" s="1" t="s">
        <v>893</v>
      </c>
      <c r="C180" s="26" t="s">
        <v>72</v>
      </c>
      <c r="D180" s="269">
        <v>20</v>
      </c>
      <c r="E180" s="270">
        <v>20</v>
      </c>
      <c r="F180" s="21" t="s">
        <v>135</v>
      </c>
      <c r="G180" s="21" t="s">
        <v>132</v>
      </c>
      <c r="H180" s="25">
        <v>198979</v>
      </c>
      <c r="I180" s="25">
        <v>213</v>
      </c>
      <c r="J180" s="3" t="s">
        <v>7</v>
      </c>
      <c r="K180" s="3" t="s">
        <v>133</v>
      </c>
      <c r="L180" s="5">
        <v>39</v>
      </c>
      <c r="M180" s="5">
        <v>0</v>
      </c>
      <c r="N180" s="3"/>
      <c r="O180" s="5">
        <v>36</v>
      </c>
      <c r="P180" s="3"/>
      <c r="Q180" s="5">
        <v>0</v>
      </c>
      <c r="R180" s="3"/>
      <c r="S180" s="5">
        <v>69</v>
      </c>
      <c r="T180" s="3"/>
      <c r="U180" s="5">
        <v>0</v>
      </c>
      <c r="W180" s="6">
        <v>105</v>
      </c>
      <c r="Y180" s="14">
        <v>0</v>
      </c>
      <c r="AA180" s="14">
        <v>0.03</v>
      </c>
      <c r="AC180" s="14">
        <v>0</v>
      </c>
      <c r="AE180" s="14">
        <v>0.1</v>
      </c>
      <c r="AG180" s="14">
        <v>0</v>
      </c>
      <c r="AI180" s="24">
        <v>0.13</v>
      </c>
      <c r="AK180" s="1" t="str">
        <f t="shared" si="2"/>
        <v>No</v>
      </c>
    </row>
    <row r="181" spans="1:37">
      <c r="A181" s="1" t="s">
        <v>677</v>
      </c>
      <c r="B181" s="1" t="s">
        <v>894</v>
      </c>
      <c r="C181" s="26" t="s">
        <v>54</v>
      </c>
      <c r="D181" s="269">
        <v>2018</v>
      </c>
      <c r="E181" s="270">
        <v>20018</v>
      </c>
      <c r="F181" s="21" t="s">
        <v>135</v>
      </c>
      <c r="G181" s="21" t="s">
        <v>132</v>
      </c>
      <c r="H181" s="25">
        <v>412317</v>
      </c>
      <c r="I181" s="25">
        <v>205</v>
      </c>
      <c r="J181" s="3" t="s">
        <v>9</v>
      </c>
      <c r="K181" s="3" t="s">
        <v>133</v>
      </c>
      <c r="L181" s="5">
        <v>29</v>
      </c>
      <c r="M181" s="5">
        <v>4898</v>
      </c>
      <c r="N181" s="3"/>
      <c r="O181" s="5">
        <v>0</v>
      </c>
      <c r="P181" s="3"/>
      <c r="Q181" s="5">
        <v>0</v>
      </c>
      <c r="R181" s="3"/>
      <c r="S181" s="5">
        <v>3025</v>
      </c>
      <c r="T181" s="3"/>
      <c r="U181" s="5">
        <v>0</v>
      </c>
      <c r="W181" s="6">
        <v>7923</v>
      </c>
      <c r="Y181" s="14">
        <v>12</v>
      </c>
      <c r="AA181" s="14">
        <v>0</v>
      </c>
      <c r="AC181" s="14">
        <v>0</v>
      </c>
      <c r="AE181" s="14">
        <v>5</v>
      </c>
      <c r="AG181" s="14">
        <v>0</v>
      </c>
      <c r="AI181" s="24">
        <v>17</v>
      </c>
      <c r="AK181" s="1" t="str">
        <f t="shared" si="2"/>
        <v>No</v>
      </c>
    </row>
    <row r="182" spans="1:37">
      <c r="A182" s="1" t="s">
        <v>677</v>
      </c>
      <c r="B182" s="1" t="s">
        <v>894</v>
      </c>
      <c r="C182" s="26" t="s">
        <v>54</v>
      </c>
      <c r="D182" s="269">
        <v>2018</v>
      </c>
      <c r="E182" s="270">
        <v>20018</v>
      </c>
      <c r="F182" s="21" t="s">
        <v>135</v>
      </c>
      <c r="G182" s="21" t="s">
        <v>132</v>
      </c>
      <c r="H182" s="25">
        <v>412317</v>
      </c>
      <c r="I182" s="25">
        <v>205</v>
      </c>
      <c r="J182" s="3" t="s">
        <v>6</v>
      </c>
      <c r="K182" s="3" t="s">
        <v>133</v>
      </c>
      <c r="L182" s="5">
        <v>153</v>
      </c>
      <c r="M182" s="5">
        <v>88530</v>
      </c>
      <c r="N182" s="3"/>
      <c r="O182" s="5">
        <v>1615</v>
      </c>
      <c r="P182" s="3"/>
      <c r="Q182" s="5">
        <v>3002</v>
      </c>
      <c r="R182" s="3"/>
      <c r="S182" s="5">
        <v>7917</v>
      </c>
      <c r="T182" s="3"/>
      <c r="U182" s="5">
        <v>0</v>
      </c>
      <c r="W182" s="6">
        <v>101064</v>
      </c>
      <c r="Y182" s="14">
        <v>50</v>
      </c>
      <c r="AA182" s="14">
        <v>2</v>
      </c>
      <c r="AC182" s="14">
        <v>2</v>
      </c>
      <c r="AE182" s="14">
        <v>6</v>
      </c>
      <c r="AG182" s="14">
        <v>0</v>
      </c>
      <c r="AI182" s="24">
        <v>60</v>
      </c>
      <c r="AK182" s="1" t="str">
        <f t="shared" si="2"/>
        <v>No</v>
      </c>
    </row>
    <row r="183" spans="1:37">
      <c r="A183" s="1" t="s">
        <v>810</v>
      </c>
      <c r="B183" s="1" t="s">
        <v>895</v>
      </c>
      <c r="C183" s="26" t="s">
        <v>39</v>
      </c>
      <c r="D183" s="269">
        <v>5148</v>
      </c>
      <c r="E183" s="270">
        <v>50148</v>
      </c>
      <c r="F183" s="21" t="s">
        <v>135</v>
      </c>
      <c r="G183" s="21" t="s">
        <v>132</v>
      </c>
      <c r="H183" s="25">
        <v>87106</v>
      </c>
      <c r="I183" s="25">
        <v>202</v>
      </c>
      <c r="J183" s="3" t="s">
        <v>6</v>
      </c>
      <c r="K183" s="3" t="s">
        <v>133</v>
      </c>
      <c r="L183" s="5">
        <v>9</v>
      </c>
      <c r="M183" s="5">
        <v>18595</v>
      </c>
      <c r="N183" s="3"/>
      <c r="O183" s="5">
        <v>4821</v>
      </c>
      <c r="P183" s="3"/>
      <c r="Q183" s="5">
        <v>843</v>
      </c>
      <c r="R183" s="3"/>
      <c r="S183" s="5">
        <v>0</v>
      </c>
      <c r="T183" s="3"/>
      <c r="U183" s="5">
        <v>0</v>
      </c>
      <c r="W183" s="6">
        <v>24259</v>
      </c>
      <c r="Y183" s="14">
        <v>15.88</v>
      </c>
      <c r="AA183" s="14">
        <v>3.53</v>
      </c>
      <c r="AC183" s="14">
        <v>1.06</v>
      </c>
      <c r="AE183" s="14">
        <v>0</v>
      </c>
      <c r="AG183" s="14">
        <v>0</v>
      </c>
      <c r="AI183" s="24">
        <v>20.47</v>
      </c>
      <c r="AK183" s="1" t="str">
        <f t="shared" si="2"/>
        <v>No</v>
      </c>
    </row>
    <row r="184" spans="1:37">
      <c r="A184" s="1" t="s">
        <v>810</v>
      </c>
      <c r="B184" s="1" t="s">
        <v>895</v>
      </c>
      <c r="C184" s="26" t="s">
        <v>39</v>
      </c>
      <c r="D184" s="269">
        <v>5148</v>
      </c>
      <c r="E184" s="270">
        <v>50148</v>
      </c>
      <c r="F184" s="21" t="s">
        <v>135</v>
      </c>
      <c r="G184" s="21" t="s">
        <v>132</v>
      </c>
      <c r="H184" s="25">
        <v>87106</v>
      </c>
      <c r="I184" s="25">
        <v>202</v>
      </c>
      <c r="J184" s="3" t="s">
        <v>9</v>
      </c>
      <c r="K184" s="3" t="s">
        <v>133</v>
      </c>
      <c r="L184" s="5">
        <v>31</v>
      </c>
      <c r="M184" s="5">
        <v>31894</v>
      </c>
      <c r="N184" s="3"/>
      <c r="O184" s="5">
        <v>8270</v>
      </c>
      <c r="P184" s="3"/>
      <c r="Q184" s="5">
        <v>1447</v>
      </c>
      <c r="R184" s="3"/>
      <c r="S184" s="5">
        <v>0</v>
      </c>
      <c r="T184" s="3"/>
      <c r="U184" s="5">
        <v>0</v>
      </c>
      <c r="W184" s="6">
        <v>41611</v>
      </c>
      <c r="Y184" s="14">
        <v>27.24</v>
      </c>
      <c r="AA184" s="14">
        <v>6.05</v>
      </c>
      <c r="AC184" s="14">
        <v>1.82</v>
      </c>
      <c r="AE184" s="14">
        <v>0</v>
      </c>
      <c r="AG184" s="14">
        <v>0</v>
      </c>
      <c r="AI184" s="24">
        <v>35.11</v>
      </c>
      <c r="AK184" s="1" t="str">
        <f t="shared" si="2"/>
        <v>No</v>
      </c>
    </row>
    <row r="185" spans="1:37">
      <c r="A185" s="1" t="s">
        <v>810</v>
      </c>
      <c r="B185" s="1" t="s">
        <v>895</v>
      </c>
      <c r="C185" s="26" t="s">
        <v>39</v>
      </c>
      <c r="D185" s="269">
        <v>5148</v>
      </c>
      <c r="E185" s="270">
        <v>50148</v>
      </c>
      <c r="F185" s="21" t="s">
        <v>135</v>
      </c>
      <c r="G185" s="21" t="s">
        <v>132</v>
      </c>
      <c r="H185" s="25">
        <v>87106</v>
      </c>
      <c r="I185" s="25">
        <v>202</v>
      </c>
      <c r="J185" s="3" t="s">
        <v>13</v>
      </c>
      <c r="K185" s="3" t="s">
        <v>133</v>
      </c>
      <c r="L185" s="5">
        <v>3</v>
      </c>
      <c r="M185" s="5">
        <v>2198</v>
      </c>
      <c r="N185" s="3"/>
      <c r="O185" s="5">
        <v>570</v>
      </c>
      <c r="P185" s="3"/>
      <c r="Q185" s="5">
        <v>100</v>
      </c>
      <c r="R185" s="3"/>
      <c r="S185" s="5">
        <v>0</v>
      </c>
      <c r="T185" s="3"/>
      <c r="U185" s="5">
        <v>0</v>
      </c>
      <c r="W185" s="6">
        <v>2868</v>
      </c>
      <c r="Y185" s="14">
        <v>1.88</v>
      </c>
      <c r="AA185" s="14">
        <v>0.42</v>
      </c>
      <c r="AC185" s="14">
        <v>0.13</v>
      </c>
      <c r="AE185" s="14">
        <v>0</v>
      </c>
      <c r="AG185" s="14">
        <v>0</v>
      </c>
      <c r="AI185" s="24">
        <v>2.4300000000000002</v>
      </c>
      <c r="AK185" s="1" t="str">
        <f t="shared" si="2"/>
        <v>No</v>
      </c>
    </row>
    <row r="186" spans="1:37">
      <c r="A186" s="1" t="s">
        <v>207</v>
      </c>
      <c r="B186" s="1" t="s">
        <v>896</v>
      </c>
      <c r="C186" s="26" t="s">
        <v>26</v>
      </c>
      <c r="D186" s="269">
        <v>4041</v>
      </c>
      <c r="E186" s="270">
        <v>40041</v>
      </c>
      <c r="F186" s="21" t="s">
        <v>135</v>
      </c>
      <c r="G186" s="21" t="s">
        <v>132</v>
      </c>
      <c r="H186" s="25">
        <v>2441770</v>
      </c>
      <c r="I186" s="25">
        <v>199</v>
      </c>
      <c r="J186" s="3" t="s">
        <v>9</v>
      </c>
      <c r="K186" s="3" t="s">
        <v>133</v>
      </c>
      <c r="L186" s="5">
        <v>45</v>
      </c>
      <c r="M186" s="5">
        <v>0</v>
      </c>
      <c r="N186" s="3"/>
      <c r="O186" s="5">
        <v>0</v>
      </c>
      <c r="P186" s="3"/>
      <c r="Q186" s="5">
        <v>0</v>
      </c>
      <c r="R186" s="3"/>
      <c r="S186" s="5">
        <v>0</v>
      </c>
      <c r="T186" s="3"/>
      <c r="U186" s="5">
        <v>0</v>
      </c>
      <c r="W186" s="6">
        <v>0</v>
      </c>
      <c r="Y186" s="14">
        <v>0</v>
      </c>
      <c r="AA186" s="14">
        <v>0</v>
      </c>
      <c r="AC186" s="14">
        <v>0</v>
      </c>
      <c r="AE186" s="14">
        <v>0</v>
      </c>
      <c r="AG186" s="14">
        <v>0</v>
      </c>
      <c r="AI186" s="24">
        <v>0</v>
      </c>
      <c r="AK186" s="1" t="str">
        <f t="shared" si="2"/>
        <v>No</v>
      </c>
    </row>
    <row r="187" spans="1:37">
      <c r="A187" s="1" t="s">
        <v>207</v>
      </c>
      <c r="B187" s="1" t="s">
        <v>896</v>
      </c>
      <c r="C187" s="26" t="s">
        <v>26</v>
      </c>
      <c r="D187" s="269">
        <v>4041</v>
      </c>
      <c r="E187" s="270">
        <v>40041</v>
      </c>
      <c r="F187" s="21" t="s">
        <v>135</v>
      </c>
      <c r="G187" s="21" t="s">
        <v>132</v>
      </c>
      <c r="H187" s="25">
        <v>2441770</v>
      </c>
      <c r="I187" s="25">
        <v>199</v>
      </c>
      <c r="J187" s="3" t="s">
        <v>10</v>
      </c>
      <c r="K187" s="3" t="s">
        <v>133</v>
      </c>
      <c r="L187" s="5">
        <v>4</v>
      </c>
      <c r="M187" s="5">
        <v>0</v>
      </c>
      <c r="N187" s="3"/>
      <c r="O187" s="5">
        <v>0</v>
      </c>
      <c r="P187" s="3"/>
      <c r="Q187" s="5">
        <v>0</v>
      </c>
      <c r="R187" s="3"/>
      <c r="S187" s="5">
        <v>323</v>
      </c>
      <c r="T187" s="3"/>
      <c r="U187" s="5">
        <v>0</v>
      </c>
      <c r="W187" s="6">
        <v>323</v>
      </c>
      <c r="Y187" s="14">
        <v>0</v>
      </c>
      <c r="AA187" s="14">
        <v>0</v>
      </c>
      <c r="AC187" s="14">
        <v>0</v>
      </c>
      <c r="AE187" s="14">
        <v>1</v>
      </c>
      <c r="AG187" s="14">
        <v>0</v>
      </c>
      <c r="AI187" s="24">
        <v>1</v>
      </c>
      <c r="AK187" s="1" t="str">
        <f t="shared" si="2"/>
        <v>No</v>
      </c>
    </row>
    <row r="188" spans="1:37">
      <c r="A188" s="1" t="s">
        <v>207</v>
      </c>
      <c r="B188" s="1" t="s">
        <v>896</v>
      </c>
      <c r="C188" s="26" t="s">
        <v>26</v>
      </c>
      <c r="D188" s="269">
        <v>4041</v>
      </c>
      <c r="E188" s="270">
        <v>40041</v>
      </c>
      <c r="F188" s="21" t="s">
        <v>135</v>
      </c>
      <c r="G188" s="21" t="s">
        <v>132</v>
      </c>
      <c r="H188" s="25">
        <v>2441770</v>
      </c>
      <c r="I188" s="25">
        <v>199</v>
      </c>
      <c r="J188" s="3" t="s">
        <v>6</v>
      </c>
      <c r="K188" s="3" t="s">
        <v>133</v>
      </c>
      <c r="L188" s="5">
        <v>125</v>
      </c>
      <c r="M188" s="5">
        <v>0</v>
      </c>
      <c r="N188" s="3"/>
      <c r="O188" s="5">
        <v>0</v>
      </c>
      <c r="P188" s="3"/>
      <c r="Q188" s="5">
        <v>0</v>
      </c>
      <c r="R188" s="3"/>
      <c r="S188" s="5">
        <v>0</v>
      </c>
      <c r="T188" s="3"/>
      <c r="U188" s="5">
        <v>0</v>
      </c>
      <c r="W188" s="6">
        <v>0</v>
      </c>
      <c r="Y188" s="14">
        <v>0</v>
      </c>
      <c r="AA188" s="14">
        <v>0</v>
      </c>
      <c r="AC188" s="14">
        <v>0</v>
      </c>
      <c r="AE188" s="14">
        <v>0</v>
      </c>
      <c r="AG188" s="14">
        <v>0</v>
      </c>
      <c r="AI188" s="24">
        <v>0</v>
      </c>
      <c r="AK188" s="1" t="str">
        <f t="shared" si="2"/>
        <v>No</v>
      </c>
    </row>
    <row r="189" spans="1:37">
      <c r="A189" s="1" t="s">
        <v>284</v>
      </c>
      <c r="B189" s="1" t="s">
        <v>897</v>
      </c>
      <c r="C189" s="26" t="s">
        <v>56</v>
      </c>
      <c r="D189" s="269">
        <v>5022</v>
      </c>
      <c r="E189" s="270">
        <v>50022</v>
      </c>
      <c r="F189" s="21" t="s">
        <v>135</v>
      </c>
      <c r="G189" s="21" t="s">
        <v>132</v>
      </c>
      <c r="H189" s="25">
        <v>507643</v>
      </c>
      <c r="I189" s="25">
        <v>197</v>
      </c>
      <c r="J189" s="3" t="s">
        <v>6</v>
      </c>
      <c r="K189" s="3" t="s">
        <v>133</v>
      </c>
      <c r="L189" s="5">
        <v>99</v>
      </c>
      <c r="M189" s="5">
        <v>13908</v>
      </c>
      <c r="N189" s="3"/>
      <c r="O189" s="5">
        <v>0</v>
      </c>
      <c r="P189" s="3"/>
      <c r="Q189" s="5">
        <v>0</v>
      </c>
      <c r="R189" s="3"/>
      <c r="S189" s="5">
        <v>0</v>
      </c>
      <c r="T189" s="3"/>
      <c r="U189" s="5">
        <v>0</v>
      </c>
      <c r="W189" s="6">
        <v>13908</v>
      </c>
      <c r="Y189" s="14">
        <v>23</v>
      </c>
      <c r="AA189" s="14">
        <v>0</v>
      </c>
      <c r="AC189" s="14">
        <v>0</v>
      </c>
      <c r="AE189" s="14">
        <v>0</v>
      </c>
      <c r="AG189" s="14">
        <v>0</v>
      </c>
      <c r="AI189" s="24">
        <v>23</v>
      </c>
      <c r="AK189" s="1" t="str">
        <f t="shared" si="2"/>
        <v>No</v>
      </c>
    </row>
    <row r="190" spans="1:37">
      <c r="A190" s="1" t="s">
        <v>284</v>
      </c>
      <c r="B190" s="1" t="s">
        <v>897</v>
      </c>
      <c r="C190" s="26" t="s">
        <v>56</v>
      </c>
      <c r="D190" s="269">
        <v>5022</v>
      </c>
      <c r="E190" s="270">
        <v>50022</v>
      </c>
      <c r="F190" s="21" t="s">
        <v>135</v>
      </c>
      <c r="G190" s="21" t="s">
        <v>132</v>
      </c>
      <c r="H190" s="25">
        <v>507643</v>
      </c>
      <c r="I190" s="25">
        <v>197</v>
      </c>
      <c r="J190" s="3" t="s">
        <v>9</v>
      </c>
      <c r="K190" s="3" t="s">
        <v>133</v>
      </c>
      <c r="L190" s="5">
        <v>50</v>
      </c>
      <c r="M190" s="5">
        <v>6811</v>
      </c>
      <c r="N190" s="3"/>
      <c r="O190" s="5">
        <v>0</v>
      </c>
      <c r="P190" s="3"/>
      <c r="Q190" s="5">
        <v>0</v>
      </c>
      <c r="R190" s="3"/>
      <c r="S190" s="5">
        <v>4236</v>
      </c>
      <c r="T190" s="3"/>
      <c r="U190" s="5">
        <v>0</v>
      </c>
      <c r="W190" s="6">
        <v>11047</v>
      </c>
      <c r="Y190" s="14">
        <v>11</v>
      </c>
      <c r="AA190" s="14">
        <v>0</v>
      </c>
      <c r="AC190" s="14">
        <v>0</v>
      </c>
      <c r="AE190" s="14">
        <v>4</v>
      </c>
      <c r="AG190" s="14">
        <v>0</v>
      </c>
      <c r="AI190" s="24">
        <v>15</v>
      </c>
      <c r="AK190" s="1" t="str">
        <f t="shared" si="2"/>
        <v>No</v>
      </c>
    </row>
    <row r="191" spans="1:37">
      <c r="A191" s="1" t="s">
        <v>260</v>
      </c>
      <c r="B191" s="1" t="s">
        <v>898</v>
      </c>
      <c r="C191" s="26" t="s">
        <v>12</v>
      </c>
      <c r="D191" s="269">
        <v>9031</v>
      </c>
      <c r="E191" s="270">
        <v>90031</v>
      </c>
      <c r="F191" s="21" t="s">
        <v>135</v>
      </c>
      <c r="G191" s="21" t="s">
        <v>132</v>
      </c>
      <c r="H191" s="25">
        <v>1932666</v>
      </c>
      <c r="I191" s="25">
        <v>196</v>
      </c>
      <c r="J191" s="3" t="s">
        <v>6</v>
      </c>
      <c r="K191" s="3" t="s">
        <v>133</v>
      </c>
      <c r="L191" s="5">
        <v>95</v>
      </c>
      <c r="M191" s="5">
        <v>0</v>
      </c>
      <c r="N191" s="3"/>
      <c r="O191" s="5">
        <v>0</v>
      </c>
      <c r="P191" s="3"/>
      <c r="Q191" s="5">
        <v>0</v>
      </c>
      <c r="R191" s="3"/>
      <c r="S191" s="5">
        <v>1355</v>
      </c>
      <c r="T191" s="3"/>
      <c r="U191" s="5">
        <v>0</v>
      </c>
      <c r="W191" s="6">
        <v>1355</v>
      </c>
      <c r="Y191" s="14">
        <v>0</v>
      </c>
      <c r="AA191" s="14">
        <v>0</v>
      </c>
      <c r="AC191" s="14">
        <v>0</v>
      </c>
      <c r="AE191" s="14">
        <v>2.7</v>
      </c>
      <c r="AG191" s="14">
        <v>0</v>
      </c>
      <c r="AI191" s="24">
        <v>2.7</v>
      </c>
      <c r="AK191" s="1" t="str">
        <f t="shared" si="2"/>
        <v>No</v>
      </c>
    </row>
    <row r="192" spans="1:37">
      <c r="A192" s="1" t="s">
        <v>260</v>
      </c>
      <c r="B192" s="1" t="s">
        <v>898</v>
      </c>
      <c r="C192" s="26" t="s">
        <v>12</v>
      </c>
      <c r="D192" s="269">
        <v>9031</v>
      </c>
      <c r="E192" s="270">
        <v>90031</v>
      </c>
      <c r="F192" s="21" t="s">
        <v>135</v>
      </c>
      <c r="G192" s="21" t="s">
        <v>132</v>
      </c>
      <c r="H192" s="25">
        <v>1932666</v>
      </c>
      <c r="I192" s="25">
        <v>196</v>
      </c>
      <c r="J192" s="3" t="s">
        <v>13</v>
      </c>
      <c r="K192" s="3" t="s">
        <v>133</v>
      </c>
      <c r="L192" s="5">
        <v>20</v>
      </c>
      <c r="M192" s="5">
        <v>0</v>
      </c>
      <c r="N192" s="3"/>
      <c r="O192" s="5">
        <v>0</v>
      </c>
      <c r="P192" s="3"/>
      <c r="Q192" s="5">
        <v>0</v>
      </c>
      <c r="R192" s="3"/>
      <c r="S192" s="5">
        <v>161</v>
      </c>
      <c r="T192" s="3"/>
      <c r="U192" s="5">
        <v>0</v>
      </c>
      <c r="W192" s="6">
        <v>161</v>
      </c>
      <c r="Y192" s="14">
        <v>0</v>
      </c>
      <c r="AA192" s="14">
        <v>0</v>
      </c>
      <c r="AC192" s="14">
        <v>0</v>
      </c>
      <c r="AE192" s="14">
        <v>0.3</v>
      </c>
      <c r="AG192" s="14">
        <v>0</v>
      </c>
      <c r="AI192" s="24">
        <v>0.3</v>
      </c>
      <c r="AK192" s="1" t="str">
        <f t="shared" si="2"/>
        <v>No</v>
      </c>
    </row>
    <row r="193" spans="1:37">
      <c r="A193" s="1" t="s">
        <v>232</v>
      </c>
      <c r="B193" s="1" t="s">
        <v>899</v>
      </c>
      <c r="C193" s="26" t="s">
        <v>66</v>
      </c>
      <c r="D193" s="269">
        <v>4004</v>
      </c>
      <c r="E193" s="270">
        <v>40004</v>
      </c>
      <c r="F193" s="21" t="s">
        <v>135</v>
      </c>
      <c r="G193" s="21" t="s">
        <v>132</v>
      </c>
      <c r="H193" s="25">
        <v>969587</v>
      </c>
      <c r="I193" s="25">
        <v>193</v>
      </c>
      <c r="J193" s="3" t="s">
        <v>9</v>
      </c>
      <c r="K193" s="3" t="s">
        <v>133</v>
      </c>
      <c r="L193" s="5">
        <v>48</v>
      </c>
      <c r="M193" s="5">
        <v>11830</v>
      </c>
      <c r="N193" s="3"/>
      <c r="O193" s="5">
        <v>30</v>
      </c>
      <c r="P193" s="3"/>
      <c r="Q193" s="5">
        <v>0</v>
      </c>
      <c r="R193" s="3"/>
      <c r="S193" s="5">
        <v>434</v>
      </c>
      <c r="T193" s="3"/>
      <c r="U193" s="5">
        <v>0</v>
      </c>
      <c r="W193" s="6">
        <v>12294</v>
      </c>
      <c r="Y193" s="14">
        <v>21.74</v>
      </c>
      <c r="AA193" s="14">
        <v>0.15</v>
      </c>
      <c r="AC193" s="14">
        <v>0</v>
      </c>
      <c r="AE193" s="14">
        <v>0.35</v>
      </c>
      <c r="AG193" s="14">
        <v>0</v>
      </c>
      <c r="AI193" s="24">
        <v>22.24</v>
      </c>
      <c r="AK193" s="1" t="str">
        <f t="shared" si="2"/>
        <v>No</v>
      </c>
    </row>
    <row r="194" spans="1:37">
      <c r="A194" s="1" t="s">
        <v>232</v>
      </c>
      <c r="B194" s="1" t="s">
        <v>899</v>
      </c>
      <c r="C194" s="26" t="s">
        <v>66</v>
      </c>
      <c r="D194" s="269">
        <v>4004</v>
      </c>
      <c r="E194" s="270">
        <v>40004</v>
      </c>
      <c r="F194" s="21" t="s">
        <v>135</v>
      </c>
      <c r="G194" s="21" t="s">
        <v>132</v>
      </c>
      <c r="H194" s="25">
        <v>969587</v>
      </c>
      <c r="I194" s="25">
        <v>193</v>
      </c>
      <c r="J194" s="3" t="s">
        <v>6</v>
      </c>
      <c r="K194" s="3" t="s">
        <v>133</v>
      </c>
      <c r="L194" s="5">
        <v>117</v>
      </c>
      <c r="M194" s="5">
        <v>5163</v>
      </c>
      <c r="N194" s="3"/>
      <c r="O194" s="5">
        <v>170</v>
      </c>
      <c r="P194" s="3"/>
      <c r="Q194" s="5">
        <v>0</v>
      </c>
      <c r="R194" s="3"/>
      <c r="S194" s="5">
        <v>2033</v>
      </c>
      <c r="T194" s="3"/>
      <c r="U194" s="5">
        <v>0</v>
      </c>
      <c r="W194" s="6">
        <v>7366</v>
      </c>
      <c r="Y194" s="14">
        <v>12.3</v>
      </c>
      <c r="AA194" s="14">
        <v>0.85</v>
      </c>
      <c r="AC194" s="14">
        <v>0</v>
      </c>
      <c r="AE194" s="14">
        <v>1.65</v>
      </c>
      <c r="AG194" s="14">
        <v>0</v>
      </c>
      <c r="AI194" s="24">
        <v>14.8</v>
      </c>
      <c r="AK194" s="1" t="str">
        <f t="shared" ref="AK194:AK257" si="3">IF(AJ194&amp;AH194&amp;AF194&amp;AD194&amp;AB194&amp;Z194&amp;X194&amp;V194&amp;T194&amp;R194&amp;P194&amp;N194&lt;&gt;"","Yes","No")</f>
        <v>No</v>
      </c>
    </row>
    <row r="195" spans="1:37">
      <c r="A195" s="1" t="s">
        <v>665</v>
      </c>
      <c r="B195" s="1" t="s">
        <v>323</v>
      </c>
      <c r="C195" s="26" t="s">
        <v>39</v>
      </c>
      <c r="D195" s="269">
        <v>5193</v>
      </c>
      <c r="E195" s="270">
        <v>50193</v>
      </c>
      <c r="F195" s="21" t="s">
        <v>154</v>
      </c>
      <c r="G195" s="21" t="s">
        <v>132</v>
      </c>
      <c r="H195" s="25">
        <v>3734090</v>
      </c>
      <c r="I195" s="25">
        <v>188</v>
      </c>
      <c r="J195" s="3" t="s">
        <v>7</v>
      </c>
      <c r="K195" s="3" t="s">
        <v>133</v>
      </c>
      <c r="L195" s="5">
        <v>188</v>
      </c>
      <c r="M195" s="5">
        <v>0</v>
      </c>
      <c r="N195" s="3"/>
      <c r="O195" s="5">
        <v>0</v>
      </c>
      <c r="P195" s="3"/>
      <c r="Q195" s="5">
        <v>0</v>
      </c>
      <c r="R195" s="3"/>
      <c r="S195" s="5">
        <v>0</v>
      </c>
      <c r="T195" s="3"/>
      <c r="U195" s="5">
        <v>0</v>
      </c>
      <c r="W195" s="6">
        <v>0</v>
      </c>
      <c r="Y195" s="14">
        <v>0</v>
      </c>
      <c r="AA195" s="14">
        <v>0</v>
      </c>
      <c r="AC195" s="14">
        <v>0</v>
      </c>
      <c r="AE195" s="14">
        <v>0</v>
      </c>
      <c r="AG195" s="14">
        <v>0</v>
      </c>
      <c r="AI195" s="24">
        <v>0</v>
      </c>
      <c r="AK195" s="1" t="str">
        <f t="shared" si="3"/>
        <v>No</v>
      </c>
    </row>
    <row r="196" spans="1:37">
      <c r="A196" s="1" t="s">
        <v>811</v>
      </c>
      <c r="B196" s="1" t="s">
        <v>197</v>
      </c>
      <c r="C196" s="26" t="s">
        <v>39</v>
      </c>
      <c r="D196" s="269">
        <v>5033</v>
      </c>
      <c r="E196" s="270">
        <v>50033</v>
      </c>
      <c r="F196" s="21" t="s">
        <v>135</v>
      </c>
      <c r="G196" s="21" t="s">
        <v>132</v>
      </c>
      <c r="H196" s="25">
        <v>569935</v>
      </c>
      <c r="I196" s="25">
        <v>179</v>
      </c>
      <c r="J196" s="3" t="s">
        <v>7</v>
      </c>
      <c r="K196" s="3" t="s">
        <v>133</v>
      </c>
      <c r="L196" s="5">
        <v>6</v>
      </c>
      <c r="M196" s="5">
        <v>0</v>
      </c>
      <c r="N196" s="3"/>
      <c r="O196" s="5">
        <v>0</v>
      </c>
      <c r="P196" s="3"/>
      <c r="Q196" s="5">
        <v>0</v>
      </c>
      <c r="R196" s="3"/>
      <c r="S196" s="5">
        <v>0</v>
      </c>
      <c r="T196" s="3"/>
      <c r="U196" s="5">
        <v>0</v>
      </c>
      <c r="W196" s="6">
        <v>0</v>
      </c>
      <c r="Y196" s="14">
        <v>0</v>
      </c>
      <c r="AA196" s="14">
        <v>0</v>
      </c>
      <c r="AC196" s="14">
        <v>0</v>
      </c>
      <c r="AE196" s="14">
        <v>0</v>
      </c>
      <c r="AG196" s="14">
        <v>0</v>
      </c>
      <c r="AI196" s="24">
        <v>0</v>
      </c>
      <c r="AK196" s="1" t="str">
        <f t="shared" si="3"/>
        <v>No</v>
      </c>
    </row>
    <row r="197" spans="1:37">
      <c r="A197" s="1" t="s">
        <v>811</v>
      </c>
      <c r="B197" s="1" t="s">
        <v>197</v>
      </c>
      <c r="C197" s="26" t="s">
        <v>39</v>
      </c>
      <c r="D197" s="269">
        <v>5033</v>
      </c>
      <c r="E197" s="270">
        <v>50033</v>
      </c>
      <c r="F197" s="21" t="s">
        <v>135</v>
      </c>
      <c r="G197" s="21" t="s">
        <v>132</v>
      </c>
      <c r="H197" s="25">
        <v>569935</v>
      </c>
      <c r="I197" s="25">
        <v>179</v>
      </c>
      <c r="J197" s="3" t="s">
        <v>17</v>
      </c>
      <c r="K197" s="3" t="s">
        <v>133</v>
      </c>
      <c r="L197" s="5">
        <v>6</v>
      </c>
      <c r="M197" s="5">
        <v>0</v>
      </c>
      <c r="N197" s="3"/>
      <c r="O197" s="5">
        <v>0</v>
      </c>
      <c r="P197" s="3"/>
      <c r="Q197" s="5">
        <v>0</v>
      </c>
      <c r="R197" s="3"/>
      <c r="S197" s="5">
        <v>0</v>
      </c>
      <c r="T197" s="3"/>
      <c r="U197" s="5">
        <v>0</v>
      </c>
      <c r="W197" s="6">
        <v>0</v>
      </c>
      <c r="Y197" s="14">
        <v>0</v>
      </c>
      <c r="AA197" s="14">
        <v>0</v>
      </c>
      <c r="AC197" s="14">
        <v>0</v>
      </c>
      <c r="AE197" s="14">
        <v>0</v>
      </c>
      <c r="AG197" s="14">
        <v>0</v>
      </c>
      <c r="AI197" s="24">
        <v>0</v>
      </c>
      <c r="AK197" s="1" t="str">
        <f t="shared" si="3"/>
        <v>No</v>
      </c>
    </row>
    <row r="198" spans="1:37">
      <c r="A198" s="1" t="s">
        <v>811</v>
      </c>
      <c r="B198" s="1" t="s">
        <v>197</v>
      </c>
      <c r="C198" s="26" t="s">
        <v>39</v>
      </c>
      <c r="D198" s="269">
        <v>5033</v>
      </c>
      <c r="E198" s="270">
        <v>50033</v>
      </c>
      <c r="F198" s="21" t="s">
        <v>135</v>
      </c>
      <c r="G198" s="21" t="s">
        <v>132</v>
      </c>
      <c r="H198" s="25">
        <v>569935</v>
      </c>
      <c r="I198" s="25">
        <v>179</v>
      </c>
      <c r="J198" s="3" t="s">
        <v>6</v>
      </c>
      <c r="K198" s="3" t="s">
        <v>133</v>
      </c>
      <c r="L198" s="5">
        <v>105</v>
      </c>
      <c r="M198" s="5">
        <v>10757</v>
      </c>
      <c r="N198" s="3"/>
      <c r="O198" s="5">
        <v>0</v>
      </c>
      <c r="P198" s="3"/>
      <c r="Q198" s="5">
        <v>0</v>
      </c>
      <c r="R198" s="3"/>
      <c r="S198" s="5">
        <v>3454</v>
      </c>
      <c r="T198" s="3"/>
      <c r="U198" s="5">
        <v>0</v>
      </c>
      <c r="W198" s="6">
        <v>14211</v>
      </c>
      <c r="Y198" s="14">
        <v>27</v>
      </c>
      <c r="AA198" s="14">
        <v>0</v>
      </c>
      <c r="AC198" s="14">
        <v>0</v>
      </c>
      <c r="AE198" s="14">
        <v>3</v>
      </c>
      <c r="AG198" s="14">
        <v>0</v>
      </c>
      <c r="AI198" s="24">
        <v>30</v>
      </c>
      <c r="AK198" s="1" t="str">
        <f t="shared" si="3"/>
        <v>No</v>
      </c>
    </row>
    <row r="199" spans="1:37">
      <c r="A199" s="1" t="s">
        <v>679</v>
      </c>
      <c r="B199" s="1" t="s">
        <v>900</v>
      </c>
      <c r="C199" s="26" t="s">
        <v>67</v>
      </c>
      <c r="D199" s="269">
        <v>6006</v>
      </c>
      <c r="E199" s="270">
        <v>60006</v>
      </c>
      <c r="F199" s="21" t="s">
        <v>134</v>
      </c>
      <c r="G199" s="21" t="s">
        <v>132</v>
      </c>
      <c r="H199" s="25">
        <v>803086</v>
      </c>
      <c r="I199" s="25">
        <v>177</v>
      </c>
      <c r="J199" s="3" t="s">
        <v>10</v>
      </c>
      <c r="K199" s="3" t="s">
        <v>133</v>
      </c>
      <c r="L199" s="5">
        <v>4</v>
      </c>
      <c r="M199" s="5">
        <v>0</v>
      </c>
      <c r="N199" s="3"/>
      <c r="O199" s="5">
        <v>0</v>
      </c>
      <c r="P199" s="3"/>
      <c r="Q199" s="5">
        <v>0</v>
      </c>
      <c r="R199" s="3"/>
      <c r="S199" s="5">
        <v>0</v>
      </c>
      <c r="T199" s="3"/>
      <c r="U199" s="5">
        <v>0</v>
      </c>
      <c r="W199" s="6">
        <v>0</v>
      </c>
      <c r="Y199" s="14">
        <v>0</v>
      </c>
      <c r="AA199" s="14">
        <v>0</v>
      </c>
      <c r="AC199" s="14">
        <v>0</v>
      </c>
      <c r="AE199" s="14">
        <v>0</v>
      </c>
      <c r="AG199" s="14">
        <v>0</v>
      </c>
      <c r="AI199" s="24">
        <v>0</v>
      </c>
      <c r="AK199" s="1" t="str">
        <f t="shared" si="3"/>
        <v>No</v>
      </c>
    </row>
    <row r="200" spans="1:37">
      <c r="A200" s="1" t="s">
        <v>679</v>
      </c>
      <c r="B200" s="1" t="s">
        <v>900</v>
      </c>
      <c r="C200" s="26" t="s">
        <v>67</v>
      </c>
      <c r="D200" s="269">
        <v>6006</v>
      </c>
      <c r="E200" s="270">
        <v>60006</v>
      </c>
      <c r="F200" s="21" t="s">
        <v>134</v>
      </c>
      <c r="G200" s="21" t="s">
        <v>132</v>
      </c>
      <c r="H200" s="25">
        <v>803086</v>
      </c>
      <c r="I200" s="25">
        <v>177</v>
      </c>
      <c r="J200" s="3" t="s">
        <v>6</v>
      </c>
      <c r="K200" s="3" t="s">
        <v>133</v>
      </c>
      <c r="L200" s="5">
        <v>112</v>
      </c>
      <c r="M200" s="5">
        <v>0</v>
      </c>
      <c r="N200" s="3"/>
      <c r="O200" s="5">
        <v>0</v>
      </c>
      <c r="P200" s="3"/>
      <c r="Q200" s="5">
        <v>0</v>
      </c>
      <c r="R200" s="3"/>
      <c r="S200" s="5">
        <v>0</v>
      </c>
      <c r="T200" s="3"/>
      <c r="U200" s="5">
        <v>0</v>
      </c>
      <c r="W200" s="6">
        <v>0</v>
      </c>
      <c r="Y200" s="14">
        <v>0</v>
      </c>
      <c r="AA200" s="14">
        <v>0</v>
      </c>
      <c r="AC200" s="14">
        <v>0</v>
      </c>
      <c r="AE200" s="14">
        <v>0</v>
      </c>
      <c r="AG200" s="14">
        <v>0</v>
      </c>
      <c r="AI200" s="24">
        <v>0</v>
      </c>
      <c r="AK200" s="1" t="str">
        <f t="shared" si="3"/>
        <v>No</v>
      </c>
    </row>
    <row r="201" spans="1:37">
      <c r="A201" s="1" t="s">
        <v>156</v>
      </c>
      <c r="B201" s="1" t="s">
        <v>901</v>
      </c>
      <c r="C201" s="26" t="s">
        <v>39</v>
      </c>
      <c r="D201" s="269">
        <v>5036</v>
      </c>
      <c r="E201" s="270">
        <v>50036</v>
      </c>
      <c r="F201" s="21" t="s">
        <v>135</v>
      </c>
      <c r="G201" s="21" t="s">
        <v>132</v>
      </c>
      <c r="H201" s="25">
        <v>313532</v>
      </c>
      <c r="I201" s="25">
        <v>172</v>
      </c>
      <c r="J201" s="3" t="s">
        <v>6</v>
      </c>
      <c r="K201" s="3" t="s">
        <v>133</v>
      </c>
      <c r="L201" s="5">
        <v>86</v>
      </c>
      <c r="M201" s="5">
        <v>29995</v>
      </c>
      <c r="N201" s="3"/>
      <c r="O201" s="5">
        <v>0</v>
      </c>
      <c r="P201" s="3"/>
      <c r="Q201" s="5">
        <v>0</v>
      </c>
      <c r="R201" s="3"/>
      <c r="S201" s="5">
        <v>6948</v>
      </c>
      <c r="T201" s="3"/>
      <c r="U201" s="5">
        <v>0</v>
      </c>
      <c r="W201" s="6">
        <v>36943</v>
      </c>
      <c r="Y201" s="14">
        <v>18.16</v>
      </c>
      <c r="AA201" s="14">
        <v>0</v>
      </c>
      <c r="AC201" s="14">
        <v>0</v>
      </c>
      <c r="AE201" s="14">
        <v>6.54</v>
      </c>
      <c r="AG201" s="14">
        <v>0</v>
      </c>
      <c r="AI201" s="24">
        <v>24.7</v>
      </c>
      <c r="AK201" s="1" t="str">
        <f t="shared" si="3"/>
        <v>No</v>
      </c>
    </row>
    <row r="202" spans="1:37">
      <c r="A202" s="1" t="s">
        <v>156</v>
      </c>
      <c r="B202" s="1" t="s">
        <v>901</v>
      </c>
      <c r="C202" s="26" t="s">
        <v>39</v>
      </c>
      <c r="D202" s="269">
        <v>5036</v>
      </c>
      <c r="E202" s="270">
        <v>50036</v>
      </c>
      <c r="F202" s="21" t="s">
        <v>135</v>
      </c>
      <c r="G202" s="21" t="s">
        <v>132</v>
      </c>
      <c r="H202" s="25">
        <v>313532</v>
      </c>
      <c r="I202" s="25">
        <v>172</v>
      </c>
      <c r="J202" s="3" t="s">
        <v>9</v>
      </c>
      <c r="K202" s="3" t="s">
        <v>133</v>
      </c>
      <c r="L202" s="5">
        <v>29</v>
      </c>
      <c r="M202" s="5">
        <v>7505</v>
      </c>
      <c r="N202" s="3"/>
      <c r="O202" s="5">
        <v>0</v>
      </c>
      <c r="P202" s="3"/>
      <c r="Q202" s="5">
        <v>0</v>
      </c>
      <c r="R202" s="3"/>
      <c r="S202" s="5">
        <v>1554</v>
      </c>
      <c r="T202" s="3"/>
      <c r="U202" s="5">
        <v>0</v>
      </c>
      <c r="W202" s="6">
        <v>9059</v>
      </c>
      <c r="Y202" s="14">
        <v>4.74</v>
      </c>
      <c r="AA202" s="14">
        <v>0</v>
      </c>
      <c r="AC202" s="14">
        <v>0</v>
      </c>
      <c r="AE202" s="14">
        <v>1.46</v>
      </c>
      <c r="AG202" s="14">
        <v>0</v>
      </c>
      <c r="AI202" s="24">
        <v>6.2</v>
      </c>
      <c r="AK202" s="1" t="str">
        <f t="shared" si="3"/>
        <v>No</v>
      </c>
    </row>
    <row r="203" spans="1:37">
      <c r="A203" s="1" t="s">
        <v>812</v>
      </c>
      <c r="B203" s="1" t="s">
        <v>902</v>
      </c>
      <c r="C203" s="26" t="s">
        <v>35</v>
      </c>
      <c r="D203" s="269">
        <v>6032</v>
      </c>
      <c r="E203" s="270">
        <v>60032</v>
      </c>
      <c r="F203" s="21" t="s">
        <v>135</v>
      </c>
      <c r="G203" s="21" t="s">
        <v>132</v>
      </c>
      <c r="H203" s="25">
        <v>899703</v>
      </c>
      <c r="I203" s="25">
        <v>164</v>
      </c>
      <c r="J203" s="3" t="s">
        <v>6</v>
      </c>
      <c r="K203" s="3" t="s">
        <v>133</v>
      </c>
      <c r="L203" s="5">
        <v>94</v>
      </c>
      <c r="M203" s="5">
        <v>0</v>
      </c>
      <c r="N203" s="3"/>
      <c r="O203" s="5">
        <v>0</v>
      </c>
      <c r="P203" s="3"/>
      <c r="Q203" s="5">
        <v>0</v>
      </c>
      <c r="R203" s="3"/>
      <c r="S203" s="5">
        <v>0</v>
      </c>
      <c r="T203" s="3"/>
      <c r="U203" s="5">
        <v>0</v>
      </c>
      <c r="W203" s="6">
        <v>0</v>
      </c>
      <c r="Y203" s="14">
        <v>0</v>
      </c>
      <c r="AA203" s="14">
        <v>0</v>
      </c>
      <c r="AC203" s="14">
        <v>0</v>
      </c>
      <c r="AE203" s="14">
        <v>0</v>
      </c>
      <c r="AG203" s="14">
        <v>0</v>
      </c>
      <c r="AI203" s="24">
        <v>0</v>
      </c>
      <c r="AK203" s="1" t="str">
        <f t="shared" si="3"/>
        <v>No</v>
      </c>
    </row>
    <row r="204" spans="1:37">
      <c r="A204" s="1" t="s">
        <v>812</v>
      </c>
      <c r="B204" s="1" t="s">
        <v>902</v>
      </c>
      <c r="C204" s="26" t="s">
        <v>35</v>
      </c>
      <c r="D204" s="269">
        <v>6032</v>
      </c>
      <c r="E204" s="270">
        <v>60032</v>
      </c>
      <c r="F204" s="21" t="s">
        <v>135</v>
      </c>
      <c r="G204" s="21" t="s">
        <v>132</v>
      </c>
      <c r="H204" s="25">
        <v>899703</v>
      </c>
      <c r="I204" s="25">
        <v>164</v>
      </c>
      <c r="J204" s="3" t="s">
        <v>9</v>
      </c>
      <c r="K204" s="3" t="s">
        <v>133</v>
      </c>
      <c r="L204" s="5">
        <v>40</v>
      </c>
      <c r="M204" s="5">
        <v>0</v>
      </c>
      <c r="N204" s="3"/>
      <c r="O204" s="5">
        <v>0</v>
      </c>
      <c r="P204" s="3"/>
      <c r="Q204" s="5">
        <v>0</v>
      </c>
      <c r="R204" s="3"/>
      <c r="S204" s="5">
        <v>0</v>
      </c>
      <c r="T204" s="3"/>
      <c r="U204" s="5">
        <v>0</v>
      </c>
      <c r="W204" s="6">
        <v>0</v>
      </c>
      <c r="Y204" s="14">
        <v>0</v>
      </c>
      <c r="AA204" s="14">
        <v>0</v>
      </c>
      <c r="AC204" s="14">
        <v>0</v>
      </c>
      <c r="AE204" s="14">
        <v>0</v>
      </c>
      <c r="AG204" s="14">
        <v>0</v>
      </c>
      <c r="AI204" s="24">
        <v>0</v>
      </c>
      <c r="AK204" s="1" t="str">
        <f t="shared" si="3"/>
        <v>No</v>
      </c>
    </row>
    <row r="205" spans="1:37">
      <c r="A205" s="1" t="s">
        <v>812</v>
      </c>
      <c r="B205" s="1" t="s">
        <v>902</v>
      </c>
      <c r="C205" s="26" t="s">
        <v>35</v>
      </c>
      <c r="D205" s="269">
        <v>6032</v>
      </c>
      <c r="E205" s="270">
        <v>60032</v>
      </c>
      <c r="F205" s="21" t="s">
        <v>135</v>
      </c>
      <c r="G205" s="21" t="s">
        <v>132</v>
      </c>
      <c r="H205" s="25">
        <v>899703</v>
      </c>
      <c r="I205" s="25">
        <v>164</v>
      </c>
      <c r="J205" s="3" t="s">
        <v>10</v>
      </c>
      <c r="K205" s="3" t="s">
        <v>133</v>
      </c>
      <c r="L205" s="5">
        <v>27</v>
      </c>
      <c r="M205" s="5">
        <v>0</v>
      </c>
      <c r="N205" s="3"/>
      <c r="O205" s="5">
        <v>0</v>
      </c>
      <c r="P205" s="3"/>
      <c r="Q205" s="5">
        <v>0</v>
      </c>
      <c r="R205" s="3"/>
      <c r="S205" s="5">
        <v>0</v>
      </c>
      <c r="T205" s="3"/>
      <c r="U205" s="5">
        <v>0</v>
      </c>
      <c r="W205" s="6">
        <v>0</v>
      </c>
      <c r="Y205" s="14">
        <v>0</v>
      </c>
      <c r="AA205" s="14">
        <v>0</v>
      </c>
      <c r="AC205" s="14">
        <v>0</v>
      </c>
      <c r="AE205" s="14">
        <v>0</v>
      </c>
      <c r="AG205" s="14">
        <v>0</v>
      </c>
      <c r="AI205" s="24">
        <v>0</v>
      </c>
      <c r="AK205" s="1" t="str">
        <f t="shared" si="3"/>
        <v>No</v>
      </c>
    </row>
    <row r="206" spans="1:37">
      <c r="A206" s="1" t="s">
        <v>813</v>
      </c>
      <c r="B206" s="1" t="s">
        <v>903</v>
      </c>
      <c r="C206" s="26" t="s">
        <v>53</v>
      </c>
      <c r="D206" s="269">
        <v>6019</v>
      </c>
      <c r="E206" s="270">
        <v>60019</v>
      </c>
      <c r="F206" s="21" t="s">
        <v>134</v>
      </c>
      <c r="G206" s="21" t="s">
        <v>132</v>
      </c>
      <c r="H206" s="25">
        <v>741318</v>
      </c>
      <c r="I206" s="25">
        <v>163</v>
      </c>
      <c r="J206" s="3" t="s">
        <v>6</v>
      </c>
      <c r="K206" s="3" t="s">
        <v>133</v>
      </c>
      <c r="L206" s="5">
        <v>87</v>
      </c>
      <c r="M206" s="5">
        <v>0</v>
      </c>
      <c r="N206" s="3"/>
      <c r="O206" s="5">
        <v>0</v>
      </c>
      <c r="P206" s="3"/>
      <c r="Q206" s="5">
        <v>0</v>
      </c>
      <c r="R206" s="3"/>
      <c r="S206" s="5">
        <v>0</v>
      </c>
      <c r="T206" s="3"/>
      <c r="U206" s="5">
        <v>0</v>
      </c>
      <c r="W206" s="6">
        <v>0</v>
      </c>
      <c r="Y206" s="14">
        <v>0</v>
      </c>
      <c r="AA206" s="14">
        <v>0</v>
      </c>
      <c r="AC206" s="14">
        <v>0</v>
      </c>
      <c r="AE206" s="14">
        <v>0</v>
      </c>
      <c r="AG206" s="14">
        <v>0</v>
      </c>
      <c r="AI206" s="24">
        <v>0</v>
      </c>
      <c r="AK206" s="1" t="str">
        <f t="shared" si="3"/>
        <v>No</v>
      </c>
    </row>
    <row r="207" spans="1:37">
      <c r="A207" s="1" t="s">
        <v>813</v>
      </c>
      <c r="B207" s="1" t="s">
        <v>903</v>
      </c>
      <c r="C207" s="26" t="s">
        <v>53</v>
      </c>
      <c r="D207" s="269">
        <v>6019</v>
      </c>
      <c r="E207" s="270">
        <v>60019</v>
      </c>
      <c r="F207" s="21" t="s">
        <v>134</v>
      </c>
      <c r="G207" s="21" t="s">
        <v>132</v>
      </c>
      <c r="H207" s="25">
        <v>741318</v>
      </c>
      <c r="I207" s="25">
        <v>163</v>
      </c>
      <c r="J207" s="3" t="s">
        <v>9</v>
      </c>
      <c r="K207" s="3" t="s">
        <v>133</v>
      </c>
      <c r="L207" s="5">
        <v>62</v>
      </c>
      <c r="M207" s="5">
        <v>0</v>
      </c>
      <c r="N207" s="3"/>
      <c r="O207" s="5">
        <v>0</v>
      </c>
      <c r="P207" s="3"/>
      <c r="Q207" s="5">
        <v>0</v>
      </c>
      <c r="R207" s="3"/>
      <c r="S207" s="5">
        <v>0</v>
      </c>
      <c r="T207" s="3"/>
      <c r="U207" s="5">
        <v>0</v>
      </c>
      <c r="W207" s="6">
        <v>0</v>
      </c>
      <c r="Y207" s="14">
        <v>0</v>
      </c>
      <c r="AA207" s="14">
        <v>0</v>
      </c>
      <c r="AC207" s="14">
        <v>0</v>
      </c>
      <c r="AE207" s="14">
        <v>0</v>
      </c>
      <c r="AG207" s="14">
        <v>0</v>
      </c>
      <c r="AI207" s="24">
        <v>0</v>
      </c>
      <c r="AK207" s="1" t="str">
        <f t="shared" si="3"/>
        <v>No</v>
      </c>
    </row>
    <row r="208" spans="1:37">
      <c r="A208" s="1" t="s">
        <v>813</v>
      </c>
      <c r="B208" s="1" t="s">
        <v>903</v>
      </c>
      <c r="C208" s="26" t="s">
        <v>53</v>
      </c>
      <c r="D208" s="269">
        <v>6019</v>
      </c>
      <c r="E208" s="270">
        <v>60019</v>
      </c>
      <c r="F208" s="21" t="s">
        <v>134</v>
      </c>
      <c r="G208" s="21" t="s">
        <v>132</v>
      </c>
      <c r="H208" s="25">
        <v>741318</v>
      </c>
      <c r="I208" s="25">
        <v>163</v>
      </c>
      <c r="J208" s="3" t="s">
        <v>17</v>
      </c>
      <c r="K208" s="3" t="s">
        <v>133</v>
      </c>
      <c r="L208" s="5">
        <v>14</v>
      </c>
      <c r="M208" s="5">
        <v>0</v>
      </c>
      <c r="N208" s="3"/>
      <c r="O208" s="5">
        <v>0</v>
      </c>
      <c r="P208" s="3"/>
      <c r="Q208" s="5">
        <v>0</v>
      </c>
      <c r="R208" s="3"/>
      <c r="S208" s="5">
        <v>0</v>
      </c>
      <c r="T208" s="3"/>
      <c r="U208" s="5">
        <v>0</v>
      </c>
      <c r="W208" s="6">
        <v>0</v>
      </c>
      <c r="Y208" s="14">
        <v>0</v>
      </c>
      <c r="AA208" s="14">
        <v>0</v>
      </c>
      <c r="AC208" s="14">
        <v>0</v>
      </c>
      <c r="AE208" s="14">
        <v>0</v>
      </c>
      <c r="AG208" s="14">
        <v>0</v>
      </c>
      <c r="AI208" s="24">
        <v>0</v>
      </c>
      <c r="AK208" s="1" t="str">
        <f t="shared" si="3"/>
        <v>No</v>
      </c>
    </row>
    <row r="209" spans="1:37">
      <c r="A209" s="1" t="s">
        <v>673</v>
      </c>
      <c r="B209" s="1" t="s">
        <v>899</v>
      </c>
      <c r="C209" s="26" t="s">
        <v>75</v>
      </c>
      <c r="D209" s="269">
        <v>5005</v>
      </c>
      <c r="E209" s="270">
        <v>50005</v>
      </c>
      <c r="F209" s="21" t="s">
        <v>134</v>
      </c>
      <c r="G209" s="21" t="s">
        <v>132</v>
      </c>
      <c r="H209" s="25">
        <v>401661</v>
      </c>
      <c r="I209" s="25">
        <v>162</v>
      </c>
      <c r="J209" s="3" t="s">
        <v>6</v>
      </c>
      <c r="K209" s="3" t="s">
        <v>133</v>
      </c>
      <c r="L209" s="5">
        <v>139</v>
      </c>
      <c r="M209" s="5">
        <v>378</v>
      </c>
      <c r="N209" s="3"/>
      <c r="O209" s="5">
        <v>724</v>
      </c>
      <c r="P209" s="3"/>
      <c r="Q209" s="5">
        <v>0</v>
      </c>
      <c r="R209" s="3"/>
      <c r="S209" s="5">
        <v>2567</v>
      </c>
      <c r="T209" s="3"/>
      <c r="U209" s="5">
        <v>0</v>
      </c>
      <c r="W209" s="6">
        <v>3669</v>
      </c>
      <c r="Y209" s="14">
        <v>1</v>
      </c>
      <c r="AA209" s="14">
        <v>0.5</v>
      </c>
      <c r="AC209" s="14">
        <v>0</v>
      </c>
      <c r="AE209" s="14">
        <v>2</v>
      </c>
      <c r="AG209" s="14">
        <v>0</v>
      </c>
      <c r="AI209" s="24">
        <v>3.5</v>
      </c>
      <c r="AK209" s="1" t="str">
        <f t="shared" si="3"/>
        <v>No</v>
      </c>
    </row>
    <row r="210" spans="1:37">
      <c r="A210" s="1" t="s">
        <v>182</v>
      </c>
      <c r="B210" s="1" t="s">
        <v>814</v>
      </c>
      <c r="C210" s="26" t="s">
        <v>26</v>
      </c>
      <c r="D210" s="269">
        <v>4032</v>
      </c>
      <c r="E210" s="270">
        <v>40032</v>
      </c>
      <c r="F210" s="21" t="s">
        <v>134</v>
      </c>
      <c r="G210" s="21" t="s">
        <v>132</v>
      </c>
      <c r="H210" s="25">
        <v>349064</v>
      </c>
      <c r="I210" s="25">
        <v>157</v>
      </c>
      <c r="J210" s="3" t="s">
        <v>6</v>
      </c>
      <c r="K210" s="3" t="s">
        <v>133</v>
      </c>
      <c r="L210" s="5">
        <v>65</v>
      </c>
      <c r="M210" s="5">
        <v>14368</v>
      </c>
      <c r="N210" s="3"/>
      <c r="O210" s="5">
        <v>672</v>
      </c>
      <c r="P210" s="3"/>
      <c r="Q210" s="5">
        <v>0</v>
      </c>
      <c r="R210" s="3"/>
      <c r="S210" s="5">
        <v>541</v>
      </c>
      <c r="T210" s="3"/>
      <c r="U210" s="5">
        <v>0</v>
      </c>
      <c r="W210" s="6">
        <v>15581</v>
      </c>
      <c r="Y210" s="14">
        <v>10.5</v>
      </c>
      <c r="AA210" s="14">
        <v>1</v>
      </c>
      <c r="AC210" s="14">
        <v>0</v>
      </c>
      <c r="AE210" s="14">
        <v>1.5</v>
      </c>
      <c r="AG210" s="14">
        <v>0</v>
      </c>
      <c r="AI210" s="24">
        <v>13</v>
      </c>
      <c r="AK210" s="1" t="str">
        <f t="shared" si="3"/>
        <v>No</v>
      </c>
    </row>
    <row r="211" spans="1:37">
      <c r="A211" s="1" t="s">
        <v>182</v>
      </c>
      <c r="B211" s="1" t="s">
        <v>814</v>
      </c>
      <c r="C211" s="26" t="s">
        <v>26</v>
      </c>
      <c r="D211" s="269">
        <v>4032</v>
      </c>
      <c r="E211" s="270">
        <v>40032</v>
      </c>
      <c r="F211" s="21" t="s">
        <v>134</v>
      </c>
      <c r="G211" s="21" t="s">
        <v>132</v>
      </c>
      <c r="H211" s="25">
        <v>349064</v>
      </c>
      <c r="I211" s="25">
        <v>157</v>
      </c>
      <c r="J211" s="3" t="s">
        <v>9</v>
      </c>
      <c r="K211" s="3" t="s">
        <v>133</v>
      </c>
      <c r="L211" s="5">
        <v>56</v>
      </c>
      <c r="M211" s="5">
        <v>4424</v>
      </c>
      <c r="N211" s="3"/>
      <c r="O211" s="5">
        <v>626</v>
      </c>
      <c r="P211" s="3"/>
      <c r="Q211" s="5">
        <v>0</v>
      </c>
      <c r="R211" s="3"/>
      <c r="S211" s="5">
        <v>1356</v>
      </c>
      <c r="T211" s="3"/>
      <c r="U211" s="5">
        <v>0</v>
      </c>
      <c r="W211" s="6">
        <v>6406</v>
      </c>
      <c r="Y211" s="14">
        <v>3.5</v>
      </c>
      <c r="AA211" s="14">
        <v>1</v>
      </c>
      <c r="AC211" s="14">
        <v>0</v>
      </c>
      <c r="AE211" s="14">
        <v>1.5</v>
      </c>
      <c r="AG211" s="14">
        <v>0</v>
      </c>
      <c r="AI211" s="24">
        <v>6</v>
      </c>
      <c r="AK211" s="1" t="str">
        <f t="shared" si="3"/>
        <v>No</v>
      </c>
    </row>
    <row r="212" spans="1:37">
      <c r="A212" s="1" t="s">
        <v>186</v>
      </c>
      <c r="B212" s="1" t="s">
        <v>904</v>
      </c>
      <c r="C212" s="26" t="s">
        <v>29</v>
      </c>
      <c r="D212" s="269">
        <v>7010</v>
      </c>
      <c r="E212" s="270">
        <v>70010</v>
      </c>
      <c r="F212" s="21" t="s">
        <v>135</v>
      </c>
      <c r="G212" s="21" t="s">
        <v>132</v>
      </c>
      <c r="H212" s="25">
        <v>450070</v>
      </c>
      <c r="I212" s="25">
        <v>152</v>
      </c>
      <c r="J212" s="3" t="s">
        <v>6</v>
      </c>
      <c r="K212" s="3" t="s">
        <v>133</v>
      </c>
      <c r="L212" s="5">
        <v>85</v>
      </c>
      <c r="M212" s="5">
        <v>8737</v>
      </c>
      <c r="N212" s="3"/>
      <c r="O212" s="5">
        <v>504</v>
      </c>
      <c r="P212" s="3"/>
      <c r="Q212" s="5">
        <v>0</v>
      </c>
      <c r="R212" s="3"/>
      <c r="S212" s="5">
        <v>7633</v>
      </c>
      <c r="T212" s="3"/>
      <c r="U212" s="5">
        <v>0</v>
      </c>
      <c r="W212" s="6">
        <v>16874</v>
      </c>
      <c r="Y212" s="14">
        <v>13.53</v>
      </c>
      <c r="AA212" s="14">
        <v>0.96</v>
      </c>
      <c r="AC212" s="14">
        <v>0</v>
      </c>
      <c r="AE212" s="14">
        <v>7.24</v>
      </c>
      <c r="AG212" s="14">
        <v>0</v>
      </c>
      <c r="AI212" s="24">
        <v>21.73</v>
      </c>
      <c r="AK212" s="1" t="str">
        <f t="shared" si="3"/>
        <v>No</v>
      </c>
    </row>
    <row r="213" spans="1:37">
      <c r="A213" s="1" t="s">
        <v>186</v>
      </c>
      <c r="B213" s="1" t="s">
        <v>904</v>
      </c>
      <c r="C213" s="26" t="s">
        <v>29</v>
      </c>
      <c r="D213" s="269">
        <v>7010</v>
      </c>
      <c r="E213" s="270">
        <v>70010</v>
      </c>
      <c r="F213" s="21" t="s">
        <v>135</v>
      </c>
      <c r="G213" s="21" t="s">
        <v>132</v>
      </c>
      <c r="H213" s="25">
        <v>450070</v>
      </c>
      <c r="I213" s="25">
        <v>152</v>
      </c>
      <c r="J213" s="3" t="s">
        <v>7</v>
      </c>
      <c r="K213" s="3" t="s">
        <v>133</v>
      </c>
      <c r="L213" s="5">
        <v>49</v>
      </c>
      <c r="M213" s="5">
        <v>178</v>
      </c>
      <c r="N213" s="3"/>
      <c r="O213" s="5">
        <v>0</v>
      </c>
      <c r="P213" s="3"/>
      <c r="Q213" s="5">
        <v>0</v>
      </c>
      <c r="R213" s="3"/>
      <c r="S213" s="5">
        <v>244</v>
      </c>
      <c r="T213" s="3"/>
      <c r="U213" s="5">
        <v>0</v>
      </c>
      <c r="W213" s="6">
        <v>422</v>
      </c>
      <c r="Y213" s="14">
        <v>0.91</v>
      </c>
      <c r="AA213" s="14">
        <v>0</v>
      </c>
      <c r="AC213" s="14">
        <v>0</v>
      </c>
      <c r="AE213" s="14">
        <v>0.28000000000000003</v>
      </c>
      <c r="AG213" s="14">
        <v>0</v>
      </c>
      <c r="AI213" s="24">
        <v>1.19</v>
      </c>
      <c r="AK213" s="1" t="str">
        <f t="shared" si="3"/>
        <v>No</v>
      </c>
    </row>
    <row r="214" spans="1:37">
      <c r="A214" s="1" t="s">
        <v>186</v>
      </c>
      <c r="B214" s="1" t="s">
        <v>904</v>
      </c>
      <c r="C214" s="26" t="s">
        <v>29</v>
      </c>
      <c r="D214" s="269">
        <v>7010</v>
      </c>
      <c r="E214" s="270">
        <v>70010</v>
      </c>
      <c r="F214" s="21" t="s">
        <v>135</v>
      </c>
      <c r="G214" s="21" t="s">
        <v>132</v>
      </c>
      <c r="H214" s="25">
        <v>450070</v>
      </c>
      <c r="I214" s="25">
        <v>152</v>
      </c>
      <c r="J214" s="3" t="s">
        <v>9</v>
      </c>
      <c r="K214" s="3" t="s">
        <v>133</v>
      </c>
      <c r="L214" s="5">
        <v>16</v>
      </c>
      <c r="M214" s="5">
        <v>5677</v>
      </c>
      <c r="N214" s="3"/>
      <c r="O214" s="5">
        <v>21</v>
      </c>
      <c r="P214" s="3"/>
      <c r="Q214" s="5">
        <v>384</v>
      </c>
      <c r="R214" s="3"/>
      <c r="S214" s="5">
        <v>399</v>
      </c>
      <c r="T214" s="3"/>
      <c r="U214" s="5">
        <v>0</v>
      </c>
      <c r="W214" s="6">
        <v>6481</v>
      </c>
      <c r="Y214" s="14">
        <v>4.54</v>
      </c>
      <c r="AA214" s="14">
        <v>0.04</v>
      </c>
      <c r="AC214" s="14">
        <v>0.02</v>
      </c>
      <c r="AE214" s="14">
        <v>0.48</v>
      </c>
      <c r="AG214" s="14">
        <v>0</v>
      </c>
      <c r="AI214" s="24">
        <v>5.08</v>
      </c>
      <c r="AK214" s="1" t="str">
        <f t="shared" si="3"/>
        <v>No</v>
      </c>
    </row>
    <row r="215" spans="1:37">
      <c r="A215" s="1" t="s">
        <v>678</v>
      </c>
      <c r="B215" s="1" t="s">
        <v>905</v>
      </c>
      <c r="C215" s="26" t="s">
        <v>56</v>
      </c>
      <c r="D215" s="269">
        <v>5010</v>
      </c>
      <c r="E215" s="270">
        <v>50010</v>
      </c>
      <c r="F215" s="21" t="s">
        <v>135</v>
      </c>
      <c r="G215" s="21" t="s">
        <v>132</v>
      </c>
      <c r="H215" s="25">
        <v>569499</v>
      </c>
      <c r="I215" s="25">
        <v>151</v>
      </c>
      <c r="J215" s="3" t="s">
        <v>6</v>
      </c>
      <c r="K215" s="3" t="s">
        <v>133</v>
      </c>
      <c r="L215" s="5">
        <v>75</v>
      </c>
      <c r="M215" s="5">
        <v>0</v>
      </c>
      <c r="N215" s="3"/>
      <c r="O215" s="5">
        <v>0</v>
      </c>
      <c r="P215" s="3"/>
      <c r="Q215" s="5">
        <v>0</v>
      </c>
      <c r="R215" s="3"/>
      <c r="S215" s="5">
        <v>0</v>
      </c>
      <c r="T215" s="3"/>
      <c r="U215" s="5">
        <v>0</v>
      </c>
      <c r="W215" s="6">
        <v>0</v>
      </c>
      <c r="Y215" s="14">
        <v>0</v>
      </c>
      <c r="AA215" s="14">
        <v>0</v>
      </c>
      <c r="AC215" s="14">
        <v>0</v>
      </c>
      <c r="AE215" s="14">
        <v>0</v>
      </c>
      <c r="AG215" s="14">
        <v>0</v>
      </c>
      <c r="AI215" s="24">
        <v>0</v>
      </c>
      <c r="AK215" s="1" t="str">
        <f t="shared" si="3"/>
        <v>No</v>
      </c>
    </row>
    <row r="216" spans="1:37">
      <c r="A216" s="1" t="s">
        <v>678</v>
      </c>
      <c r="B216" s="1" t="s">
        <v>905</v>
      </c>
      <c r="C216" s="26" t="s">
        <v>56</v>
      </c>
      <c r="D216" s="269">
        <v>5010</v>
      </c>
      <c r="E216" s="270">
        <v>50010</v>
      </c>
      <c r="F216" s="21" t="s">
        <v>135</v>
      </c>
      <c r="G216" s="21" t="s">
        <v>132</v>
      </c>
      <c r="H216" s="25">
        <v>569499</v>
      </c>
      <c r="I216" s="25">
        <v>151</v>
      </c>
      <c r="J216" s="3" t="s">
        <v>9</v>
      </c>
      <c r="K216" s="3" t="s">
        <v>133</v>
      </c>
      <c r="L216" s="5">
        <v>57</v>
      </c>
      <c r="M216" s="5">
        <v>0</v>
      </c>
      <c r="N216" s="3"/>
      <c r="O216" s="5">
        <v>0</v>
      </c>
      <c r="P216" s="3"/>
      <c r="Q216" s="5">
        <v>0</v>
      </c>
      <c r="R216" s="3"/>
      <c r="S216" s="5">
        <v>0</v>
      </c>
      <c r="T216" s="3"/>
      <c r="U216" s="5">
        <v>0</v>
      </c>
      <c r="W216" s="6">
        <v>0</v>
      </c>
      <c r="Y216" s="14">
        <v>0</v>
      </c>
      <c r="AA216" s="14">
        <v>0</v>
      </c>
      <c r="AC216" s="14">
        <v>0</v>
      </c>
      <c r="AE216" s="14">
        <v>0</v>
      </c>
      <c r="AG216" s="14">
        <v>0</v>
      </c>
      <c r="AI216" s="24">
        <v>0</v>
      </c>
      <c r="AK216" s="1" t="str">
        <f t="shared" si="3"/>
        <v>No</v>
      </c>
    </row>
    <row r="217" spans="1:37">
      <c r="A217" s="1" t="s">
        <v>174</v>
      </c>
      <c r="B217" s="1" t="s">
        <v>906</v>
      </c>
      <c r="C217" s="26" t="s">
        <v>72</v>
      </c>
      <c r="D217" s="269">
        <v>24</v>
      </c>
      <c r="E217" s="270">
        <v>24</v>
      </c>
      <c r="F217" s="21" t="s">
        <v>135</v>
      </c>
      <c r="G217" s="21" t="s">
        <v>132</v>
      </c>
      <c r="H217" s="25">
        <v>1849898</v>
      </c>
      <c r="I217" s="25">
        <v>149</v>
      </c>
      <c r="J217" s="3" t="s">
        <v>6</v>
      </c>
      <c r="K217" s="3" t="s">
        <v>133</v>
      </c>
      <c r="L217" s="5">
        <v>96</v>
      </c>
      <c r="M217" s="5">
        <v>48358</v>
      </c>
      <c r="N217" s="3"/>
      <c r="O217" s="5">
        <v>1352</v>
      </c>
      <c r="P217" s="3"/>
      <c r="Q217" s="5">
        <v>373</v>
      </c>
      <c r="R217" s="3"/>
      <c r="S217" s="5">
        <v>222</v>
      </c>
      <c r="T217" s="3"/>
      <c r="U217" s="5">
        <v>0</v>
      </c>
      <c r="W217" s="6">
        <v>50305</v>
      </c>
      <c r="Y217" s="14">
        <v>29</v>
      </c>
      <c r="AA217" s="14">
        <v>2.4</v>
      </c>
      <c r="AC217" s="14">
        <v>0</v>
      </c>
      <c r="AE217" s="14">
        <v>0</v>
      </c>
      <c r="AG217" s="14">
        <v>0</v>
      </c>
      <c r="AI217" s="24">
        <v>31.4</v>
      </c>
      <c r="AK217" s="1" t="str">
        <f t="shared" si="3"/>
        <v>No</v>
      </c>
    </row>
    <row r="218" spans="1:37">
      <c r="A218" s="1" t="s">
        <v>174</v>
      </c>
      <c r="B218" s="1" t="s">
        <v>906</v>
      </c>
      <c r="C218" s="26" t="s">
        <v>72</v>
      </c>
      <c r="D218" s="269">
        <v>24</v>
      </c>
      <c r="E218" s="270">
        <v>24</v>
      </c>
      <c r="F218" s="21" t="s">
        <v>135</v>
      </c>
      <c r="G218" s="21" t="s">
        <v>132</v>
      </c>
      <c r="H218" s="25">
        <v>1849898</v>
      </c>
      <c r="I218" s="25">
        <v>149</v>
      </c>
      <c r="J218" s="3" t="s">
        <v>9</v>
      </c>
      <c r="K218" s="3" t="s">
        <v>133</v>
      </c>
      <c r="L218" s="5">
        <v>36</v>
      </c>
      <c r="M218" s="5">
        <v>3989</v>
      </c>
      <c r="N218" s="3"/>
      <c r="O218" s="5">
        <v>341</v>
      </c>
      <c r="P218" s="3"/>
      <c r="Q218" s="5">
        <v>0</v>
      </c>
      <c r="R218" s="3"/>
      <c r="S218" s="5">
        <v>69</v>
      </c>
      <c r="T218" s="3"/>
      <c r="U218" s="5">
        <v>0</v>
      </c>
      <c r="W218" s="6">
        <v>4399</v>
      </c>
      <c r="Y218" s="14">
        <v>6</v>
      </c>
      <c r="AA218" s="14">
        <v>0.6</v>
      </c>
      <c r="AC218" s="14">
        <v>0</v>
      </c>
      <c r="AE218" s="14">
        <v>0</v>
      </c>
      <c r="AG218" s="14">
        <v>0</v>
      </c>
      <c r="AI218" s="24">
        <v>6.6</v>
      </c>
      <c r="AK218" s="1" t="str">
        <f t="shared" si="3"/>
        <v>No</v>
      </c>
    </row>
    <row r="219" spans="1:37">
      <c r="A219" s="1" t="s">
        <v>174</v>
      </c>
      <c r="B219" s="1" t="s">
        <v>906</v>
      </c>
      <c r="C219" s="26" t="s">
        <v>72</v>
      </c>
      <c r="D219" s="269">
        <v>24</v>
      </c>
      <c r="E219" s="270">
        <v>24</v>
      </c>
      <c r="F219" s="21" t="s">
        <v>135</v>
      </c>
      <c r="G219" s="21" t="s">
        <v>132</v>
      </c>
      <c r="H219" s="25">
        <v>1849898</v>
      </c>
      <c r="I219" s="25">
        <v>149</v>
      </c>
      <c r="J219" s="3" t="s">
        <v>7</v>
      </c>
      <c r="K219" s="3" t="s">
        <v>133</v>
      </c>
      <c r="L219" s="5">
        <v>17</v>
      </c>
      <c r="M219" s="5">
        <v>0</v>
      </c>
      <c r="N219" s="3"/>
      <c r="O219" s="5">
        <v>0</v>
      </c>
      <c r="P219" s="3"/>
      <c r="Q219" s="5">
        <v>0</v>
      </c>
      <c r="R219" s="3"/>
      <c r="S219" s="5">
        <v>0</v>
      </c>
      <c r="T219" s="3"/>
      <c r="U219" s="5">
        <v>0</v>
      </c>
      <c r="W219" s="6">
        <v>0</v>
      </c>
      <c r="Y219" s="14">
        <v>0</v>
      </c>
      <c r="AA219" s="14">
        <v>0</v>
      </c>
      <c r="AC219" s="14">
        <v>0</v>
      </c>
      <c r="AE219" s="14">
        <v>0</v>
      </c>
      <c r="AG219" s="14">
        <v>0</v>
      </c>
      <c r="AI219" s="24">
        <v>0</v>
      </c>
      <c r="AK219" s="1" t="str">
        <f t="shared" si="3"/>
        <v>No</v>
      </c>
    </row>
    <row r="220" spans="1:37">
      <c r="A220" s="1" t="s">
        <v>680</v>
      </c>
      <c r="B220" s="1" t="s">
        <v>907</v>
      </c>
      <c r="C220" s="26" t="s">
        <v>60</v>
      </c>
      <c r="E220" s="270">
        <v>30202</v>
      </c>
      <c r="F220" s="21" t="s">
        <v>135</v>
      </c>
      <c r="G220" s="21" t="s">
        <v>132</v>
      </c>
      <c r="H220" s="25">
        <v>402004</v>
      </c>
      <c r="I220" s="25">
        <v>148</v>
      </c>
      <c r="J220" s="3" t="s">
        <v>6</v>
      </c>
      <c r="K220" s="3" t="s">
        <v>133</v>
      </c>
      <c r="L220" s="5">
        <v>75</v>
      </c>
      <c r="M220" s="5">
        <v>9896</v>
      </c>
      <c r="N220" s="3"/>
      <c r="O220" s="5">
        <v>10</v>
      </c>
      <c r="P220" s="3"/>
      <c r="Q220" s="5">
        <v>0</v>
      </c>
      <c r="R220" s="3"/>
      <c r="S220" s="5">
        <v>1090</v>
      </c>
      <c r="T220" s="3"/>
      <c r="U220" s="5">
        <v>0</v>
      </c>
      <c r="W220" s="6">
        <v>10996</v>
      </c>
      <c r="Y220" s="14">
        <v>7.8</v>
      </c>
      <c r="AA220" s="14">
        <v>0.5</v>
      </c>
      <c r="AC220" s="14">
        <v>0</v>
      </c>
      <c r="AE220" s="14">
        <v>1.4</v>
      </c>
      <c r="AG220" s="14">
        <v>0</v>
      </c>
      <c r="AI220" s="24">
        <v>9.6999999999999993</v>
      </c>
      <c r="AK220" s="1" t="str">
        <f t="shared" si="3"/>
        <v>No</v>
      </c>
    </row>
    <row r="221" spans="1:37">
      <c r="A221" s="1" t="s">
        <v>680</v>
      </c>
      <c r="B221" s="1" t="s">
        <v>907</v>
      </c>
      <c r="C221" s="26" t="s">
        <v>60</v>
      </c>
      <c r="E221" s="270">
        <v>30202</v>
      </c>
      <c r="F221" s="21" t="s">
        <v>135</v>
      </c>
      <c r="G221" s="21" t="s">
        <v>132</v>
      </c>
      <c r="H221" s="25">
        <v>402004</v>
      </c>
      <c r="I221" s="25">
        <v>148</v>
      </c>
      <c r="J221" s="3" t="s">
        <v>9</v>
      </c>
      <c r="K221" s="3" t="s">
        <v>133</v>
      </c>
      <c r="L221" s="5">
        <v>29</v>
      </c>
      <c r="M221" s="5">
        <v>395</v>
      </c>
      <c r="N221" s="3"/>
      <c r="O221" s="5">
        <v>0</v>
      </c>
      <c r="P221" s="3"/>
      <c r="Q221" s="5">
        <v>0</v>
      </c>
      <c r="R221" s="3"/>
      <c r="S221" s="5">
        <v>1141</v>
      </c>
      <c r="T221" s="3"/>
      <c r="U221" s="5">
        <v>0</v>
      </c>
      <c r="W221" s="6">
        <v>1536</v>
      </c>
      <c r="Y221" s="14">
        <v>0.7</v>
      </c>
      <c r="AA221" s="14">
        <v>0</v>
      </c>
      <c r="AC221" s="14">
        <v>0</v>
      </c>
      <c r="AE221" s="14">
        <v>0.6</v>
      </c>
      <c r="AG221" s="14">
        <v>0</v>
      </c>
      <c r="AI221" s="24">
        <v>1.3</v>
      </c>
      <c r="AK221" s="1" t="str">
        <f t="shared" si="3"/>
        <v>No</v>
      </c>
    </row>
    <row r="222" spans="1:37">
      <c r="A222" s="1" t="s">
        <v>234</v>
      </c>
      <c r="B222" s="1" t="s">
        <v>908</v>
      </c>
      <c r="C222" s="26" t="s">
        <v>56</v>
      </c>
      <c r="D222" s="269">
        <v>5017</v>
      </c>
      <c r="E222" s="270">
        <v>50017</v>
      </c>
      <c r="F222" s="21" t="s">
        <v>135</v>
      </c>
      <c r="G222" s="21" t="s">
        <v>132</v>
      </c>
      <c r="H222" s="25">
        <v>724091</v>
      </c>
      <c r="I222" s="25">
        <v>147</v>
      </c>
      <c r="J222" s="3" t="s">
        <v>6</v>
      </c>
      <c r="K222" s="3" t="s">
        <v>133</v>
      </c>
      <c r="L222" s="5">
        <v>77</v>
      </c>
      <c r="M222" s="5">
        <v>0</v>
      </c>
      <c r="N222" s="3"/>
      <c r="O222" s="5">
        <v>0</v>
      </c>
      <c r="P222" s="3"/>
      <c r="Q222" s="5">
        <v>0</v>
      </c>
      <c r="R222" s="3"/>
      <c r="S222" s="5">
        <v>0</v>
      </c>
      <c r="T222" s="3"/>
      <c r="U222" s="5">
        <v>0</v>
      </c>
      <c r="W222" s="6">
        <v>0</v>
      </c>
      <c r="Y222" s="14">
        <v>0</v>
      </c>
      <c r="AA222" s="14">
        <v>0</v>
      </c>
      <c r="AC222" s="14">
        <v>0</v>
      </c>
      <c r="AE222" s="14">
        <v>0</v>
      </c>
      <c r="AG222" s="14">
        <v>0</v>
      </c>
      <c r="AI222" s="24">
        <v>0</v>
      </c>
      <c r="AK222" s="1" t="str">
        <f t="shared" si="3"/>
        <v>No</v>
      </c>
    </row>
    <row r="223" spans="1:37">
      <c r="A223" s="1" t="s">
        <v>234</v>
      </c>
      <c r="B223" s="1" t="s">
        <v>908</v>
      </c>
      <c r="C223" s="26" t="s">
        <v>56</v>
      </c>
      <c r="D223" s="269">
        <v>5017</v>
      </c>
      <c r="E223" s="270">
        <v>50017</v>
      </c>
      <c r="F223" s="21" t="s">
        <v>135</v>
      </c>
      <c r="G223" s="21" t="s">
        <v>132</v>
      </c>
      <c r="H223" s="25">
        <v>724091</v>
      </c>
      <c r="I223" s="25">
        <v>147</v>
      </c>
      <c r="J223" s="3" t="s">
        <v>9</v>
      </c>
      <c r="K223" s="3" t="s">
        <v>133</v>
      </c>
      <c r="L223" s="5">
        <v>39</v>
      </c>
      <c r="M223" s="5">
        <v>0</v>
      </c>
      <c r="N223" s="3"/>
      <c r="O223" s="5">
        <v>0</v>
      </c>
      <c r="P223" s="3"/>
      <c r="Q223" s="5">
        <v>0</v>
      </c>
      <c r="R223" s="3"/>
      <c r="S223" s="5">
        <v>0</v>
      </c>
      <c r="T223" s="3"/>
      <c r="U223" s="5">
        <v>0</v>
      </c>
      <c r="W223" s="6">
        <v>0</v>
      </c>
      <c r="Y223" s="14">
        <v>0</v>
      </c>
      <c r="AA223" s="14">
        <v>0</v>
      </c>
      <c r="AC223" s="14">
        <v>0</v>
      </c>
      <c r="AE223" s="14">
        <v>0</v>
      </c>
      <c r="AG223" s="14">
        <v>0</v>
      </c>
      <c r="AI223" s="24">
        <v>0</v>
      </c>
      <c r="AK223" s="1" t="str">
        <f t="shared" si="3"/>
        <v>No</v>
      </c>
    </row>
    <row r="224" spans="1:37">
      <c r="A224" s="1" t="s">
        <v>234</v>
      </c>
      <c r="B224" s="1" t="s">
        <v>908</v>
      </c>
      <c r="C224" s="26" t="s">
        <v>56</v>
      </c>
      <c r="D224" s="269">
        <v>5017</v>
      </c>
      <c r="E224" s="270">
        <v>50017</v>
      </c>
      <c r="F224" s="21" t="s">
        <v>135</v>
      </c>
      <c r="G224" s="21" t="s">
        <v>132</v>
      </c>
      <c r="H224" s="25">
        <v>724091</v>
      </c>
      <c r="I224" s="25">
        <v>147</v>
      </c>
      <c r="J224" s="3" t="s">
        <v>20</v>
      </c>
      <c r="K224" s="3" t="s">
        <v>133</v>
      </c>
      <c r="L224" s="5">
        <v>31</v>
      </c>
      <c r="M224" s="5">
        <v>0</v>
      </c>
      <c r="N224" s="3"/>
      <c r="O224" s="5">
        <v>0</v>
      </c>
      <c r="P224" s="3"/>
      <c r="Q224" s="5">
        <v>0</v>
      </c>
      <c r="R224" s="3"/>
      <c r="S224" s="5">
        <v>0</v>
      </c>
      <c r="T224" s="3"/>
      <c r="U224" s="5">
        <v>0</v>
      </c>
      <c r="W224" s="6">
        <v>0</v>
      </c>
      <c r="Y224" s="14">
        <v>0</v>
      </c>
      <c r="AA224" s="14">
        <v>0</v>
      </c>
      <c r="AC224" s="14">
        <v>0</v>
      </c>
      <c r="AE224" s="14">
        <v>0</v>
      </c>
      <c r="AG224" s="14">
        <v>0</v>
      </c>
      <c r="AI224" s="24">
        <v>0</v>
      </c>
      <c r="AK224" s="1" t="str">
        <f t="shared" si="3"/>
        <v>No</v>
      </c>
    </row>
    <row r="225" spans="1:37">
      <c r="A225" s="1" t="s">
        <v>685</v>
      </c>
      <c r="B225" s="1" t="s">
        <v>909</v>
      </c>
      <c r="C225" s="26" t="s">
        <v>12</v>
      </c>
      <c r="D225" s="269">
        <v>9027</v>
      </c>
      <c r="E225" s="270">
        <v>90027</v>
      </c>
      <c r="F225" s="21" t="s">
        <v>134</v>
      </c>
      <c r="G225" s="21" t="s">
        <v>132</v>
      </c>
      <c r="H225" s="25">
        <v>654628</v>
      </c>
      <c r="I225" s="25">
        <v>145</v>
      </c>
      <c r="J225" s="3" t="s">
        <v>6</v>
      </c>
      <c r="K225" s="3" t="s">
        <v>133</v>
      </c>
      <c r="L225" s="5">
        <v>102</v>
      </c>
      <c r="M225" s="5">
        <v>0</v>
      </c>
      <c r="N225" s="3"/>
      <c r="O225" s="5">
        <v>0</v>
      </c>
      <c r="P225" s="3"/>
      <c r="Q225" s="5">
        <v>0</v>
      </c>
      <c r="R225" s="3"/>
      <c r="S225" s="5">
        <v>0</v>
      </c>
      <c r="T225" s="3"/>
      <c r="U225" s="5">
        <v>0</v>
      </c>
      <c r="W225" s="6">
        <v>0</v>
      </c>
      <c r="Y225" s="14">
        <v>0</v>
      </c>
      <c r="AA225" s="14">
        <v>0</v>
      </c>
      <c r="AC225" s="14">
        <v>0</v>
      </c>
      <c r="AE225" s="14">
        <v>0</v>
      </c>
      <c r="AG225" s="14">
        <v>0</v>
      </c>
      <c r="AI225" s="24">
        <v>0</v>
      </c>
      <c r="AK225" s="1" t="str">
        <f t="shared" si="3"/>
        <v>No</v>
      </c>
    </row>
    <row r="226" spans="1:37">
      <c r="A226" s="1" t="s">
        <v>684</v>
      </c>
      <c r="B226" s="1" t="s">
        <v>910</v>
      </c>
      <c r="C226" s="26" t="s">
        <v>26</v>
      </c>
      <c r="D226" s="269">
        <v>4030</v>
      </c>
      <c r="E226" s="270">
        <v>40030</v>
      </c>
      <c r="F226" s="21" t="s">
        <v>134</v>
      </c>
      <c r="G226" s="21" t="s">
        <v>132</v>
      </c>
      <c r="H226" s="25">
        <v>187781</v>
      </c>
      <c r="I226" s="25">
        <v>144</v>
      </c>
      <c r="J226" s="3" t="s">
        <v>6</v>
      </c>
      <c r="K226" s="3" t="s">
        <v>133</v>
      </c>
      <c r="L226" s="5">
        <v>99</v>
      </c>
      <c r="M226" s="5">
        <v>0</v>
      </c>
      <c r="N226" s="3"/>
      <c r="O226" s="5">
        <v>0</v>
      </c>
      <c r="P226" s="3"/>
      <c r="Q226" s="5">
        <v>0</v>
      </c>
      <c r="R226" s="3"/>
      <c r="S226" s="5">
        <v>1721</v>
      </c>
      <c r="T226" s="3"/>
      <c r="U226" s="5">
        <v>0</v>
      </c>
      <c r="W226" s="6">
        <v>1721</v>
      </c>
      <c r="Y226" s="14">
        <v>0</v>
      </c>
      <c r="AA226" s="14">
        <v>0</v>
      </c>
      <c r="AC226" s="14">
        <v>0</v>
      </c>
      <c r="AE226" s="14">
        <v>2</v>
      </c>
      <c r="AG226" s="14">
        <v>0</v>
      </c>
      <c r="AI226" s="24">
        <v>2</v>
      </c>
      <c r="AK226" s="1" t="str">
        <f t="shared" si="3"/>
        <v>No</v>
      </c>
    </row>
    <row r="227" spans="1:37">
      <c r="A227" s="1" t="s">
        <v>246</v>
      </c>
      <c r="B227" s="1" t="s">
        <v>911</v>
      </c>
      <c r="C227" s="26" t="s">
        <v>12</v>
      </c>
      <c r="D227" s="269">
        <v>9029</v>
      </c>
      <c r="E227" s="270">
        <v>90029</v>
      </c>
      <c r="F227" s="21" t="s">
        <v>135</v>
      </c>
      <c r="G227" s="21" t="s">
        <v>132</v>
      </c>
      <c r="H227" s="25">
        <v>1932666</v>
      </c>
      <c r="I227" s="25">
        <v>143</v>
      </c>
      <c r="J227" s="3" t="s">
        <v>6</v>
      </c>
      <c r="K227" s="3" t="s">
        <v>133</v>
      </c>
      <c r="L227" s="5">
        <v>96</v>
      </c>
      <c r="M227" s="5">
        <v>0</v>
      </c>
      <c r="N227" s="3"/>
      <c r="O227" s="5">
        <v>0</v>
      </c>
      <c r="P227" s="3"/>
      <c r="Q227" s="5">
        <v>0</v>
      </c>
      <c r="R227" s="3"/>
      <c r="S227" s="5">
        <v>964</v>
      </c>
      <c r="T227" s="3"/>
      <c r="U227" s="5">
        <v>0</v>
      </c>
      <c r="W227" s="6">
        <v>964</v>
      </c>
      <c r="Y227" s="14">
        <v>0</v>
      </c>
      <c r="AA227" s="14">
        <v>0</v>
      </c>
      <c r="AC227" s="14">
        <v>0</v>
      </c>
      <c r="AE227" s="14">
        <v>2</v>
      </c>
      <c r="AG227" s="14">
        <v>0</v>
      </c>
      <c r="AI227" s="24">
        <v>2</v>
      </c>
      <c r="AK227" s="1" t="str">
        <f t="shared" si="3"/>
        <v>No</v>
      </c>
    </row>
    <row r="228" spans="1:37">
      <c r="A228" s="1" t="s">
        <v>683</v>
      </c>
      <c r="B228" s="1" t="s">
        <v>912</v>
      </c>
      <c r="C228" s="26" t="s">
        <v>4</v>
      </c>
      <c r="D228" s="269">
        <v>12</v>
      </c>
      <c r="E228" s="270">
        <v>12</v>
      </c>
      <c r="F228" s="21" t="s">
        <v>134</v>
      </c>
      <c r="G228" s="21" t="s">
        <v>132</v>
      </c>
      <c r="H228" s="25">
        <v>251243</v>
      </c>
      <c r="I228" s="25">
        <v>143</v>
      </c>
      <c r="J228" s="3" t="s">
        <v>6</v>
      </c>
      <c r="K228" s="3" t="s">
        <v>133</v>
      </c>
      <c r="L228" s="5">
        <v>47</v>
      </c>
      <c r="M228" s="5">
        <v>0</v>
      </c>
      <c r="N228" s="3"/>
      <c r="O228" s="5">
        <v>0</v>
      </c>
      <c r="P228" s="3"/>
      <c r="Q228" s="5">
        <v>0</v>
      </c>
      <c r="R228" s="3"/>
      <c r="S228" s="5">
        <v>0</v>
      </c>
      <c r="T228" s="3"/>
      <c r="U228" s="5">
        <v>0</v>
      </c>
      <c r="W228" s="6">
        <v>0</v>
      </c>
      <c r="Y228" s="14">
        <v>0</v>
      </c>
      <c r="AA228" s="14">
        <v>0</v>
      </c>
      <c r="AC228" s="14">
        <v>0</v>
      </c>
      <c r="AE228" s="14">
        <v>0</v>
      </c>
      <c r="AG228" s="14">
        <v>0</v>
      </c>
      <c r="AI228" s="24">
        <v>0</v>
      </c>
      <c r="AK228" s="1" t="str">
        <f t="shared" si="3"/>
        <v>No</v>
      </c>
    </row>
    <row r="229" spans="1:37">
      <c r="A229" s="1" t="s">
        <v>308</v>
      </c>
      <c r="B229" s="1" t="s">
        <v>913</v>
      </c>
      <c r="C229" s="26" t="s">
        <v>67</v>
      </c>
      <c r="D229" s="269">
        <v>6101</v>
      </c>
      <c r="E229" s="270">
        <v>60101</v>
      </c>
      <c r="F229" s="21" t="s">
        <v>135</v>
      </c>
      <c r="G229" s="21" t="s">
        <v>132</v>
      </c>
      <c r="H229" s="25">
        <v>366174</v>
      </c>
      <c r="I229" s="25">
        <v>141</v>
      </c>
      <c r="J229" s="3" t="s">
        <v>9</v>
      </c>
      <c r="K229" s="3" t="s">
        <v>133</v>
      </c>
      <c r="L229" s="5">
        <v>8</v>
      </c>
      <c r="M229" s="5">
        <v>566</v>
      </c>
      <c r="N229" s="3"/>
      <c r="O229" s="5">
        <v>61</v>
      </c>
      <c r="P229" s="3"/>
      <c r="Q229" s="5">
        <v>0</v>
      </c>
      <c r="R229" s="3"/>
      <c r="S229" s="5">
        <v>0</v>
      </c>
      <c r="T229" s="3"/>
      <c r="U229" s="5">
        <v>0</v>
      </c>
      <c r="W229" s="6">
        <v>627</v>
      </c>
      <c r="Y229" s="14">
        <v>0.47</v>
      </c>
      <c r="AA229" s="14">
        <v>0.05</v>
      </c>
      <c r="AC229" s="14">
        <v>0</v>
      </c>
      <c r="AE229" s="14">
        <v>0</v>
      </c>
      <c r="AG229" s="14">
        <v>0</v>
      </c>
      <c r="AI229" s="24">
        <v>0.52</v>
      </c>
      <c r="AK229" s="1" t="str">
        <f t="shared" si="3"/>
        <v>No</v>
      </c>
    </row>
    <row r="230" spans="1:37">
      <c r="A230" s="1" t="s">
        <v>308</v>
      </c>
      <c r="B230" s="1" t="s">
        <v>913</v>
      </c>
      <c r="C230" s="26" t="s">
        <v>67</v>
      </c>
      <c r="D230" s="269">
        <v>6101</v>
      </c>
      <c r="E230" s="270">
        <v>60101</v>
      </c>
      <c r="F230" s="21" t="s">
        <v>135</v>
      </c>
      <c r="G230" s="21" t="s">
        <v>132</v>
      </c>
      <c r="H230" s="25">
        <v>366174</v>
      </c>
      <c r="I230" s="25">
        <v>141</v>
      </c>
      <c r="J230" s="3" t="s">
        <v>6</v>
      </c>
      <c r="K230" s="3" t="s">
        <v>133</v>
      </c>
      <c r="L230" s="5">
        <v>35</v>
      </c>
      <c r="M230" s="5">
        <v>3058</v>
      </c>
      <c r="N230" s="3"/>
      <c r="O230" s="5">
        <v>1159</v>
      </c>
      <c r="P230" s="3"/>
      <c r="Q230" s="5">
        <v>0</v>
      </c>
      <c r="R230" s="3"/>
      <c r="S230" s="5">
        <v>0</v>
      </c>
      <c r="T230" s="3"/>
      <c r="U230" s="5">
        <v>0</v>
      </c>
      <c r="W230" s="6">
        <v>4217</v>
      </c>
      <c r="Y230" s="14">
        <v>2.5299999999999998</v>
      </c>
      <c r="AA230" s="14">
        <v>0.95</v>
      </c>
      <c r="AC230" s="14">
        <v>0</v>
      </c>
      <c r="AE230" s="14">
        <v>0</v>
      </c>
      <c r="AG230" s="14">
        <v>0</v>
      </c>
      <c r="AI230" s="24">
        <v>3.48</v>
      </c>
      <c r="AK230" s="1" t="str">
        <f t="shared" si="3"/>
        <v>No</v>
      </c>
    </row>
    <row r="231" spans="1:37">
      <c r="A231" s="1" t="s">
        <v>704</v>
      </c>
      <c r="B231" s="1" t="s">
        <v>914</v>
      </c>
      <c r="C231" s="26" t="s">
        <v>71</v>
      </c>
      <c r="D231" s="269">
        <v>1066</v>
      </c>
      <c r="E231" s="270">
        <v>10066</v>
      </c>
      <c r="F231" s="21" t="s">
        <v>135</v>
      </c>
      <c r="G231" s="21" t="s">
        <v>132</v>
      </c>
      <c r="H231" s="25">
        <v>108740</v>
      </c>
      <c r="I231" s="25">
        <v>137</v>
      </c>
      <c r="J231" s="3" t="s">
        <v>6</v>
      </c>
      <c r="K231" s="3" t="s">
        <v>133</v>
      </c>
      <c r="L231" s="5">
        <v>52</v>
      </c>
      <c r="M231" s="5">
        <v>2012</v>
      </c>
      <c r="N231" s="3"/>
      <c r="O231" s="5">
        <v>0</v>
      </c>
      <c r="P231" s="3"/>
      <c r="Q231" s="5">
        <v>599</v>
      </c>
      <c r="R231" s="3"/>
      <c r="S231" s="5">
        <v>15</v>
      </c>
      <c r="T231" s="3"/>
      <c r="U231" s="5">
        <v>0</v>
      </c>
      <c r="W231" s="6">
        <v>2626</v>
      </c>
      <c r="Y231" s="14">
        <v>7</v>
      </c>
      <c r="AA231" s="14">
        <v>0</v>
      </c>
      <c r="AC231" s="14">
        <v>0.75</v>
      </c>
      <c r="AE231" s="14">
        <v>7.0000000000000007E-2</v>
      </c>
      <c r="AG231" s="14">
        <v>0</v>
      </c>
      <c r="AI231" s="24">
        <v>7.82</v>
      </c>
      <c r="AK231" s="1" t="str">
        <f t="shared" si="3"/>
        <v>No</v>
      </c>
    </row>
    <row r="232" spans="1:37">
      <c r="A232" s="1" t="s">
        <v>704</v>
      </c>
      <c r="B232" s="1" t="s">
        <v>914</v>
      </c>
      <c r="C232" s="26" t="s">
        <v>71</v>
      </c>
      <c r="D232" s="269">
        <v>1066</v>
      </c>
      <c r="E232" s="270">
        <v>10066</v>
      </c>
      <c r="F232" s="21" t="s">
        <v>135</v>
      </c>
      <c r="G232" s="21" t="s">
        <v>132</v>
      </c>
      <c r="H232" s="25">
        <v>108740</v>
      </c>
      <c r="I232" s="25">
        <v>137</v>
      </c>
      <c r="J232" s="3" t="s">
        <v>9</v>
      </c>
      <c r="K232" s="3" t="s">
        <v>133</v>
      </c>
      <c r="L232" s="5">
        <v>36</v>
      </c>
      <c r="M232" s="5">
        <v>2188</v>
      </c>
      <c r="N232" s="3"/>
      <c r="O232" s="5">
        <v>0</v>
      </c>
      <c r="P232" s="3"/>
      <c r="Q232" s="5">
        <v>66</v>
      </c>
      <c r="R232" s="3"/>
      <c r="S232" s="5">
        <v>0</v>
      </c>
      <c r="T232" s="3"/>
      <c r="U232" s="5">
        <v>0</v>
      </c>
      <c r="W232" s="6">
        <v>2254</v>
      </c>
      <c r="Y232" s="14">
        <v>4</v>
      </c>
      <c r="AA232" s="14">
        <v>0</v>
      </c>
      <c r="AC232" s="14">
        <v>0.1</v>
      </c>
      <c r="AE232" s="14">
        <v>0</v>
      </c>
      <c r="AG232" s="14">
        <v>0</v>
      </c>
      <c r="AI232" s="24">
        <v>4.0999999999999996</v>
      </c>
      <c r="AK232" s="1" t="str">
        <f t="shared" si="3"/>
        <v>No</v>
      </c>
    </row>
    <row r="233" spans="1:37">
      <c r="A233" s="1" t="s">
        <v>704</v>
      </c>
      <c r="B233" s="1" t="s">
        <v>914</v>
      </c>
      <c r="C233" s="26" t="s">
        <v>71</v>
      </c>
      <c r="D233" s="269">
        <v>1066</v>
      </c>
      <c r="E233" s="270">
        <v>10066</v>
      </c>
      <c r="F233" s="21" t="s">
        <v>135</v>
      </c>
      <c r="G233" s="21" t="s">
        <v>132</v>
      </c>
      <c r="H233" s="25">
        <v>108740</v>
      </c>
      <c r="I233" s="25">
        <v>137</v>
      </c>
      <c r="J233" s="3" t="s">
        <v>13</v>
      </c>
      <c r="K233" s="3" t="s">
        <v>133</v>
      </c>
      <c r="L233" s="5">
        <v>17</v>
      </c>
      <c r="M233" s="5">
        <v>4195</v>
      </c>
      <c r="N233" s="3"/>
      <c r="O233" s="5">
        <v>0</v>
      </c>
      <c r="P233" s="3"/>
      <c r="Q233" s="5">
        <v>42</v>
      </c>
      <c r="R233" s="3"/>
      <c r="S233" s="5">
        <v>2</v>
      </c>
      <c r="T233" s="3"/>
      <c r="U233" s="5">
        <v>0</v>
      </c>
      <c r="W233" s="6">
        <v>4239</v>
      </c>
      <c r="Y233" s="14">
        <v>6</v>
      </c>
      <c r="AA233" s="14">
        <v>0</v>
      </c>
      <c r="AC233" s="14">
        <v>0.08</v>
      </c>
      <c r="AE233" s="14">
        <v>0.01</v>
      </c>
      <c r="AG233" s="14">
        <v>0</v>
      </c>
      <c r="AI233" s="24">
        <v>6.09</v>
      </c>
      <c r="AK233" s="1" t="str">
        <f t="shared" si="3"/>
        <v>No</v>
      </c>
    </row>
    <row r="234" spans="1:37">
      <c r="A234" s="1" t="s">
        <v>49</v>
      </c>
      <c r="B234" s="1" t="s">
        <v>915</v>
      </c>
      <c r="C234" s="26" t="s">
        <v>48</v>
      </c>
      <c r="D234" s="269">
        <v>2122</v>
      </c>
      <c r="E234" s="270">
        <v>20122</v>
      </c>
      <c r="F234" s="21" t="s">
        <v>138</v>
      </c>
      <c r="G234" s="21" t="s">
        <v>132</v>
      </c>
      <c r="H234" s="25">
        <v>18351295</v>
      </c>
      <c r="I234" s="25">
        <v>134</v>
      </c>
      <c r="J234" s="3" t="s">
        <v>13</v>
      </c>
      <c r="K234" s="3" t="s">
        <v>133</v>
      </c>
      <c r="L234" s="5">
        <v>134</v>
      </c>
      <c r="M234" s="5">
        <v>0</v>
      </c>
      <c r="N234" s="3"/>
      <c r="O234" s="5">
        <v>0</v>
      </c>
      <c r="P234" s="3"/>
      <c r="Q234" s="5">
        <v>0</v>
      </c>
      <c r="R234" s="3"/>
      <c r="S234" s="5">
        <v>0</v>
      </c>
      <c r="T234" s="3"/>
      <c r="U234" s="5">
        <v>0</v>
      </c>
      <c r="W234" s="6">
        <v>0</v>
      </c>
      <c r="Y234" s="14">
        <v>0</v>
      </c>
      <c r="AA234" s="14">
        <v>0</v>
      </c>
      <c r="AC234" s="14">
        <v>0</v>
      </c>
      <c r="AE234" s="14">
        <v>0</v>
      </c>
      <c r="AG234" s="14">
        <v>0</v>
      </c>
      <c r="AI234" s="24">
        <v>0</v>
      </c>
      <c r="AK234" s="1" t="str">
        <f t="shared" si="3"/>
        <v>No</v>
      </c>
    </row>
    <row r="235" spans="1:37">
      <c r="A235" s="1" t="s">
        <v>220</v>
      </c>
      <c r="B235" s="1" t="s">
        <v>916</v>
      </c>
      <c r="C235" s="26" t="s">
        <v>12</v>
      </c>
      <c r="D235" s="269">
        <v>9023</v>
      </c>
      <c r="E235" s="270">
        <v>90023</v>
      </c>
      <c r="F235" s="21" t="s">
        <v>204</v>
      </c>
      <c r="G235" s="21" t="s">
        <v>132</v>
      </c>
      <c r="H235" s="25">
        <v>12150996</v>
      </c>
      <c r="I235" s="25">
        <v>128</v>
      </c>
      <c r="J235" s="3" t="s">
        <v>6</v>
      </c>
      <c r="K235" s="3" t="s">
        <v>133</v>
      </c>
      <c r="L235" s="5">
        <v>118</v>
      </c>
      <c r="M235" s="5">
        <v>904</v>
      </c>
      <c r="N235" s="3"/>
      <c r="O235" s="5">
        <v>0</v>
      </c>
      <c r="P235" s="3"/>
      <c r="Q235" s="5">
        <v>0</v>
      </c>
      <c r="R235" s="3"/>
      <c r="S235" s="5">
        <v>2883</v>
      </c>
      <c r="T235" s="3"/>
      <c r="U235" s="5">
        <v>0</v>
      </c>
      <c r="W235" s="6">
        <v>3787</v>
      </c>
      <c r="Y235" s="14">
        <v>8</v>
      </c>
      <c r="AA235" s="14">
        <v>0</v>
      </c>
      <c r="AC235" s="14">
        <v>0</v>
      </c>
      <c r="AE235" s="14">
        <v>0</v>
      </c>
      <c r="AG235" s="14">
        <v>0</v>
      </c>
      <c r="AI235" s="24">
        <v>8</v>
      </c>
      <c r="AK235" s="1" t="str">
        <f t="shared" si="3"/>
        <v>No</v>
      </c>
    </row>
    <row r="236" spans="1:37">
      <c r="A236" s="1" t="s">
        <v>682</v>
      </c>
      <c r="B236" s="1" t="s">
        <v>917</v>
      </c>
      <c r="C236" s="26" t="s">
        <v>12</v>
      </c>
      <c r="D236" s="269">
        <v>9008</v>
      </c>
      <c r="E236" s="270">
        <v>90008</v>
      </c>
      <c r="F236" s="21" t="s">
        <v>134</v>
      </c>
      <c r="G236" s="21" t="s">
        <v>132</v>
      </c>
      <c r="H236" s="25">
        <v>12150996</v>
      </c>
      <c r="I236" s="25">
        <v>128</v>
      </c>
      <c r="J236" s="3" t="s">
        <v>6</v>
      </c>
      <c r="K236" s="3" t="s">
        <v>133</v>
      </c>
      <c r="L236" s="5">
        <v>112</v>
      </c>
      <c r="M236" s="5">
        <v>0</v>
      </c>
      <c r="N236" s="3"/>
      <c r="O236" s="5">
        <v>0</v>
      </c>
      <c r="P236" s="3"/>
      <c r="Q236" s="5">
        <v>0</v>
      </c>
      <c r="R236" s="3"/>
      <c r="S236" s="5">
        <v>3400</v>
      </c>
      <c r="T236" s="3"/>
      <c r="U236" s="5">
        <v>0</v>
      </c>
      <c r="W236" s="6">
        <v>3400</v>
      </c>
      <c r="Y236" s="14">
        <v>0</v>
      </c>
      <c r="AA236" s="14">
        <v>0</v>
      </c>
      <c r="AC236" s="14">
        <v>0</v>
      </c>
      <c r="AE236" s="14">
        <v>4</v>
      </c>
      <c r="AG236" s="14">
        <v>0</v>
      </c>
      <c r="AI236" s="24">
        <v>4</v>
      </c>
      <c r="AK236" s="1" t="str">
        <f t="shared" si="3"/>
        <v>No</v>
      </c>
    </row>
    <row r="237" spans="1:37">
      <c r="A237" s="1" t="s">
        <v>287</v>
      </c>
      <c r="B237" s="1" t="s">
        <v>918</v>
      </c>
      <c r="C237" s="26" t="s">
        <v>34</v>
      </c>
      <c r="D237" s="269">
        <v>4019</v>
      </c>
      <c r="E237" s="270">
        <v>40019</v>
      </c>
      <c r="F237" s="21" t="s">
        <v>135</v>
      </c>
      <c r="G237" s="21" t="s">
        <v>132</v>
      </c>
      <c r="H237" s="25">
        <v>1624827</v>
      </c>
      <c r="I237" s="25">
        <v>123</v>
      </c>
      <c r="J237" s="3" t="s">
        <v>6</v>
      </c>
      <c r="K237" s="3" t="s">
        <v>133</v>
      </c>
      <c r="L237" s="5">
        <v>97</v>
      </c>
      <c r="M237" s="5">
        <v>15989</v>
      </c>
      <c r="N237" s="3"/>
      <c r="O237" s="5">
        <v>1179</v>
      </c>
      <c r="P237" s="3"/>
      <c r="Q237" s="5">
        <v>0</v>
      </c>
      <c r="R237" s="3"/>
      <c r="S237" s="5">
        <v>6517</v>
      </c>
      <c r="T237" s="3"/>
      <c r="U237" s="5">
        <v>0</v>
      </c>
      <c r="W237" s="6">
        <v>23685</v>
      </c>
      <c r="Y237" s="14">
        <v>13</v>
      </c>
      <c r="AA237" s="14">
        <v>1</v>
      </c>
      <c r="AC237" s="14">
        <v>0</v>
      </c>
      <c r="AE237" s="14">
        <v>6.3</v>
      </c>
      <c r="AG237" s="14">
        <v>0</v>
      </c>
      <c r="AI237" s="24">
        <v>20.3</v>
      </c>
      <c r="AK237" s="1" t="str">
        <f t="shared" si="3"/>
        <v>No</v>
      </c>
    </row>
    <row r="238" spans="1:37">
      <c r="A238" s="1" t="s">
        <v>686</v>
      </c>
      <c r="B238" s="1" t="s">
        <v>919</v>
      </c>
      <c r="C238" s="26" t="s">
        <v>66</v>
      </c>
      <c r="D238" s="269">
        <v>4003</v>
      </c>
      <c r="E238" s="270">
        <v>40003</v>
      </c>
      <c r="F238" s="21" t="s">
        <v>134</v>
      </c>
      <c r="G238" s="21" t="s">
        <v>132</v>
      </c>
      <c r="H238" s="25">
        <v>1060061</v>
      </c>
      <c r="I238" s="25">
        <v>123</v>
      </c>
      <c r="J238" s="3" t="s">
        <v>6</v>
      </c>
      <c r="K238" s="3" t="s">
        <v>133</v>
      </c>
      <c r="L238" s="5">
        <v>79</v>
      </c>
      <c r="M238" s="5">
        <v>1250</v>
      </c>
      <c r="N238" s="3"/>
      <c r="O238" s="5">
        <v>0</v>
      </c>
      <c r="P238" s="3"/>
      <c r="Q238" s="5">
        <v>824</v>
      </c>
      <c r="R238" s="3"/>
      <c r="S238" s="5">
        <v>2133</v>
      </c>
      <c r="T238" s="3"/>
      <c r="U238" s="5">
        <v>0</v>
      </c>
      <c r="W238" s="6">
        <v>4207</v>
      </c>
      <c r="Y238" s="14">
        <v>1</v>
      </c>
      <c r="AA238" s="14">
        <v>0</v>
      </c>
      <c r="AC238" s="14">
        <v>1</v>
      </c>
      <c r="AE238" s="14">
        <v>4</v>
      </c>
      <c r="AG238" s="14">
        <v>0</v>
      </c>
      <c r="AI238" s="24">
        <v>6</v>
      </c>
      <c r="AK238" s="1" t="str">
        <f t="shared" si="3"/>
        <v>No</v>
      </c>
    </row>
    <row r="239" spans="1:37">
      <c r="A239" s="1" t="s">
        <v>686</v>
      </c>
      <c r="B239" s="1" t="s">
        <v>919</v>
      </c>
      <c r="C239" s="26" t="s">
        <v>66</v>
      </c>
      <c r="D239" s="269">
        <v>4003</v>
      </c>
      <c r="E239" s="270">
        <v>40003</v>
      </c>
      <c r="F239" s="21" t="s">
        <v>134</v>
      </c>
      <c r="G239" s="21" t="s">
        <v>132</v>
      </c>
      <c r="H239" s="25">
        <v>1060061</v>
      </c>
      <c r="I239" s="25">
        <v>123</v>
      </c>
      <c r="J239" s="3" t="s">
        <v>9</v>
      </c>
      <c r="K239" s="3" t="s">
        <v>133</v>
      </c>
      <c r="L239" s="5">
        <v>40</v>
      </c>
      <c r="M239" s="5">
        <v>0</v>
      </c>
      <c r="N239" s="3"/>
      <c r="O239" s="5">
        <v>0</v>
      </c>
      <c r="P239" s="3"/>
      <c r="Q239" s="5">
        <v>0</v>
      </c>
      <c r="R239" s="3"/>
      <c r="S239" s="5">
        <v>0</v>
      </c>
      <c r="T239" s="3"/>
      <c r="U239" s="5">
        <v>0</v>
      </c>
      <c r="W239" s="6">
        <v>0</v>
      </c>
      <c r="Y239" s="14">
        <v>0</v>
      </c>
      <c r="AA239" s="14">
        <v>0</v>
      </c>
      <c r="AC239" s="14">
        <v>0</v>
      </c>
      <c r="AE239" s="14">
        <v>0</v>
      </c>
      <c r="AG239" s="14">
        <v>0</v>
      </c>
      <c r="AI239" s="24">
        <v>0</v>
      </c>
      <c r="AK239" s="1" t="str">
        <f t="shared" si="3"/>
        <v>No</v>
      </c>
    </row>
    <row r="240" spans="1:37">
      <c r="A240" s="1" t="s">
        <v>686</v>
      </c>
      <c r="B240" s="1" t="s">
        <v>919</v>
      </c>
      <c r="C240" s="26" t="s">
        <v>66</v>
      </c>
      <c r="D240" s="269">
        <v>4003</v>
      </c>
      <c r="E240" s="270">
        <v>40003</v>
      </c>
      <c r="F240" s="21" t="s">
        <v>134</v>
      </c>
      <c r="G240" s="21" t="s">
        <v>132</v>
      </c>
      <c r="H240" s="25">
        <v>1060061</v>
      </c>
      <c r="I240" s="25">
        <v>123</v>
      </c>
      <c r="J240" s="3" t="s">
        <v>10</v>
      </c>
      <c r="K240" s="3" t="s">
        <v>133</v>
      </c>
      <c r="L240" s="5">
        <v>4</v>
      </c>
      <c r="M240" s="5">
        <v>0</v>
      </c>
      <c r="N240" s="3"/>
      <c r="O240" s="5">
        <v>0</v>
      </c>
      <c r="P240" s="3"/>
      <c r="Q240" s="5">
        <v>0</v>
      </c>
      <c r="R240" s="3"/>
      <c r="S240" s="5">
        <v>0</v>
      </c>
      <c r="T240" s="3"/>
      <c r="U240" s="5">
        <v>0</v>
      </c>
      <c r="W240" s="6">
        <v>0</v>
      </c>
      <c r="Y240" s="14">
        <v>0</v>
      </c>
      <c r="AA240" s="14">
        <v>0</v>
      </c>
      <c r="AC240" s="14">
        <v>0</v>
      </c>
      <c r="AE240" s="14">
        <v>0</v>
      </c>
      <c r="AG240" s="14">
        <v>0</v>
      </c>
      <c r="AI240" s="24">
        <v>0</v>
      </c>
      <c r="AK240" s="1" t="str">
        <f t="shared" si="3"/>
        <v>No</v>
      </c>
    </row>
    <row r="241" spans="1:37">
      <c r="A241" s="1" t="s">
        <v>287</v>
      </c>
      <c r="B241" s="1" t="s">
        <v>918</v>
      </c>
      <c r="C241" s="26" t="s">
        <v>34</v>
      </c>
      <c r="D241" s="269">
        <v>4019</v>
      </c>
      <c r="E241" s="270">
        <v>40019</v>
      </c>
      <c r="F241" s="21" t="s">
        <v>135</v>
      </c>
      <c r="G241" s="21" t="s">
        <v>132</v>
      </c>
      <c r="H241" s="25">
        <v>1624827</v>
      </c>
      <c r="I241" s="25">
        <v>123</v>
      </c>
      <c r="J241" s="3" t="s">
        <v>9</v>
      </c>
      <c r="K241" s="3" t="s">
        <v>133</v>
      </c>
      <c r="L241" s="5">
        <v>26</v>
      </c>
      <c r="M241" s="5">
        <v>4807</v>
      </c>
      <c r="N241" s="3"/>
      <c r="O241" s="5">
        <v>0</v>
      </c>
      <c r="P241" s="3"/>
      <c r="Q241" s="5">
        <v>0</v>
      </c>
      <c r="R241" s="3"/>
      <c r="S241" s="5">
        <v>1747</v>
      </c>
      <c r="T241" s="3"/>
      <c r="U241" s="5">
        <v>0</v>
      </c>
      <c r="W241" s="6">
        <v>6554</v>
      </c>
      <c r="Y241" s="14">
        <v>4</v>
      </c>
      <c r="AA241" s="14">
        <v>0</v>
      </c>
      <c r="AC241" s="14">
        <v>0</v>
      </c>
      <c r="AE241" s="14">
        <v>1.7</v>
      </c>
      <c r="AG241" s="14">
        <v>0</v>
      </c>
      <c r="AI241" s="24">
        <v>5.7</v>
      </c>
      <c r="AK241" s="1" t="str">
        <f t="shared" si="3"/>
        <v>No</v>
      </c>
    </row>
    <row r="242" spans="1:37">
      <c r="A242" s="1" t="s">
        <v>219</v>
      </c>
      <c r="B242" s="1" t="s">
        <v>920</v>
      </c>
      <c r="C242" s="26" t="s">
        <v>60</v>
      </c>
      <c r="D242" s="269">
        <v>3010</v>
      </c>
      <c r="E242" s="270">
        <v>30010</v>
      </c>
      <c r="F242" s="21" t="s">
        <v>135</v>
      </c>
      <c r="G242" s="21" t="s">
        <v>132</v>
      </c>
      <c r="H242" s="25">
        <v>664651</v>
      </c>
      <c r="I242" s="25">
        <v>117</v>
      </c>
      <c r="J242" s="3" t="s">
        <v>6</v>
      </c>
      <c r="K242" s="3" t="s">
        <v>133</v>
      </c>
      <c r="L242" s="5">
        <v>65</v>
      </c>
      <c r="M242" s="5">
        <v>272</v>
      </c>
      <c r="N242" s="3"/>
      <c r="O242" s="5">
        <v>0</v>
      </c>
      <c r="P242" s="3"/>
      <c r="Q242" s="5">
        <v>0</v>
      </c>
      <c r="R242" s="3"/>
      <c r="S242" s="5">
        <v>1087</v>
      </c>
      <c r="T242" s="3"/>
      <c r="U242" s="5">
        <v>0</v>
      </c>
      <c r="W242" s="6">
        <v>1359</v>
      </c>
      <c r="Y242" s="14">
        <v>2</v>
      </c>
      <c r="AA242" s="14">
        <v>0</v>
      </c>
      <c r="AC242" s="14">
        <v>0</v>
      </c>
      <c r="AE242" s="14">
        <v>2</v>
      </c>
      <c r="AG242" s="14">
        <v>0</v>
      </c>
      <c r="AI242" s="24">
        <v>4</v>
      </c>
      <c r="AK242" s="1" t="str">
        <f t="shared" si="3"/>
        <v>No</v>
      </c>
    </row>
    <row r="243" spans="1:37">
      <c r="A243" s="1" t="s">
        <v>815</v>
      </c>
      <c r="B243" s="1" t="s">
        <v>921</v>
      </c>
      <c r="C243" s="26" t="s">
        <v>59</v>
      </c>
      <c r="D243" s="269">
        <v>25</v>
      </c>
      <c r="E243" s="270">
        <v>25</v>
      </c>
      <c r="F243" s="21" t="s">
        <v>135</v>
      </c>
      <c r="G243" s="21" t="s">
        <v>132</v>
      </c>
      <c r="H243" s="25">
        <v>236632</v>
      </c>
      <c r="I243" s="25">
        <v>116</v>
      </c>
      <c r="J243" s="3" t="s">
        <v>6</v>
      </c>
      <c r="K243" s="3" t="s">
        <v>133</v>
      </c>
      <c r="L243" s="5">
        <v>53</v>
      </c>
      <c r="M243" s="5">
        <v>109</v>
      </c>
      <c r="N243" s="3"/>
      <c r="O243" s="5">
        <v>1459</v>
      </c>
      <c r="P243" s="3"/>
      <c r="Q243" s="5">
        <v>0</v>
      </c>
      <c r="R243" s="3"/>
      <c r="S243" s="5">
        <v>1390</v>
      </c>
      <c r="T243" s="3"/>
      <c r="U243" s="5">
        <v>0</v>
      </c>
      <c r="W243" s="6">
        <v>2958</v>
      </c>
      <c r="Y243" s="14">
        <v>0</v>
      </c>
      <c r="AA243" s="14">
        <v>1</v>
      </c>
      <c r="AC243" s="14">
        <v>0</v>
      </c>
      <c r="AE243" s="14">
        <v>1</v>
      </c>
      <c r="AG243" s="14">
        <v>0</v>
      </c>
      <c r="AI243" s="24">
        <v>2</v>
      </c>
      <c r="AK243" s="1" t="str">
        <f t="shared" si="3"/>
        <v>No</v>
      </c>
    </row>
    <row r="244" spans="1:37">
      <c r="A244" s="1" t="s">
        <v>218</v>
      </c>
      <c r="B244" s="1" t="s">
        <v>922</v>
      </c>
      <c r="C244" s="26" t="s">
        <v>59</v>
      </c>
      <c r="D244" s="269">
        <v>7</v>
      </c>
      <c r="E244" s="270">
        <v>7</v>
      </c>
      <c r="F244" s="21" t="s">
        <v>135</v>
      </c>
      <c r="G244" s="21" t="s">
        <v>132</v>
      </c>
      <c r="H244" s="25">
        <v>247421</v>
      </c>
      <c r="I244" s="25">
        <v>115</v>
      </c>
      <c r="J244" s="3" t="s">
        <v>6</v>
      </c>
      <c r="K244" s="3" t="s">
        <v>133</v>
      </c>
      <c r="L244" s="5">
        <v>45</v>
      </c>
      <c r="M244" s="5">
        <v>0</v>
      </c>
      <c r="N244" s="3"/>
      <c r="O244" s="5">
        <v>0</v>
      </c>
      <c r="P244" s="3"/>
      <c r="Q244" s="5">
        <v>0</v>
      </c>
      <c r="R244" s="3"/>
      <c r="S244" s="5">
        <v>951</v>
      </c>
      <c r="T244" s="3"/>
      <c r="U244" s="5">
        <v>0</v>
      </c>
      <c r="W244" s="6">
        <v>951</v>
      </c>
      <c r="Y244" s="14">
        <v>0</v>
      </c>
      <c r="AA244" s="14">
        <v>0</v>
      </c>
      <c r="AC244" s="14">
        <v>0</v>
      </c>
      <c r="AE244" s="14">
        <v>0.69</v>
      </c>
      <c r="AG244" s="14">
        <v>0</v>
      </c>
      <c r="AI244" s="24">
        <v>0.69</v>
      </c>
      <c r="AK244" s="1" t="str">
        <f t="shared" si="3"/>
        <v>No</v>
      </c>
    </row>
    <row r="245" spans="1:37">
      <c r="A245" s="1" t="s">
        <v>218</v>
      </c>
      <c r="B245" s="1" t="s">
        <v>922</v>
      </c>
      <c r="C245" s="26" t="s">
        <v>59</v>
      </c>
      <c r="D245" s="269">
        <v>7</v>
      </c>
      <c r="E245" s="270">
        <v>7</v>
      </c>
      <c r="F245" s="21" t="s">
        <v>135</v>
      </c>
      <c r="G245" s="21" t="s">
        <v>132</v>
      </c>
      <c r="H245" s="25">
        <v>247421</v>
      </c>
      <c r="I245" s="25">
        <v>115</v>
      </c>
      <c r="J245" s="3" t="s">
        <v>17</v>
      </c>
      <c r="K245" s="3" t="s">
        <v>133</v>
      </c>
      <c r="L245" s="5">
        <v>13</v>
      </c>
      <c r="M245" s="5">
        <v>0</v>
      </c>
      <c r="N245" s="3"/>
      <c r="O245" s="5">
        <v>0</v>
      </c>
      <c r="P245" s="3"/>
      <c r="Q245" s="5">
        <v>0</v>
      </c>
      <c r="R245" s="3"/>
      <c r="S245" s="5">
        <v>437</v>
      </c>
      <c r="T245" s="3"/>
      <c r="U245" s="5">
        <v>0</v>
      </c>
      <c r="W245" s="6">
        <v>437</v>
      </c>
      <c r="Y245" s="14">
        <v>0</v>
      </c>
      <c r="AA245" s="14">
        <v>0</v>
      </c>
      <c r="AC245" s="14">
        <v>0</v>
      </c>
      <c r="AE245" s="14">
        <v>0.31</v>
      </c>
      <c r="AG245" s="14">
        <v>0</v>
      </c>
      <c r="AI245" s="24">
        <v>0.31</v>
      </c>
      <c r="AK245" s="1" t="str">
        <f t="shared" si="3"/>
        <v>No</v>
      </c>
    </row>
    <row r="246" spans="1:37">
      <c r="A246" s="1" t="s">
        <v>162</v>
      </c>
      <c r="B246" s="1" t="s">
        <v>923</v>
      </c>
      <c r="C246" s="26" t="s">
        <v>60</v>
      </c>
      <c r="D246" s="269">
        <v>3054</v>
      </c>
      <c r="E246" s="270">
        <v>30054</v>
      </c>
      <c r="F246" s="21" t="s">
        <v>135</v>
      </c>
      <c r="G246" s="21" t="s">
        <v>132</v>
      </c>
      <c r="H246" s="25">
        <v>87454</v>
      </c>
      <c r="I246" s="25">
        <v>114</v>
      </c>
      <c r="J246" s="3" t="s">
        <v>6</v>
      </c>
      <c r="K246" s="3" t="s">
        <v>133</v>
      </c>
      <c r="L246" s="5">
        <v>72</v>
      </c>
      <c r="M246" s="5">
        <v>345</v>
      </c>
      <c r="N246" s="3"/>
      <c r="O246" s="5">
        <v>0</v>
      </c>
      <c r="P246" s="3"/>
      <c r="Q246" s="5">
        <v>0</v>
      </c>
      <c r="R246" s="3"/>
      <c r="S246" s="5">
        <v>2080</v>
      </c>
      <c r="T246" s="3"/>
      <c r="U246" s="5">
        <v>0</v>
      </c>
      <c r="W246" s="6">
        <v>2425</v>
      </c>
      <c r="Y246" s="14">
        <v>2</v>
      </c>
      <c r="AA246" s="14">
        <v>0</v>
      </c>
      <c r="AC246" s="14">
        <v>0</v>
      </c>
      <c r="AE246" s="14">
        <v>2</v>
      </c>
      <c r="AG246" s="14">
        <v>0</v>
      </c>
      <c r="AI246" s="24">
        <v>4</v>
      </c>
      <c r="AK246" s="1" t="str">
        <f t="shared" si="3"/>
        <v>No</v>
      </c>
    </row>
    <row r="247" spans="1:37">
      <c r="A247" s="1" t="s">
        <v>162</v>
      </c>
      <c r="B247" s="1" t="s">
        <v>923</v>
      </c>
      <c r="C247" s="26" t="s">
        <v>60</v>
      </c>
      <c r="D247" s="269">
        <v>3054</v>
      </c>
      <c r="E247" s="270">
        <v>30054</v>
      </c>
      <c r="F247" s="21" t="s">
        <v>135</v>
      </c>
      <c r="G247" s="21" t="s">
        <v>132</v>
      </c>
      <c r="H247" s="25">
        <v>87454</v>
      </c>
      <c r="I247" s="25">
        <v>114</v>
      </c>
      <c r="J247" s="3" t="s">
        <v>9</v>
      </c>
      <c r="K247" s="3" t="s">
        <v>133</v>
      </c>
      <c r="L247" s="5">
        <v>7</v>
      </c>
      <c r="M247" s="5">
        <v>5748</v>
      </c>
      <c r="N247" s="3"/>
      <c r="O247" s="5">
        <v>0</v>
      </c>
      <c r="P247" s="3"/>
      <c r="Q247" s="5">
        <v>0</v>
      </c>
      <c r="R247" s="3"/>
      <c r="S247" s="5">
        <v>0</v>
      </c>
      <c r="T247" s="3"/>
      <c r="U247" s="5">
        <v>0</v>
      </c>
      <c r="W247" s="6">
        <v>5748</v>
      </c>
      <c r="Y247" s="14">
        <v>19</v>
      </c>
      <c r="AA247" s="14">
        <v>0</v>
      </c>
      <c r="AC247" s="14">
        <v>0</v>
      </c>
      <c r="AE247" s="14">
        <v>0</v>
      </c>
      <c r="AG247" s="14">
        <v>0</v>
      </c>
      <c r="AI247" s="24">
        <v>19</v>
      </c>
      <c r="AK247" s="1" t="str">
        <f t="shared" si="3"/>
        <v>No</v>
      </c>
    </row>
    <row r="248" spans="1:37">
      <c r="A248" s="1" t="s">
        <v>690</v>
      </c>
      <c r="B248" s="1" t="s">
        <v>924</v>
      </c>
      <c r="C248" s="26" t="s">
        <v>60</v>
      </c>
      <c r="D248" s="269">
        <v>3014</v>
      </c>
      <c r="E248" s="270">
        <v>30014</v>
      </c>
      <c r="F248" s="21" t="s">
        <v>135</v>
      </c>
      <c r="G248" s="21" t="s">
        <v>132</v>
      </c>
      <c r="H248" s="25">
        <v>444474</v>
      </c>
      <c r="I248" s="25">
        <v>114</v>
      </c>
      <c r="J248" s="3" t="s">
        <v>6</v>
      </c>
      <c r="K248" s="3" t="s">
        <v>133</v>
      </c>
      <c r="L248" s="5">
        <v>62</v>
      </c>
      <c r="M248" s="5">
        <v>3192</v>
      </c>
      <c r="N248" s="3"/>
      <c r="O248" s="5">
        <v>0</v>
      </c>
      <c r="P248" s="3"/>
      <c r="Q248" s="5">
        <v>0</v>
      </c>
      <c r="R248" s="3"/>
      <c r="S248" s="5">
        <v>0</v>
      </c>
      <c r="T248" s="3"/>
      <c r="U248" s="5">
        <v>0</v>
      </c>
      <c r="W248" s="6">
        <v>3192</v>
      </c>
      <c r="Y248" s="14">
        <v>3</v>
      </c>
      <c r="AA248" s="14">
        <v>0</v>
      </c>
      <c r="AC248" s="14">
        <v>0</v>
      </c>
      <c r="AE248" s="14">
        <v>0</v>
      </c>
      <c r="AG248" s="14">
        <v>0</v>
      </c>
      <c r="AI248" s="24">
        <v>3</v>
      </c>
      <c r="AK248" s="1" t="str">
        <f t="shared" si="3"/>
        <v>No</v>
      </c>
    </row>
    <row r="249" spans="1:37">
      <c r="A249" s="1" t="s">
        <v>816</v>
      </c>
      <c r="B249" s="1" t="s">
        <v>925</v>
      </c>
      <c r="C249" s="26" t="s">
        <v>67</v>
      </c>
      <c r="D249" s="269">
        <v>6051</v>
      </c>
      <c r="E249" s="270">
        <v>60051</v>
      </c>
      <c r="F249" s="21" t="s">
        <v>135</v>
      </c>
      <c r="G249" s="21" t="s">
        <v>132</v>
      </c>
      <c r="H249" s="25">
        <v>320069</v>
      </c>
      <c r="I249" s="25">
        <v>114</v>
      </c>
      <c r="J249" s="3" t="s">
        <v>6</v>
      </c>
      <c r="K249" s="3" t="s">
        <v>133</v>
      </c>
      <c r="L249" s="5">
        <v>42</v>
      </c>
      <c r="M249" s="5">
        <v>2708</v>
      </c>
      <c r="N249" s="3"/>
      <c r="O249" s="5">
        <v>0</v>
      </c>
      <c r="P249" s="3"/>
      <c r="Q249" s="5">
        <v>0</v>
      </c>
      <c r="R249" s="3"/>
      <c r="S249" s="5">
        <v>0</v>
      </c>
      <c r="T249" s="3"/>
      <c r="U249" s="5">
        <v>0</v>
      </c>
      <c r="W249" s="6">
        <v>2708</v>
      </c>
      <c r="Y249" s="14">
        <v>2.73</v>
      </c>
      <c r="AA249" s="14">
        <v>0</v>
      </c>
      <c r="AC249" s="14">
        <v>0</v>
      </c>
      <c r="AE249" s="14">
        <v>0</v>
      </c>
      <c r="AG249" s="14">
        <v>0</v>
      </c>
      <c r="AI249" s="24">
        <v>2.73</v>
      </c>
      <c r="AK249" s="1" t="str">
        <f t="shared" si="3"/>
        <v>No</v>
      </c>
    </row>
    <row r="250" spans="1:37">
      <c r="A250" s="1" t="s">
        <v>690</v>
      </c>
      <c r="B250" s="1" t="s">
        <v>924</v>
      </c>
      <c r="C250" s="26" t="s">
        <v>60</v>
      </c>
      <c r="D250" s="269">
        <v>3014</v>
      </c>
      <c r="E250" s="270">
        <v>30014</v>
      </c>
      <c r="F250" s="21" t="s">
        <v>135</v>
      </c>
      <c r="G250" s="21" t="s">
        <v>132</v>
      </c>
      <c r="H250" s="25">
        <v>444474</v>
      </c>
      <c r="I250" s="25">
        <v>114</v>
      </c>
      <c r="J250" s="3" t="s">
        <v>9</v>
      </c>
      <c r="K250" s="3" t="s">
        <v>133</v>
      </c>
      <c r="L250" s="5">
        <v>32</v>
      </c>
      <c r="M250" s="5">
        <v>3184</v>
      </c>
      <c r="N250" s="3"/>
      <c r="O250" s="5">
        <v>0</v>
      </c>
      <c r="P250" s="3"/>
      <c r="Q250" s="5">
        <v>0</v>
      </c>
      <c r="R250" s="3"/>
      <c r="S250" s="5">
        <v>0</v>
      </c>
      <c r="T250" s="3"/>
      <c r="U250" s="5">
        <v>0</v>
      </c>
      <c r="W250" s="6">
        <v>3184</v>
      </c>
      <c r="Y250" s="14">
        <v>3</v>
      </c>
      <c r="AA250" s="14">
        <v>0</v>
      </c>
      <c r="AC250" s="14">
        <v>0</v>
      </c>
      <c r="AE250" s="14">
        <v>0</v>
      </c>
      <c r="AG250" s="14">
        <v>0</v>
      </c>
      <c r="AI250" s="24">
        <v>3</v>
      </c>
      <c r="AK250" s="1" t="str">
        <f t="shared" si="3"/>
        <v>No</v>
      </c>
    </row>
    <row r="251" spans="1:37">
      <c r="A251" s="1" t="s">
        <v>162</v>
      </c>
      <c r="B251" s="1" t="s">
        <v>923</v>
      </c>
      <c r="C251" s="26" t="s">
        <v>60</v>
      </c>
      <c r="D251" s="269">
        <v>3054</v>
      </c>
      <c r="E251" s="270">
        <v>30054</v>
      </c>
      <c r="F251" s="21" t="s">
        <v>135</v>
      </c>
      <c r="G251" s="21" t="s">
        <v>132</v>
      </c>
      <c r="H251" s="25">
        <v>87454</v>
      </c>
      <c r="I251" s="25">
        <v>114</v>
      </c>
      <c r="J251" s="3" t="s">
        <v>7</v>
      </c>
      <c r="K251" s="3" t="s">
        <v>133</v>
      </c>
      <c r="L251" s="5">
        <v>27</v>
      </c>
      <c r="M251" s="5">
        <v>0</v>
      </c>
      <c r="N251" s="3"/>
      <c r="O251" s="5">
        <v>0</v>
      </c>
      <c r="P251" s="3"/>
      <c r="Q251" s="5">
        <v>0</v>
      </c>
      <c r="R251" s="3"/>
      <c r="S251" s="5">
        <v>0</v>
      </c>
      <c r="T251" s="3"/>
      <c r="U251" s="5">
        <v>0</v>
      </c>
      <c r="W251" s="6">
        <v>0</v>
      </c>
      <c r="Y251" s="14">
        <v>0</v>
      </c>
      <c r="AA251" s="14">
        <v>0</v>
      </c>
      <c r="AC251" s="14">
        <v>0</v>
      </c>
      <c r="AE251" s="14">
        <v>0</v>
      </c>
      <c r="AG251" s="14">
        <v>0</v>
      </c>
      <c r="AI251" s="24">
        <v>0</v>
      </c>
      <c r="AK251" s="1" t="str">
        <f t="shared" si="3"/>
        <v>No</v>
      </c>
    </row>
    <row r="252" spans="1:37">
      <c r="A252" s="1" t="s">
        <v>224</v>
      </c>
      <c r="B252" s="1" t="s">
        <v>926</v>
      </c>
      <c r="C252" s="26" t="s">
        <v>30</v>
      </c>
      <c r="D252" s="269">
        <v>5146</v>
      </c>
      <c r="E252" s="270">
        <v>50146</v>
      </c>
      <c r="F252" s="21" t="s">
        <v>135</v>
      </c>
      <c r="G252" s="21" t="s">
        <v>132</v>
      </c>
      <c r="H252" s="25">
        <v>2150706</v>
      </c>
      <c r="I252" s="25">
        <v>113</v>
      </c>
      <c r="J252" s="3" t="s">
        <v>7</v>
      </c>
      <c r="K252" s="3" t="s">
        <v>133</v>
      </c>
      <c r="L252" s="5">
        <v>27</v>
      </c>
      <c r="M252" s="5">
        <v>0</v>
      </c>
      <c r="N252" s="3"/>
      <c r="O252" s="5">
        <v>0</v>
      </c>
      <c r="P252" s="3"/>
      <c r="Q252" s="5">
        <v>0</v>
      </c>
      <c r="R252" s="3"/>
      <c r="S252" s="5">
        <v>0</v>
      </c>
      <c r="T252" s="3"/>
      <c r="U252" s="5">
        <v>0</v>
      </c>
      <c r="W252" s="6">
        <v>0</v>
      </c>
      <c r="Y252" s="14">
        <v>0</v>
      </c>
      <c r="AA252" s="14">
        <v>0</v>
      </c>
      <c r="AC252" s="14">
        <v>0</v>
      </c>
      <c r="AE252" s="14">
        <v>0</v>
      </c>
      <c r="AG252" s="14">
        <v>0</v>
      </c>
      <c r="AI252" s="24">
        <v>0</v>
      </c>
      <c r="AK252" s="1" t="str">
        <f t="shared" si="3"/>
        <v>No</v>
      </c>
    </row>
    <row r="253" spans="1:37">
      <c r="A253" s="1" t="s">
        <v>231</v>
      </c>
      <c r="B253" s="1" t="s">
        <v>927</v>
      </c>
      <c r="C253" s="26" t="s">
        <v>62</v>
      </c>
      <c r="D253" s="269">
        <v>4086</v>
      </c>
      <c r="E253" s="270">
        <v>40086</v>
      </c>
      <c r="F253" s="21" t="s">
        <v>135</v>
      </c>
      <c r="G253" s="21" t="s">
        <v>132</v>
      </c>
      <c r="H253" s="25">
        <v>2148346</v>
      </c>
      <c r="I253" s="25">
        <v>111</v>
      </c>
      <c r="J253" s="3" t="s">
        <v>6</v>
      </c>
      <c r="K253" s="3" t="s">
        <v>133</v>
      </c>
      <c r="L253" s="5">
        <v>81</v>
      </c>
      <c r="M253" s="5">
        <v>0</v>
      </c>
      <c r="N253" s="3"/>
      <c r="O253" s="5">
        <v>0</v>
      </c>
      <c r="P253" s="3"/>
      <c r="Q253" s="5">
        <v>0</v>
      </c>
      <c r="R253" s="3"/>
      <c r="S253" s="5">
        <v>0</v>
      </c>
      <c r="T253" s="3"/>
      <c r="U253" s="5">
        <v>0</v>
      </c>
      <c r="W253" s="6">
        <v>0</v>
      </c>
      <c r="Y253" s="14">
        <v>0</v>
      </c>
      <c r="AA253" s="14">
        <v>0</v>
      </c>
      <c r="AC253" s="14">
        <v>0</v>
      </c>
      <c r="AE253" s="14">
        <v>0</v>
      </c>
      <c r="AG253" s="14">
        <v>0</v>
      </c>
      <c r="AI253" s="24">
        <v>0</v>
      </c>
      <c r="AK253" s="1" t="str">
        <f t="shared" si="3"/>
        <v>No</v>
      </c>
    </row>
    <row r="254" spans="1:37">
      <c r="A254" s="1" t="s">
        <v>231</v>
      </c>
      <c r="B254" s="1" t="s">
        <v>927</v>
      </c>
      <c r="C254" s="26" t="s">
        <v>62</v>
      </c>
      <c r="D254" s="269">
        <v>4086</v>
      </c>
      <c r="E254" s="270">
        <v>40086</v>
      </c>
      <c r="F254" s="21" t="s">
        <v>135</v>
      </c>
      <c r="G254" s="21" t="s">
        <v>132</v>
      </c>
      <c r="H254" s="25">
        <v>2148346</v>
      </c>
      <c r="I254" s="25">
        <v>111</v>
      </c>
      <c r="J254" s="3" t="s">
        <v>9</v>
      </c>
      <c r="K254" s="3" t="s">
        <v>133</v>
      </c>
      <c r="L254" s="5">
        <v>30</v>
      </c>
      <c r="M254" s="5">
        <v>0</v>
      </c>
      <c r="N254" s="3"/>
      <c r="O254" s="5">
        <v>0</v>
      </c>
      <c r="P254" s="3"/>
      <c r="Q254" s="5">
        <v>0</v>
      </c>
      <c r="R254" s="3"/>
      <c r="S254" s="5">
        <v>0</v>
      </c>
      <c r="T254" s="3"/>
      <c r="U254" s="5">
        <v>0</v>
      </c>
      <c r="W254" s="6">
        <v>0</v>
      </c>
      <c r="Y254" s="14">
        <v>0</v>
      </c>
      <c r="AA254" s="14">
        <v>0</v>
      </c>
      <c r="AC254" s="14">
        <v>0</v>
      </c>
      <c r="AE254" s="14">
        <v>0</v>
      </c>
      <c r="AG254" s="14">
        <v>0</v>
      </c>
      <c r="AI254" s="24">
        <v>0</v>
      </c>
      <c r="AK254" s="1" t="str">
        <f t="shared" si="3"/>
        <v>No</v>
      </c>
    </row>
    <row r="255" spans="1:37">
      <c r="A255" s="1" t="s">
        <v>195</v>
      </c>
      <c r="B255" s="1" t="s">
        <v>860</v>
      </c>
      <c r="C255" s="26" t="s">
        <v>12</v>
      </c>
      <c r="D255" s="269">
        <v>9016</v>
      </c>
      <c r="E255" s="270">
        <v>90016</v>
      </c>
      <c r="F255" s="21" t="s">
        <v>135</v>
      </c>
      <c r="G255" s="21" t="s">
        <v>132</v>
      </c>
      <c r="H255" s="25">
        <v>3281212</v>
      </c>
      <c r="I255" s="25">
        <v>107</v>
      </c>
      <c r="J255" s="3" t="s">
        <v>6</v>
      </c>
      <c r="K255" s="3" t="s">
        <v>133</v>
      </c>
      <c r="L255" s="5">
        <v>94</v>
      </c>
      <c r="M255" s="5">
        <v>6761</v>
      </c>
      <c r="N255" s="3"/>
      <c r="O255" s="5">
        <v>553</v>
      </c>
      <c r="P255" s="3"/>
      <c r="Q255" s="5">
        <v>0</v>
      </c>
      <c r="R255" s="3"/>
      <c r="S255" s="5">
        <v>0</v>
      </c>
      <c r="T255" s="3"/>
      <c r="U255" s="5">
        <v>0</v>
      </c>
      <c r="W255" s="6">
        <v>7314</v>
      </c>
      <c r="Y255" s="14">
        <v>14</v>
      </c>
      <c r="AA255" s="14">
        <v>2</v>
      </c>
      <c r="AC255" s="14">
        <v>0</v>
      </c>
      <c r="AE255" s="14">
        <v>0</v>
      </c>
      <c r="AG255" s="14">
        <v>0</v>
      </c>
      <c r="AI255" s="24">
        <v>16</v>
      </c>
      <c r="AK255" s="1" t="str">
        <f t="shared" si="3"/>
        <v>No</v>
      </c>
    </row>
    <row r="256" spans="1:37">
      <c r="A256" s="1" t="s">
        <v>702</v>
      </c>
      <c r="B256" s="1" t="s">
        <v>928</v>
      </c>
      <c r="C256" s="26" t="s">
        <v>26</v>
      </c>
      <c r="D256" s="269">
        <v>4036</v>
      </c>
      <c r="E256" s="270">
        <v>40036</v>
      </c>
      <c r="F256" s="21" t="s">
        <v>134</v>
      </c>
      <c r="G256" s="21" t="s">
        <v>132</v>
      </c>
      <c r="H256" s="25">
        <v>240223</v>
      </c>
      <c r="I256" s="25">
        <v>107</v>
      </c>
      <c r="J256" s="3" t="s">
        <v>6</v>
      </c>
      <c r="K256" s="3" t="s">
        <v>133</v>
      </c>
      <c r="L256" s="5">
        <v>55</v>
      </c>
      <c r="M256" s="5">
        <v>60843</v>
      </c>
      <c r="N256" s="3" t="s">
        <v>99</v>
      </c>
      <c r="O256" s="5">
        <v>1229</v>
      </c>
      <c r="P256" s="3"/>
      <c r="Q256" s="5">
        <v>8108</v>
      </c>
      <c r="R256" s="3"/>
      <c r="S256" s="5">
        <v>4708</v>
      </c>
      <c r="T256" s="3" t="s">
        <v>99</v>
      </c>
      <c r="U256" s="5">
        <v>0</v>
      </c>
      <c r="W256" s="6">
        <v>74888</v>
      </c>
      <c r="X256" s="3" t="s">
        <v>99</v>
      </c>
      <c r="Y256" s="14">
        <v>56.58</v>
      </c>
      <c r="AA256" s="14">
        <v>5.22</v>
      </c>
      <c r="AC256" s="14">
        <v>6.84</v>
      </c>
      <c r="AE256" s="14">
        <v>4.18</v>
      </c>
      <c r="AG256" s="14">
        <v>0</v>
      </c>
      <c r="AI256" s="24">
        <v>72.819999999999993</v>
      </c>
      <c r="AK256" s="1" t="str">
        <f t="shared" si="3"/>
        <v>Yes</v>
      </c>
    </row>
    <row r="257" spans="1:37">
      <c r="A257" s="1" t="s">
        <v>195</v>
      </c>
      <c r="B257" s="1" t="s">
        <v>860</v>
      </c>
      <c r="C257" s="26" t="s">
        <v>12</v>
      </c>
      <c r="D257" s="269">
        <v>9016</v>
      </c>
      <c r="E257" s="270">
        <v>90016</v>
      </c>
      <c r="F257" s="21" t="s">
        <v>135</v>
      </c>
      <c r="G257" s="21" t="s">
        <v>132</v>
      </c>
      <c r="H257" s="25">
        <v>3281212</v>
      </c>
      <c r="I257" s="25">
        <v>107</v>
      </c>
      <c r="J257" s="3" t="s">
        <v>14</v>
      </c>
      <c r="K257" s="3" t="s">
        <v>133</v>
      </c>
      <c r="L257" s="5">
        <v>3</v>
      </c>
      <c r="M257" s="5">
        <v>40630</v>
      </c>
      <c r="N257" s="3"/>
      <c r="O257" s="5">
        <v>0</v>
      </c>
      <c r="P257" s="3"/>
      <c r="Q257" s="5">
        <v>0</v>
      </c>
      <c r="R257" s="3"/>
      <c r="S257" s="5">
        <v>0</v>
      </c>
      <c r="T257" s="3"/>
      <c r="U257" s="5">
        <v>0</v>
      </c>
      <c r="W257" s="6">
        <v>40630</v>
      </c>
      <c r="Y257" s="14">
        <v>189</v>
      </c>
      <c r="AA257" s="14">
        <v>0</v>
      </c>
      <c r="AC257" s="14">
        <v>0</v>
      </c>
      <c r="AE257" s="14">
        <v>0</v>
      </c>
      <c r="AG257" s="14">
        <v>0</v>
      </c>
      <c r="AI257" s="24">
        <v>189</v>
      </c>
      <c r="AK257" s="1" t="str">
        <f t="shared" si="3"/>
        <v>No</v>
      </c>
    </row>
    <row r="258" spans="1:37">
      <c r="A258" s="1" t="s">
        <v>702</v>
      </c>
      <c r="B258" s="1" t="s">
        <v>928</v>
      </c>
      <c r="C258" s="26" t="s">
        <v>26</v>
      </c>
      <c r="D258" s="269">
        <v>4036</v>
      </c>
      <c r="E258" s="270">
        <v>40036</v>
      </c>
      <c r="F258" s="21" t="s">
        <v>134</v>
      </c>
      <c r="G258" s="21" t="s">
        <v>132</v>
      </c>
      <c r="H258" s="25">
        <v>240223</v>
      </c>
      <c r="I258" s="25">
        <v>107</v>
      </c>
      <c r="J258" s="3" t="s">
        <v>9</v>
      </c>
      <c r="K258" s="3" t="s">
        <v>133</v>
      </c>
      <c r="L258" s="5">
        <v>15</v>
      </c>
      <c r="M258" s="5">
        <v>19214</v>
      </c>
      <c r="N258" s="3" t="s">
        <v>99</v>
      </c>
      <c r="O258" s="5">
        <v>388</v>
      </c>
      <c r="P258" s="3"/>
      <c r="Q258" s="5">
        <v>2560</v>
      </c>
      <c r="R258" s="3" t="s">
        <v>99</v>
      </c>
      <c r="S258" s="5">
        <v>1487</v>
      </c>
      <c r="T258" s="3" t="s">
        <v>99</v>
      </c>
      <c r="U258" s="5">
        <v>0</v>
      </c>
      <c r="W258" s="6">
        <v>23649</v>
      </c>
      <c r="X258" s="3" t="s">
        <v>99</v>
      </c>
      <c r="Y258" s="14">
        <v>14.31</v>
      </c>
      <c r="AA258" s="14">
        <v>1.1200000000000001</v>
      </c>
      <c r="AC258" s="14">
        <v>2.16</v>
      </c>
      <c r="AE258" s="14">
        <v>1.32</v>
      </c>
      <c r="AG258" s="14">
        <v>0</v>
      </c>
      <c r="AI258" s="24">
        <v>18.91</v>
      </c>
      <c r="AK258" s="1" t="str">
        <f t="shared" ref="AK258:AK321" si="4">IF(AJ258&amp;AH258&amp;AF258&amp;AD258&amp;AB258&amp;Z258&amp;X258&amp;V258&amp;T258&amp;R258&amp;P258&amp;N258&lt;&gt;"","Yes","No")</f>
        <v>Yes</v>
      </c>
    </row>
    <row r="259" spans="1:37">
      <c r="A259" s="1" t="s">
        <v>332</v>
      </c>
      <c r="B259" s="1" t="s">
        <v>924</v>
      </c>
      <c r="C259" s="26" t="s">
        <v>30</v>
      </c>
      <c r="D259" s="269">
        <v>5211</v>
      </c>
      <c r="E259" s="270">
        <v>50211</v>
      </c>
      <c r="F259" s="21" t="s">
        <v>135</v>
      </c>
      <c r="G259" s="21" t="s">
        <v>132</v>
      </c>
      <c r="H259" s="25">
        <v>67821</v>
      </c>
      <c r="I259" s="25">
        <v>107</v>
      </c>
      <c r="J259" s="3" t="s">
        <v>6</v>
      </c>
      <c r="K259" s="3" t="s">
        <v>133</v>
      </c>
      <c r="L259" s="5">
        <v>107</v>
      </c>
      <c r="M259" s="5">
        <v>320</v>
      </c>
      <c r="N259" s="3"/>
      <c r="O259" s="5">
        <v>0</v>
      </c>
      <c r="P259" s="3"/>
      <c r="Q259" s="5">
        <v>0</v>
      </c>
      <c r="R259" s="3"/>
      <c r="S259" s="5">
        <v>108</v>
      </c>
      <c r="T259" s="3"/>
      <c r="U259" s="5">
        <v>0</v>
      </c>
      <c r="W259" s="6">
        <v>428</v>
      </c>
      <c r="Y259" s="14">
        <v>1</v>
      </c>
      <c r="AA259" s="14">
        <v>0</v>
      </c>
      <c r="AC259" s="14">
        <v>0</v>
      </c>
      <c r="AE259" s="14">
        <v>1</v>
      </c>
      <c r="AG259" s="14">
        <v>0</v>
      </c>
      <c r="AI259" s="24">
        <v>2</v>
      </c>
      <c r="AK259" s="1" t="str">
        <f t="shared" si="4"/>
        <v>No</v>
      </c>
    </row>
    <row r="260" spans="1:37">
      <c r="A260" s="1" t="s">
        <v>163</v>
      </c>
      <c r="B260" s="1" t="s">
        <v>929</v>
      </c>
      <c r="C260" s="26" t="s">
        <v>30</v>
      </c>
      <c r="D260" s="269">
        <v>5060</v>
      </c>
      <c r="E260" s="270">
        <v>50060</v>
      </c>
      <c r="F260" s="21" t="s">
        <v>135</v>
      </c>
      <c r="G260" s="21" t="s">
        <v>132</v>
      </c>
      <c r="H260" s="25">
        <v>145361</v>
      </c>
      <c r="I260" s="25">
        <v>106</v>
      </c>
      <c r="J260" s="3" t="s">
        <v>6</v>
      </c>
      <c r="K260" s="3" t="s">
        <v>133</v>
      </c>
      <c r="L260" s="5">
        <v>90</v>
      </c>
      <c r="M260" s="5">
        <v>109918</v>
      </c>
      <c r="N260" s="3"/>
      <c r="O260" s="5">
        <v>1358</v>
      </c>
      <c r="P260" s="3"/>
      <c r="Q260" s="5">
        <v>7331</v>
      </c>
      <c r="R260" s="3"/>
      <c r="S260" s="5">
        <v>16957</v>
      </c>
      <c r="T260" s="3"/>
      <c r="U260" s="5">
        <v>0</v>
      </c>
      <c r="W260" s="6">
        <v>135564</v>
      </c>
      <c r="Y260" s="14">
        <v>105</v>
      </c>
      <c r="AA260" s="14">
        <v>1.4</v>
      </c>
      <c r="AC260" s="14">
        <v>6.1</v>
      </c>
      <c r="AE260" s="14">
        <v>16.3</v>
      </c>
      <c r="AG260" s="14">
        <v>0</v>
      </c>
      <c r="AI260" s="24">
        <v>128.80000000000001</v>
      </c>
      <c r="AK260" s="1" t="str">
        <f t="shared" si="4"/>
        <v>No</v>
      </c>
    </row>
    <row r="261" spans="1:37">
      <c r="A261" s="1" t="s">
        <v>163</v>
      </c>
      <c r="B261" s="1" t="s">
        <v>929</v>
      </c>
      <c r="C261" s="26" t="s">
        <v>30</v>
      </c>
      <c r="D261" s="269">
        <v>5060</v>
      </c>
      <c r="E261" s="270">
        <v>50060</v>
      </c>
      <c r="F261" s="21" t="s">
        <v>135</v>
      </c>
      <c r="G261" s="21" t="s">
        <v>132</v>
      </c>
      <c r="H261" s="25">
        <v>145361</v>
      </c>
      <c r="I261" s="25">
        <v>106</v>
      </c>
      <c r="J261" s="3" t="s">
        <v>9</v>
      </c>
      <c r="K261" s="3" t="s">
        <v>133</v>
      </c>
      <c r="L261" s="5">
        <v>9</v>
      </c>
      <c r="M261" s="5">
        <v>13660</v>
      </c>
      <c r="N261" s="3"/>
      <c r="O261" s="5">
        <v>741</v>
      </c>
      <c r="P261" s="3"/>
      <c r="Q261" s="5">
        <v>48</v>
      </c>
      <c r="R261" s="3"/>
      <c r="S261" s="5">
        <v>706</v>
      </c>
      <c r="T261" s="3"/>
      <c r="U261" s="5">
        <v>0</v>
      </c>
      <c r="W261" s="6">
        <v>15155</v>
      </c>
      <c r="Y261" s="14">
        <v>10</v>
      </c>
      <c r="AA261" s="14">
        <v>0.7</v>
      </c>
      <c r="AC261" s="14">
        <v>0.1</v>
      </c>
      <c r="AE261" s="14">
        <v>0.5</v>
      </c>
      <c r="AG261" s="14">
        <v>0</v>
      </c>
      <c r="AI261" s="24">
        <v>11.3</v>
      </c>
      <c r="AK261" s="1" t="str">
        <f t="shared" si="4"/>
        <v>No</v>
      </c>
    </row>
    <row r="262" spans="1:37">
      <c r="A262" s="1" t="s">
        <v>288</v>
      </c>
      <c r="B262" s="1" t="s">
        <v>930</v>
      </c>
      <c r="C262" s="26" t="s">
        <v>46</v>
      </c>
      <c r="D262" s="269">
        <v>7002</v>
      </c>
      <c r="E262" s="270">
        <v>70002</v>
      </c>
      <c r="F262" s="21" t="s">
        <v>135</v>
      </c>
      <c r="G262" s="21" t="s">
        <v>132</v>
      </c>
      <c r="H262" s="25">
        <v>725008</v>
      </c>
      <c r="I262" s="25">
        <v>106</v>
      </c>
      <c r="J262" s="3" t="s">
        <v>6</v>
      </c>
      <c r="K262" s="3" t="s">
        <v>133</v>
      </c>
      <c r="L262" s="5">
        <v>81</v>
      </c>
      <c r="M262" s="5">
        <v>1399</v>
      </c>
      <c r="N262" s="3"/>
      <c r="O262" s="5">
        <v>0</v>
      </c>
      <c r="P262" s="3"/>
      <c r="Q262" s="5">
        <v>0</v>
      </c>
      <c r="R262" s="3"/>
      <c r="S262" s="5">
        <v>409</v>
      </c>
      <c r="T262" s="3"/>
      <c r="U262" s="5">
        <v>0</v>
      </c>
      <c r="W262" s="6">
        <v>1808</v>
      </c>
      <c r="Y262" s="14">
        <v>1</v>
      </c>
      <c r="AA262" s="14">
        <v>0</v>
      </c>
      <c r="AC262" s="14">
        <v>0</v>
      </c>
      <c r="AE262" s="14">
        <v>2</v>
      </c>
      <c r="AG262" s="14">
        <v>0</v>
      </c>
      <c r="AI262" s="24">
        <v>3</v>
      </c>
      <c r="AK262" s="1" t="str">
        <f t="shared" si="4"/>
        <v>No</v>
      </c>
    </row>
    <row r="263" spans="1:37">
      <c r="A263" s="1" t="s">
        <v>288</v>
      </c>
      <c r="B263" s="1" t="s">
        <v>930</v>
      </c>
      <c r="C263" s="26" t="s">
        <v>46</v>
      </c>
      <c r="D263" s="269">
        <v>7002</v>
      </c>
      <c r="E263" s="270">
        <v>70002</v>
      </c>
      <c r="F263" s="21" t="s">
        <v>135</v>
      </c>
      <c r="G263" s="21" t="s">
        <v>132</v>
      </c>
      <c r="H263" s="25">
        <v>725008</v>
      </c>
      <c r="I263" s="25">
        <v>106</v>
      </c>
      <c r="J263" s="3" t="s">
        <v>9</v>
      </c>
      <c r="K263" s="3" t="s">
        <v>133</v>
      </c>
      <c r="L263" s="5">
        <v>25</v>
      </c>
      <c r="M263" s="5">
        <v>0</v>
      </c>
      <c r="N263" s="3"/>
      <c r="O263" s="5">
        <v>0</v>
      </c>
      <c r="P263" s="3"/>
      <c r="Q263" s="5">
        <v>825</v>
      </c>
      <c r="R263" s="3"/>
      <c r="S263" s="5">
        <v>0</v>
      </c>
      <c r="T263" s="3"/>
      <c r="U263" s="5">
        <v>0</v>
      </c>
      <c r="W263" s="6">
        <v>825</v>
      </c>
      <c r="Y263" s="14">
        <v>0</v>
      </c>
      <c r="AA263" s="14">
        <v>0</v>
      </c>
      <c r="AC263" s="14">
        <v>0.5</v>
      </c>
      <c r="AE263" s="14">
        <v>0</v>
      </c>
      <c r="AG263" s="14">
        <v>0</v>
      </c>
      <c r="AI263" s="24">
        <v>0.5</v>
      </c>
      <c r="AK263" s="1" t="str">
        <f t="shared" si="4"/>
        <v>No</v>
      </c>
    </row>
    <row r="264" spans="1:37">
      <c r="A264" s="1" t="s">
        <v>817</v>
      </c>
      <c r="B264" s="1" t="s">
        <v>931</v>
      </c>
      <c r="C264" s="26" t="s">
        <v>26</v>
      </c>
      <c r="D264" s="269">
        <v>4028</v>
      </c>
      <c r="E264" s="270">
        <v>40028</v>
      </c>
      <c r="F264" s="21" t="s">
        <v>134</v>
      </c>
      <c r="G264" s="21" t="s">
        <v>132</v>
      </c>
      <c r="H264" s="25">
        <v>530290</v>
      </c>
      <c r="I264" s="25">
        <v>100</v>
      </c>
      <c r="J264" s="3" t="s">
        <v>6</v>
      </c>
      <c r="K264" s="3" t="s">
        <v>133</v>
      </c>
      <c r="L264" s="5">
        <v>49</v>
      </c>
      <c r="M264" s="5">
        <v>13533</v>
      </c>
      <c r="N264" s="3"/>
      <c r="O264" s="5">
        <v>3967</v>
      </c>
      <c r="P264" s="3"/>
      <c r="Q264" s="5">
        <v>148</v>
      </c>
      <c r="R264" s="3"/>
      <c r="S264" s="5">
        <v>873</v>
      </c>
      <c r="T264" s="3"/>
      <c r="U264" s="5">
        <v>0</v>
      </c>
      <c r="W264" s="6">
        <v>18521</v>
      </c>
      <c r="Y264" s="14">
        <v>16.5</v>
      </c>
      <c r="AA264" s="14">
        <v>9.24</v>
      </c>
      <c r="AC264" s="14">
        <v>0.6</v>
      </c>
      <c r="AE264" s="14">
        <v>4.3</v>
      </c>
      <c r="AG264" s="14">
        <v>0</v>
      </c>
      <c r="AI264" s="24">
        <v>30.64</v>
      </c>
      <c r="AK264" s="1" t="str">
        <f t="shared" si="4"/>
        <v>No</v>
      </c>
    </row>
    <row r="265" spans="1:37">
      <c r="A265" s="1" t="s">
        <v>817</v>
      </c>
      <c r="B265" s="1" t="s">
        <v>931</v>
      </c>
      <c r="C265" s="26" t="s">
        <v>26</v>
      </c>
      <c r="D265" s="269">
        <v>4028</v>
      </c>
      <c r="E265" s="270">
        <v>40028</v>
      </c>
      <c r="F265" s="21" t="s">
        <v>134</v>
      </c>
      <c r="G265" s="21" t="s">
        <v>132</v>
      </c>
      <c r="H265" s="25">
        <v>530290</v>
      </c>
      <c r="I265" s="25">
        <v>100</v>
      </c>
      <c r="J265" s="3" t="s">
        <v>9</v>
      </c>
      <c r="K265" s="3" t="s">
        <v>133</v>
      </c>
      <c r="L265" s="5">
        <v>41</v>
      </c>
      <c r="M265" s="5">
        <v>24409</v>
      </c>
      <c r="N265" s="3"/>
      <c r="O265" s="5">
        <v>1700</v>
      </c>
      <c r="P265" s="3"/>
      <c r="Q265" s="5">
        <v>0</v>
      </c>
      <c r="R265" s="3"/>
      <c r="S265" s="5">
        <v>374</v>
      </c>
      <c r="T265" s="3"/>
      <c r="U265" s="5">
        <v>0</v>
      </c>
      <c r="W265" s="6">
        <v>26483</v>
      </c>
      <c r="Y265" s="14">
        <v>30.5</v>
      </c>
      <c r="AA265" s="14">
        <v>3.96</v>
      </c>
      <c r="AC265" s="14">
        <v>0</v>
      </c>
      <c r="AE265" s="14">
        <v>1.7</v>
      </c>
      <c r="AG265" s="14">
        <v>0</v>
      </c>
      <c r="AI265" s="24">
        <v>36.159999999999997</v>
      </c>
      <c r="AK265" s="1" t="str">
        <f t="shared" si="4"/>
        <v>No</v>
      </c>
    </row>
    <row r="266" spans="1:37">
      <c r="A266" s="1" t="s">
        <v>179</v>
      </c>
      <c r="B266" s="1" t="s">
        <v>178</v>
      </c>
      <c r="C266" s="26" t="s">
        <v>22</v>
      </c>
      <c r="D266" s="269">
        <v>1055</v>
      </c>
      <c r="E266" s="270">
        <v>10055</v>
      </c>
      <c r="F266" s="21" t="s">
        <v>131</v>
      </c>
      <c r="G266" s="21" t="s">
        <v>132</v>
      </c>
      <c r="H266" s="25">
        <v>562839</v>
      </c>
      <c r="I266" s="25">
        <v>99</v>
      </c>
      <c r="J266" s="3" t="s">
        <v>6</v>
      </c>
      <c r="K266" s="3" t="s">
        <v>133</v>
      </c>
      <c r="L266" s="5">
        <v>99</v>
      </c>
      <c r="M266" s="5">
        <v>5241</v>
      </c>
      <c r="N266" s="3"/>
      <c r="O266" s="5">
        <v>0</v>
      </c>
      <c r="P266" s="3"/>
      <c r="Q266" s="5">
        <v>0</v>
      </c>
      <c r="R266" s="3"/>
      <c r="S266" s="5">
        <v>6942</v>
      </c>
      <c r="T266" s="3"/>
      <c r="U266" s="5">
        <v>0</v>
      </c>
      <c r="W266" s="6">
        <v>12183</v>
      </c>
      <c r="Y266" s="14">
        <v>9</v>
      </c>
      <c r="AA266" s="14">
        <v>0</v>
      </c>
      <c r="AC266" s="14">
        <v>0</v>
      </c>
      <c r="AE266" s="14">
        <v>12</v>
      </c>
      <c r="AG266" s="14">
        <v>0</v>
      </c>
      <c r="AI266" s="24">
        <v>21</v>
      </c>
      <c r="AK266" s="1" t="str">
        <f t="shared" si="4"/>
        <v>No</v>
      </c>
    </row>
    <row r="267" spans="1:37">
      <c r="A267" s="1" t="s">
        <v>818</v>
      </c>
      <c r="B267" s="1" t="s">
        <v>932</v>
      </c>
      <c r="C267" s="26" t="s">
        <v>34</v>
      </c>
      <c r="D267" s="269">
        <v>4017</v>
      </c>
      <c r="E267" s="270">
        <v>40017</v>
      </c>
      <c r="F267" s="21" t="s">
        <v>135</v>
      </c>
      <c r="G267" s="21" t="s">
        <v>132</v>
      </c>
      <c r="H267" s="25">
        <v>290263</v>
      </c>
      <c r="I267" s="25">
        <v>99</v>
      </c>
      <c r="J267" s="3" t="s">
        <v>6</v>
      </c>
      <c r="K267" s="3" t="s">
        <v>133</v>
      </c>
      <c r="L267" s="5">
        <v>51</v>
      </c>
      <c r="M267" s="5">
        <v>4828</v>
      </c>
      <c r="N267" s="3"/>
      <c r="O267" s="5">
        <v>0</v>
      </c>
      <c r="P267" s="3"/>
      <c r="Q267" s="5">
        <v>0</v>
      </c>
      <c r="R267" s="3"/>
      <c r="S267" s="5">
        <v>1996</v>
      </c>
      <c r="T267" s="3"/>
      <c r="U267" s="5">
        <v>0</v>
      </c>
      <c r="W267" s="6">
        <v>6824</v>
      </c>
      <c r="Y267" s="14">
        <v>4</v>
      </c>
      <c r="AA267" s="14">
        <v>0</v>
      </c>
      <c r="AC267" s="14">
        <v>0</v>
      </c>
      <c r="AE267" s="14">
        <v>2</v>
      </c>
      <c r="AG267" s="14">
        <v>0</v>
      </c>
      <c r="AI267" s="24">
        <v>6</v>
      </c>
      <c r="AK267" s="1" t="str">
        <f t="shared" si="4"/>
        <v>No</v>
      </c>
    </row>
    <row r="268" spans="1:37">
      <c r="A268" s="1" t="s">
        <v>687</v>
      </c>
      <c r="B268" s="1" t="s">
        <v>933</v>
      </c>
      <c r="C268" s="26" t="s">
        <v>12</v>
      </c>
      <c r="D268" s="269">
        <v>9078</v>
      </c>
      <c r="E268" s="270">
        <v>90078</v>
      </c>
      <c r="F268" s="21" t="s">
        <v>135</v>
      </c>
      <c r="G268" s="21" t="s">
        <v>132</v>
      </c>
      <c r="H268" s="25">
        <v>615968</v>
      </c>
      <c r="I268" s="25">
        <v>97</v>
      </c>
      <c r="J268" s="3" t="s">
        <v>6</v>
      </c>
      <c r="K268" s="3" t="s">
        <v>133</v>
      </c>
      <c r="L268" s="5">
        <v>64</v>
      </c>
      <c r="M268" s="5">
        <v>5431</v>
      </c>
      <c r="N268" s="3"/>
      <c r="O268" s="5">
        <v>0</v>
      </c>
      <c r="P268" s="3"/>
      <c r="Q268" s="5">
        <v>0</v>
      </c>
      <c r="R268" s="3"/>
      <c r="S268" s="5">
        <v>0</v>
      </c>
      <c r="T268" s="3"/>
      <c r="U268" s="5">
        <v>0</v>
      </c>
      <c r="W268" s="6">
        <v>5431</v>
      </c>
      <c r="Y268" s="14">
        <v>3.5</v>
      </c>
      <c r="AA268" s="14">
        <v>0</v>
      </c>
      <c r="AC268" s="14">
        <v>0</v>
      </c>
      <c r="AE268" s="14">
        <v>0</v>
      </c>
      <c r="AG268" s="14">
        <v>0</v>
      </c>
      <c r="AI268" s="24">
        <v>3.5</v>
      </c>
      <c r="AK268" s="1" t="str">
        <f t="shared" si="4"/>
        <v>No</v>
      </c>
    </row>
    <row r="269" spans="1:37">
      <c r="A269" s="1" t="s">
        <v>149</v>
      </c>
      <c r="B269" s="1" t="s">
        <v>934</v>
      </c>
      <c r="C269" s="26" t="s">
        <v>8</v>
      </c>
      <c r="D269" s="269">
        <v>4042</v>
      </c>
      <c r="E269" s="270">
        <v>40042</v>
      </c>
      <c r="F269" s="21" t="s">
        <v>135</v>
      </c>
      <c r="G269" s="21" t="s">
        <v>132</v>
      </c>
      <c r="H269" s="25">
        <v>749495</v>
      </c>
      <c r="I269" s="25">
        <v>95</v>
      </c>
      <c r="J269" s="3" t="s">
        <v>6</v>
      </c>
      <c r="K269" s="3" t="s">
        <v>133</v>
      </c>
      <c r="L269" s="5">
        <v>70</v>
      </c>
      <c r="M269" s="5">
        <v>0</v>
      </c>
      <c r="N269" s="3"/>
      <c r="O269" s="5">
        <v>0</v>
      </c>
      <c r="P269" s="3"/>
      <c r="Q269" s="5">
        <v>0</v>
      </c>
      <c r="R269" s="3"/>
      <c r="S269" s="5">
        <v>0</v>
      </c>
      <c r="T269" s="3"/>
      <c r="U269" s="5">
        <v>0</v>
      </c>
      <c r="W269" s="6">
        <v>0</v>
      </c>
      <c r="Y269" s="14">
        <v>0</v>
      </c>
      <c r="AA269" s="14">
        <v>0</v>
      </c>
      <c r="AC269" s="14">
        <v>0</v>
      </c>
      <c r="AE269" s="14">
        <v>0</v>
      </c>
      <c r="AG269" s="14">
        <v>0</v>
      </c>
      <c r="AI269" s="24">
        <v>0</v>
      </c>
      <c r="AK269" s="1" t="str">
        <f t="shared" si="4"/>
        <v>No</v>
      </c>
    </row>
    <row r="270" spans="1:37">
      <c r="A270" s="1" t="s">
        <v>149</v>
      </c>
      <c r="B270" s="1" t="s">
        <v>934</v>
      </c>
      <c r="C270" s="26" t="s">
        <v>8</v>
      </c>
      <c r="D270" s="269">
        <v>4042</v>
      </c>
      <c r="E270" s="270">
        <v>40042</v>
      </c>
      <c r="F270" s="21" t="s">
        <v>135</v>
      </c>
      <c r="G270" s="21" t="s">
        <v>132</v>
      </c>
      <c r="H270" s="25">
        <v>749495</v>
      </c>
      <c r="I270" s="25">
        <v>95</v>
      </c>
      <c r="J270" s="3" t="s">
        <v>9</v>
      </c>
      <c r="K270" s="3" t="s">
        <v>133</v>
      </c>
      <c r="L270" s="5">
        <v>25</v>
      </c>
      <c r="M270" s="5">
        <v>0</v>
      </c>
      <c r="N270" s="3"/>
      <c r="O270" s="5">
        <v>0</v>
      </c>
      <c r="P270" s="3"/>
      <c r="Q270" s="5">
        <v>0</v>
      </c>
      <c r="R270" s="3"/>
      <c r="S270" s="5">
        <v>0</v>
      </c>
      <c r="T270" s="3"/>
      <c r="U270" s="5">
        <v>0</v>
      </c>
      <c r="W270" s="6">
        <v>0</v>
      </c>
      <c r="Y270" s="14">
        <v>0</v>
      </c>
      <c r="AA270" s="14">
        <v>0</v>
      </c>
      <c r="AC270" s="14">
        <v>0</v>
      </c>
      <c r="AE270" s="14">
        <v>0</v>
      </c>
      <c r="AG270" s="14">
        <v>0</v>
      </c>
      <c r="AI270" s="24">
        <v>0</v>
      </c>
      <c r="AK270" s="1" t="str">
        <f t="shared" si="4"/>
        <v>No</v>
      </c>
    </row>
    <row r="271" spans="1:37">
      <c r="A271" s="1" t="s">
        <v>745</v>
      </c>
      <c r="B271" s="1" t="s">
        <v>935</v>
      </c>
      <c r="C271" s="26" t="s">
        <v>67</v>
      </c>
      <c r="D271" s="269">
        <v>6041</v>
      </c>
      <c r="E271" s="270">
        <v>60041</v>
      </c>
      <c r="F271" s="21" t="s">
        <v>134</v>
      </c>
      <c r="G271" s="21" t="s">
        <v>132</v>
      </c>
      <c r="H271" s="25">
        <v>5121892</v>
      </c>
      <c r="I271" s="25">
        <v>95</v>
      </c>
      <c r="J271" s="3" t="s">
        <v>9</v>
      </c>
      <c r="K271" s="3" t="s">
        <v>133</v>
      </c>
      <c r="L271" s="5">
        <v>12</v>
      </c>
      <c r="M271" s="5">
        <v>3838</v>
      </c>
      <c r="N271" s="3"/>
      <c r="O271" s="5">
        <v>0</v>
      </c>
      <c r="P271" s="3"/>
      <c r="Q271" s="5">
        <v>0</v>
      </c>
      <c r="R271" s="3"/>
      <c r="S271" s="5">
        <v>0</v>
      </c>
      <c r="T271" s="3"/>
      <c r="U271" s="5">
        <v>0</v>
      </c>
      <c r="W271" s="6">
        <v>3838</v>
      </c>
      <c r="Y271" s="14">
        <v>4</v>
      </c>
      <c r="AA271" s="14">
        <v>0</v>
      </c>
      <c r="AC271" s="14">
        <v>0</v>
      </c>
      <c r="AE271" s="14">
        <v>0</v>
      </c>
      <c r="AG271" s="14">
        <v>0</v>
      </c>
      <c r="AI271" s="24">
        <v>4</v>
      </c>
      <c r="AK271" s="1" t="str">
        <f t="shared" si="4"/>
        <v>No</v>
      </c>
    </row>
    <row r="272" spans="1:37">
      <c r="A272" s="1" t="s">
        <v>300</v>
      </c>
      <c r="B272" s="1" t="s">
        <v>936</v>
      </c>
      <c r="C272" s="26" t="s">
        <v>72</v>
      </c>
      <c r="D272" s="269">
        <v>21</v>
      </c>
      <c r="E272" s="270">
        <v>21</v>
      </c>
      <c r="F272" s="21" t="s">
        <v>135</v>
      </c>
      <c r="G272" s="21" t="s">
        <v>132</v>
      </c>
      <c r="H272" s="25">
        <v>114473</v>
      </c>
      <c r="I272" s="25">
        <v>94</v>
      </c>
      <c r="J272" s="3" t="s">
        <v>7</v>
      </c>
      <c r="K272" s="3" t="s">
        <v>133</v>
      </c>
      <c r="L272" s="5">
        <v>8</v>
      </c>
      <c r="M272" s="5">
        <v>0</v>
      </c>
      <c r="N272" s="3"/>
      <c r="O272" s="5">
        <v>0</v>
      </c>
      <c r="P272" s="3"/>
      <c r="Q272" s="5">
        <v>0</v>
      </c>
      <c r="R272" s="3"/>
      <c r="S272" s="5">
        <v>0</v>
      </c>
      <c r="T272" s="3"/>
      <c r="U272" s="5">
        <v>0</v>
      </c>
      <c r="W272" s="6">
        <v>0</v>
      </c>
      <c r="Y272" s="14">
        <v>0</v>
      </c>
      <c r="AA272" s="14">
        <v>0</v>
      </c>
      <c r="AC272" s="14">
        <v>0</v>
      </c>
      <c r="AE272" s="14">
        <v>0</v>
      </c>
      <c r="AG272" s="14">
        <v>0</v>
      </c>
      <c r="AI272" s="24">
        <v>0</v>
      </c>
      <c r="AK272" s="1" t="str">
        <f t="shared" si="4"/>
        <v>No</v>
      </c>
    </row>
    <row r="273" spans="1:37">
      <c r="A273" s="1" t="s">
        <v>57</v>
      </c>
      <c r="B273" s="1" t="s">
        <v>937</v>
      </c>
      <c r="C273" s="26" t="s">
        <v>56</v>
      </c>
      <c r="D273" s="269">
        <v>5117</v>
      </c>
      <c r="E273" s="270">
        <v>50117</v>
      </c>
      <c r="F273" s="21" t="s">
        <v>135</v>
      </c>
      <c r="G273" s="21" t="s">
        <v>132</v>
      </c>
      <c r="H273" s="25">
        <v>1780673</v>
      </c>
      <c r="I273" s="25">
        <v>94</v>
      </c>
      <c r="J273" s="3" t="s">
        <v>9</v>
      </c>
      <c r="K273" s="3" t="s">
        <v>133</v>
      </c>
      <c r="L273" s="5">
        <v>64</v>
      </c>
      <c r="M273" s="5">
        <v>52046</v>
      </c>
      <c r="N273" s="3"/>
      <c r="O273" s="5">
        <v>0</v>
      </c>
      <c r="P273" s="3"/>
      <c r="Q273" s="5">
        <v>0</v>
      </c>
      <c r="R273" s="3"/>
      <c r="S273" s="5">
        <v>0</v>
      </c>
      <c r="T273" s="3"/>
      <c r="U273" s="5">
        <v>0</v>
      </c>
      <c r="W273" s="6">
        <v>52046</v>
      </c>
      <c r="Y273" s="14">
        <v>84</v>
      </c>
      <c r="AA273" s="14">
        <v>0</v>
      </c>
      <c r="AC273" s="14">
        <v>0</v>
      </c>
      <c r="AE273" s="14">
        <v>0</v>
      </c>
      <c r="AG273" s="14">
        <v>0</v>
      </c>
      <c r="AI273" s="24">
        <v>84</v>
      </c>
      <c r="AK273" s="1" t="str">
        <f t="shared" si="4"/>
        <v>No</v>
      </c>
    </row>
    <row r="274" spans="1:37">
      <c r="A274" s="1" t="s">
        <v>300</v>
      </c>
      <c r="B274" s="1" t="s">
        <v>936</v>
      </c>
      <c r="C274" s="26" t="s">
        <v>72</v>
      </c>
      <c r="D274" s="269">
        <v>21</v>
      </c>
      <c r="E274" s="270">
        <v>21</v>
      </c>
      <c r="F274" s="21" t="s">
        <v>135</v>
      </c>
      <c r="G274" s="21" t="s">
        <v>132</v>
      </c>
      <c r="H274" s="25">
        <v>114473</v>
      </c>
      <c r="I274" s="25">
        <v>94</v>
      </c>
      <c r="J274" s="3" t="s">
        <v>6</v>
      </c>
      <c r="K274" s="3" t="s">
        <v>133</v>
      </c>
      <c r="L274" s="5">
        <v>46</v>
      </c>
      <c r="M274" s="5">
        <v>206</v>
      </c>
      <c r="N274" s="3"/>
      <c r="O274" s="5">
        <v>0</v>
      </c>
      <c r="P274" s="3"/>
      <c r="Q274" s="5">
        <v>0</v>
      </c>
      <c r="R274" s="3"/>
      <c r="S274" s="5">
        <v>0</v>
      </c>
      <c r="T274" s="3"/>
      <c r="U274" s="5">
        <v>0</v>
      </c>
      <c r="W274" s="6">
        <v>206</v>
      </c>
      <c r="Y274" s="14">
        <v>0</v>
      </c>
      <c r="AA274" s="14">
        <v>0</v>
      </c>
      <c r="AC274" s="14">
        <v>0</v>
      </c>
      <c r="AE274" s="14">
        <v>0</v>
      </c>
      <c r="AG274" s="14">
        <v>0</v>
      </c>
      <c r="AI274" s="24">
        <v>0</v>
      </c>
      <c r="AK274" s="1" t="str">
        <f t="shared" si="4"/>
        <v>No</v>
      </c>
    </row>
    <row r="275" spans="1:37">
      <c r="A275" s="1" t="s">
        <v>301</v>
      </c>
      <c r="B275" s="1" t="s">
        <v>938</v>
      </c>
      <c r="C275" s="26" t="s">
        <v>36</v>
      </c>
      <c r="D275" s="269">
        <v>1014</v>
      </c>
      <c r="E275" s="270">
        <v>10014</v>
      </c>
      <c r="F275" s="21" t="s">
        <v>135</v>
      </c>
      <c r="G275" s="21" t="s">
        <v>132</v>
      </c>
      <c r="H275" s="25">
        <v>486514</v>
      </c>
      <c r="I275" s="25">
        <v>94</v>
      </c>
      <c r="J275" s="3" t="s">
        <v>6</v>
      </c>
      <c r="K275" s="3" t="s">
        <v>133</v>
      </c>
      <c r="L275" s="5">
        <v>42</v>
      </c>
      <c r="M275" s="5">
        <v>15535</v>
      </c>
      <c r="N275" s="3"/>
      <c r="O275" s="5">
        <v>0</v>
      </c>
      <c r="P275" s="3"/>
      <c r="Q275" s="5">
        <v>0</v>
      </c>
      <c r="R275" s="3"/>
      <c r="S275" s="5">
        <v>0</v>
      </c>
      <c r="T275" s="3"/>
      <c r="U275" s="5">
        <v>0</v>
      </c>
      <c r="W275" s="6">
        <v>15535</v>
      </c>
      <c r="Y275" s="14">
        <v>11</v>
      </c>
      <c r="AA275" s="14">
        <v>0</v>
      </c>
      <c r="AC275" s="14">
        <v>0</v>
      </c>
      <c r="AE275" s="14">
        <v>0</v>
      </c>
      <c r="AG275" s="14">
        <v>0</v>
      </c>
      <c r="AI275" s="24">
        <v>11</v>
      </c>
      <c r="AK275" s="1" t="str">
        <f t="shared" si="4"/>
        <v>No</v>
      </c>
    </row>
    <row r="276" spans="1:37">
      <c r="A276" s="1" t="s">
        <v>300</v>
      </c>
      <c r="B276" s="1" t="s">
        <v>936</v>
      </c>
      <c r="C276" s="26" t="s">
        <v>72</v>
      </c>
      <c r="D276" s="269">
        <v>21</v>
      </c>
      <c r="E276" s="270">
        <v>21</v>
      </c>
      <c r="F276" s="21" t="s">
        <v>135</v>
      </c>
      <c r="G276" s="21" t="s">
        <v>132</v>
      </c>
      <c r="H276" s="25">
        <v>114473</v>
      </c>
      <c r="I276" s="25">
        <v>94</v>
      </c>
      <c r="J276" s="3" t="s">
        <v>9</v>
      </c>
      <c r="K276" s="3" t="s">
        <v>133</v>
      </c>
      <c r="L276" s="5">
        <v>40</v>
      </c>
      <c r="M276" s="5">
        <v>249</v>
      </c>
      <c r="N276" s="3"/>
      <c r="O276" s="5">
        <v>0</v>
      </c>
      <c r="P276" s="3"/>
      <c r="Q276" s="5">
        <v>0</v>
      </c>
      <c r="R276" s="3"/>
      <c r="S276" s="5">
        <v>0</v>
      </c>
      <c r="T276" s="3"/>
      <c r="U276" s="5">
        <v>0</v>
      </c>
      <c r="W276" s="6">
        <v>249</v>
      </c>
      <c r="Y276" s="14">
        <v>1</v>
      </c>
      <c r="AA276" s="14">
        <v>0</v>
      </c>
      <c r="AC276" s="14">
        <v>0</v>
      </c>
      <c r="AE276" s="14">
        <v>0</v>
      </c>
      <c r="AG276" s="14">
        <v>0</v>
      </c>
      <c r="AI276" s="24">
        <v>1</v>
      </c>
      <c r="AK276" s="1" t="str">
        <f t="shared" si="4"/>
        <v>No</v>
      </c>
    </row>
    <row r="277" spans="1:37">
      <c r="A277" s="1" t="s">
        <v>57</v>
      </c>
      <c r="B277" s="1" t="s">
        <v>937</v>
      </c>
      <c r="C277" s="26" t="s">
        <v>56</v>
      </c>
      <c r="D277" s="269">
        <v>5117</v>
      </c>
      <c r="E277" s="270">
        <v>50117</v>
      </c>
      <c r="F277" s="21" t="s">
        <v>135</v>
      </c>
      <c r="G277" s="21" t="s">
        <v>132</v>
      </c>
      <c r="H277" s="25">
        <v>1780673</v>
      </c>
      <c r="I277" s="25">
        <v>94</v>
      </c>
      <c r="J277" s="3" t="s">
        <v>6</v>
      </c>
      <c r="K277" s="3" t="s">
        <v>133</v>
      </c>
      <c r="L277" s="5">
        <v>17</v>
      </c>
      <c r="M277" s="5">
        <v>0</v>
      </c>
      <c r="N277" s="3"/>
      <c r="O277" s="5">
        <v>0</v>
      </c>
      <c r="P277" s="3"/>
      <c r="Q277" s="5">
        <v>0</v>
      </c>
      <c r="R277" s="3"/>
      <c r="S277" s="5">
        <v>0</v>
      </c>
      <c r="T277" s="3"/>
      <c r="U277" s="5">
        <v>0</v>
      </c>
      <c r="W277" s="6">
        <v>0</v>
      </c>
      <c r="Y277" s="14">
        <v>0</v>
      </c>
      <c r="AA277" s="14">
        <v>0</v>
      </c>
      <c r="AC277" s="14">
        <v>0</v>
      </c>
      <c r="AE277" s="14">
        <v>0</v>
      </c>
      <c r="AG277" s="14">
        <v>0</v>
      </c>
      <c r="AI277" s="24">
        <v>0</v>
      </c>
      <c r="AK277" s="1" t="str">
        <f t="shared" si="4"/>
        <v>No</v>
      </c>
    </row>
    <row r="278" spans="1:37">
      <c r="A278" s="1" t="s">
        <v>57</v>
      </c>
      <c r="B278" s="1" t="s">
        <v>937</v>
      </c>
      <c r="C278" s="26" t="s">
        <v>56</v>
      </c>
      <c r="D278" s="269">
        <v>5117</v>
      </c>
      <c r="E278" s="270">
        <v>50117</v>
      </c>
      <c r="F278" s="21" t="s">
        <v>135</v>
      </c>
      <c r="G278" s="21" t="s">
        <v>132</v>
      </c>
      <c r="H278" s="25">
        <v>1780673</v>
      </c>
      <c r="I278" s="25">
        <v>94</v>
      </c>
      <c r="J278" s="3" t="s">
        <v>13</v>
      </c>
      <c r="K278" s="3" t="s">
        <v>133</v>
      </c>
      <c r="L278" s="5">
        <v>13</v>
      </c>
      <c r="M278" s="5">
        <v>0</v>
      </c>
      <c r="N278" s="3"/>
      <c r="O278" s="5">
        <v>0</v>
      </c>
      <c r="P278" s="3"/>
      <c r="Q278" s="5">
        <v>0</v>
      </c>
      <c r="R278" s="3"/>
      <c r="S278" s="5">
        <v>0</v>
      </c>
      <c r="T278" s="3"/>
      <c r="U278" s="5">
        <v>0</v>
      </c>
      <c r="W278" s="6">
        <v>0</v>
      </c>
      <c r="Y278" s="14">
        <v>0</v>
      </c>
      <c r="AA278" s="14">
        <v>0</v>
      </c>
      <c r="AC278" s="14">
        <v>0</v>
      </c>
      <c r="AE278" s="14">
        <v>0</v>
      </c>
      <c r="AG278" s="14">
        <v>0</v>
      </c>
      <c r="AI278" s="24">
        <v>0</v>
      </c>
      <c r="AK278" s="1" t="str">
        <f t="shared" si="4"/>
        <v>No</v>
      </c>
    </row>
    <row r="279" spans="1:37">
      <c r="A279" s="1" t="s">
        <v>301</v>
      </c>
      <c r="B279" s="1" t="s">
        <v>938</v>
      </c>
      <c r="C279" s="26" t="s">
        <v>36</v>
      </c>
      <c r="D279" s="269">
        <v>1014</v>
      </c>
      <c r="E279" s="270">
        <v>10014</v>
      </c>
      <c r="F279" s="21" t="s">
        <v>135</v>
      </c>
      <c r="G279" s="21" t="s">
        <v>132</v>
      </c>
      <c r="H279" s="25">
        <v>486514</v>
      </c>
      <c r="I279" s="25">
        <v>94</v>
      </c>
      <c r="J279" s="3" t="s">
        <v>9</v>
      </c>
      <c r="K279" s="3" t="s">
        <v>133</v>
      </c>
      <c r="L279" s="5">
        <v>10</v>
      </c>
      <c r="M279" s="5">
        <v>5200</v>
      </c>
      <c r="N279" s="3"/>
      <c r="O279" s="5">
        <v>0</v>
      </c>
      <c r="P279" s="3"/>
      <c r="Q279" s="5">
        <v>0</v>
      </c>
      <c r="R279" s="3"/>
      <c r="S279" s="5">
        <v>0</v>
      </c>
      <c r="T279" s="3"/>
      <c r="U279" s="5">
        <v>0</v>
      </c>
      <c r="W279" s="6">
        <v>5200</v>
      </c>
      <c r="Y279" s="14">
        <v>5</v>
      </c>
      <c r="AA279" s="14">
        <v>0</v>
      </c>
      <c r="AC279" s="14">
        <v>0</v>
      </c>
      <c r="AE279" s="14">
        <v>0</v>
      </c>
      <c r="AG279" s="14">
        <v>0</v>
      </c>
      <c r="AI279" s="24">
        <v>5</v>
      </c>
      <c r="AK279" s="1" t="str">
        <f t="shared" si="4"/>
        <v>No</v>
      </c>
    </row>
    <row r="280" spans="1:37">
      <c r="A280" s="1" t="s">
        <v>691</v>
      </c>
      <c r="B280" s="1" t="s">
        <v>939</v>
      </c>
      <c r="C280" s="26" t="s">
        <v>37</v>
      </c>
      <c r="D280" s="269">
        <v>3085</v>
      </c>
      <c r="E280" s="270">
        <v>30085</v>
      </c>
      <c r="F280" s="21" t="s">
        <v>134</v>
      </c>
      <c r="G280" s="21" t="s">
        <v>132</v>
      </c>
      <c r="H280" s="25">
        <v>4586770</v>
      </c>
      <c r="I280" s="25">
        <v>93</v>
      </c>
      <c r="J280" s="3" t="s">
        <v>9</v>
      </c>
      <c r="K280" s="3" t="s">
        <v>133</v>
      </c>
      <c r="L280" s="5">
        <v>28</v>
      </c>
      <c r="M280" s="5">
        <v>0</v>
      </c>
      <c r="N280" s="3"/>
      <c r="O280" s="5">
        <v>0</v>
      </c>
      <c r="P280" s="3"/>
      <c r="Q280" s="5">
        <v>0</v>
      </c>
      <c r="R280" s="3"/>
      <c r="S280" s="5">
        <v>0</v>
      </c>
      <c r="T280" s="3"/>
      <c r="U280" s="5">
        <v>0</v>
      </c>
      <c r="W280" s="6">
        <v>0</v>
      </c>
      <c r="Y280" s="14">
        <v>0</v>
      </c>
      <c r="AA280" s="14">
        <v>0</v>
      </c>
      <c r="AC280" s="14">
        <v>0</v>
      </c>
      <c r="AE280" s="14">
        <v>0</v>
      </c>
      <c r="AG280" s="14">
        <v>0</v>
      </c>
      <c r="AI280" s="24">
        <v>0</v>
      </c>
      <c r="AK280" s="1" t="str">
        <f t="shared" si="4"/>
        <v>No</v>
      </c>
    </row>
    <row r="281" spans="1:37">
      <c r="A281" s="1" t="s">
        <v>697</v>
      </c>
      <c r="B281" s="1" t="s">
        <v>940</v>
      </c>
      <c r="C281" s="26" t="s">
        <v>26</v>
      </c>
      <c r="D281" s="269">
        <v>4046</v>
      </c>
      <c r="E281" s="270">
        <v>40046</v>
      </c>
      <c r="F281" s="21" t="s">
        <v>134</v>
      </c>
      <c r="G281" s="21" t="s">
        <v>132</v>
      </c>
      <c r="H281" s="25">
        <v>643260</v>
      </c>
      <c r="I281" s="25">
        <v>92</v>
      </c>
      <c r="J281" s="3" t="s">
        <v>6</v>
      </c>
      <c r="K281" s="3" t="s">
        <v>133</v>
      </c>
      <c r="L281" s="5">
        <v>36</v>
      </c>
      <c r="M281" s="5">
        <v>0</v>
      </c>
      <c r="N281" s="3"/>
      <c r="O281" s="5">
        <v>0</v>
      </c>
      <c r="P281" s="3"/>
      <c r="Q281" s="5">
        <v>0</v>
      </c>
      <c r="R281" s="3"/>
      <c r="S281" s="5">
        <v>0</v>
      </c>
      <c r="T281" s="3"/>
      <c r="U281" s="5">
        <v>0</v>
      </c>
      <c r="W281" s="6">
        <v>0</v>
      </c>
      <c r="Y281" s="14">
        <v>0</v>
      </c>
      <c r="AA281" s="14">
        <v>0</v>
      </c>
      <c r="AC281" s="14">
        <v>0</v>
      </c>
      <c r="AE281" s="14">
        <v>0</v>
      </c>
      <c r="AG281" s="14">
        <v>0</v>
      </c>
      <c r="AI281" s="24">
        <v>0</v>
      </c>
      <c r="AK281" s="1" t="str">
        <f t="shared" si="4"/>
        <v>No</v>
      </c>
    </row>
    <row r="282" spans="1:37">
      <c r="A282" s="1" t="s">
        <v>681</v>
      </c>
      <c r="B282" s="1" t="s">
        <v>941</v>
      </c>
      <c r="C282" s="26" t="s">
        <v>21</v>
      </c>
      <c r="D282" s="269">
        <v>8005</v>
      </c>
      <c r="E282" s="270">
        <v>80005</v>
      </c>
      <c r="F282" s="21" t="s">
        <v>134</v>
      </c>
      <c r="G282" s="21" t="s">
        <v>132</v>
      </c>
      <c r="H282" s="25">
        <v>559409</v>
      </c>
      <c r="I282" s="25">
        <v>91</v>
      </c>
      <c r="J282" s="3" t="s">
        <v>7</v>
      </c>
      <c r="K282" s="3" t="s">
        <v>133</v>
      </c>
      <c r="L282" s="5">
        <v>8</v>
      </c>
      <c r="M282" s="5">
        <v>0</v>
      </c>
      <c r="N282" s="3"/>
      <c r="O282" s="5">
        <v>0</v>
      </c>
      <c r="P282" s="3"/>
      <c r="Q282" s="5">
        <v>0</v>
      </c>
      <c r="R282" s="3"/>
      <c r="S282" s="5">
        <v>0</v>
      </c>
      <c r="T282" s="3"/>
      <c r="U282" s="5">
        <v>0</v>
      </c>
      <c r="W282" s="6">
        <v>0</v>
      </c>
      <c r="Y282" s="14">
        <v>0</v>
      </c>
      <c r="AA282" s="14">
        <v>0</v>
      </c>
      <c r="AC282" s="14">
        <v>0</v>
      </c>
      <c r="AE282" s="14">
        <v>0</v>
      </c>
      <c r="AG282" s="14">
        <v>0</v>
      </c>
      <c r="AI282" s="24">
        <v>0</v>
      </c>
      <c r="AK282" s="1" t="str">
        <f t="shared" si="4"/>
        <v>No</v>
      </c>
    </row>
    <row r="283" spans="1:37">
      <c r="A283" s="1" t="s">
        <v>194</v>
      </c>
      <c r="B283" s="1" t="s">
        <v>942</v>
      </c>
      <c r="C283" s="26" t="s">
        <v>12</v>
      </c>
      <c r="D283" s="269">
        <v>9004</v>
      </c>
      <c r="E283" s="270">
        <v>90004</v>
      </c>
      <c r="F283" s="21" t="s">
        <v>135</v>
      </c>
      <c r="G283" s="21" t="s">
        <v>132</v>
      </c>
      <c r="H283" s="25">
        <v>523994</v>
      </c>
      <c r="I283" s="25">
        <v>91</v>
      </c>
      <c r="J283" s="3" t="s">
        <v>6</v>
      </c>
      <c r="K283" s="3" t="s">
        <v>133</v>
      </c>
      <c r="L283" s="5">
        <v>61</v>
      </c>
      <c r="M283" s="5">
        <v>166772</v>
      </c>
      <c r="N283" s="3"/>
      <c r="O283" s="5">
        <v>0</v>
      </c>
      <c r="P283" s="3"/>
      <c r="Q283" s="5">
        <v>0</v>
      </c>
      <c r="R283" s="3"/>
      <c r="S283" s="5">
        <v>11984</v>
      </c>
      <c r="T283" s="3"/>
      <c r="U283" s="5">
        <v>0</v>
      </c>
      <c r="W283" s="6">
        <v>178756</v>
      </c>
      <c r="Y283" s="14">
        <v>85.23</v>
      </c>
      <c r="AA283" s="14">
        <v>0</v>
      </c>
      <c r="AC283" s="14">
        <v>0</v>
      </c>
      <c r="AE283" s="14">
        <v>3.9</v>
      </c>
      <c r="AG283" s="14">
        <v>0</v>
      </c>
      <c r="AI283" s="24">
        <v>89.13</v>
      </c>
      <c r="AK283" s="1" t="str">
        <f t="shared" si="4"/>
        <v>No</v>
      </c>
    </row>
    <row r="284" spans="1:37">
      <c r="A284" s="1" t="s">
        <v>688</v>
      </c>
      <c r="B284" s="1" t="s">
        <v>943</v>
      </c>
      <c r="C284" s="26" t="s">
        <v>44</v>
      </c>
      <c r="D284" s="269">
        <v>4108</v>
      </c>
      <c r="E284" s="270">
        <v>40108</v>
      </c>
      <c r="F284" s="21" t="s">
        <v>135</v>
      </c>
      <c r="G284" s="21" t="s">
        <v>132</v>
      </c>
      <c r="H284" s="25">
        <v>347602</v>
      </c>
      <c r="I284" s="25">
        <v>91</v>
      </c>
      <c r="J284" s="3" t="s">
        <v>6</v>
      </c>
      <c r="K284" s="3" t="s">
        <v>133</v>
      </c>
      <c r="L284" s="5">
        <v>51</v>
      </c>
      <c r="M284" s="5">
        <v>6788</v>
      </c>
      <c r="N284" s="3"/>
      <c r="O284" s="5">
        <v>0</v>
      </c>
      <c r="P284" s="3"/>
      <c r="Q284" s="5">
        <v>0</v>
      </c>
      <c r="R284" s="3"/>
      <c r="S284" s="5">
        <v>2196</v>
      </c>
      <c r="T284" s="3"/>
      <c r="U284" s="5">
        <v>0</v>
      </c>
      <c r="W284" s="6">
        <v>8984</v>
      </c>
      <c r="Y284" s="14">
        <v>17</v>
      </c>
      <c r="AA284" s="14">
        <v>0</v>
      </c>
      <c r="AC284" s="14">
        <v>0</v>
      </c>
      <c r="AE284" s="14">
        <v>5</v>
      </c>
      <c r="AG284" s="14">
        <v>0</v>
      </c>
      <c r="AI284" s="24">
        <v>22</v>
      </c>
      <c r="AK284" s="1" t="str">
        <f t="shared" si="4"/>
        <v>No</v>
      </c>
    </row>
    <row r="285" spans="1:37">
      <c r="A285" s="1" t="s">
        <v>194</v>
      </c>
      <c r="B285" s="1" t="s">
        <v>942</v>
      </c>
      <c r="C285" s="26" t="s">
        <v>12</v>
      </c>
      <c r="D285" s="269">
        <v>9004</v>
      </c>
      <c r="E285" s="270">
        <v>90004</v>
      </c>
      <c r="F285" s="21" t="s">
        <v>135</v>
      </c>
      <c r="G285" s="21" t="s">
        <v>132</v>
      </c>
      <c r="H285" s="25">
        <v>523994</v>
      </c>
      <c r="I285" s="25">
        <v>91</v>
      </c>
      <c r="J285" s="3" t="s">
        <v>9</v>
      </c>
      <c r="K285" s="3" t="s">
        <v>133</v>
      </c>
      <c r="L285" s="5">
        <v>30</v>
      </c>
      <c r="M285" s="5">
        <v>49924</v>
      </c>
      <c r="N285" s="3"/>
      <c r="O285" s="5">
        <v>0</v>
      </c>
      <c r="P285" s="3"/>
      <c r="Q285" s="5">
        <v>0</v>
      </c>
      <c r="R285" s="3"/>
      <c r="S285" s="5">
        <v>6477</v>
      </c>
      <c r="T285" s="3"/>
      <c r="U285" s="5">
        <v>0</v>
      </c>
      <c r="W285" s="6">
        <v>56401</v>
      </c>
      <c r="Y285" s="14">
        <v>28.77</v>
      </c>
      <c r="AA285" s="14">
        <v>0</v>
      </c>
      <c r="AC285" s="14">
        <v>0</v>
      </c>
      <c r="AE285" s="14">
        <v>8.1</v>
      </c>
      <c r="AG285" s="14">
        <v>0</v>
      </c>
      <c r="AI285" s="24">
        <v>36.869999999999997</v>
      </c>
      <c r="AK285" s="1" t="str">
        <f t="shared" si="4"/>
        <v>No</v>
      </c>
    </row>
    <row r="286" spans="1:37">
      <c r="A286" s="1" t="s">
        <v>688</v>
      </c>
      <c r="B286" s="1" t="s">
        <v>943</v>
      </c>
      <c r="C286" s="26" t="s">
        <v>44</v>
      </c>
      <c r="D286" s="269">
        <v>4108</v>
      </c>
      <c r="E286" s="270">
        <v>40108</v>
      </c>
      <c r="F286" s="21" t="s">
        <v>135</v>
      </c>
      <c r="G286" s="21" t="s">
        <v>132</v>
      </c>
      <c r="H286" s="25">
        <v>347602</v>
      </c>
      <c r="I286" s="25">
        <v>91</v>
      </c>
      <c r="J286" s="3" t="s">
        <v>9</v>
      </c>
      <c r="K286" s="3" t="s">
        <v>133</v>
      </c>
      <c r="L286" s="5">
        <v>12</v>
      </c>
      <c r="M286" s="5">
        <v>1660</v>
      </c>
      <c r="N286" s="3"/>
      <c r="O286" s="5">
        <v>0</v>
      </c>
      <c r="P286" s="3"/>
      <c r="Q286" s="5">
        <v>0</v>
      </c>
      <c r="R286" s="3"/>
      <c r="S286" s="5">
        <v>1628</v>
      </c>
      <c r="T286" s="3"/>
      <c r="U286" s="5">
        <v>0</v>
      </c>
      <c r="W286" s="6">
        <v>3288</v>
      </c>
      <c r="Y286" s="14">
        <v>2</v>
      </c>
      <c r="AA286" s="14">
        <v>0</v>
      </c>
      <c r="AC286" s="14">
        <v>0</v>
      </c>
      <c r="AE286" s="14">
        <v>2</v>
      </c>
      <c r="AG286" s="14">
        <v>0</v>
      </c>
      <c r="AI286" s="24">
        <v>4</v>
      </c>
      <c r="AK286" s="1" t="str">
        <f t="shared" si="4"/>
        <v>No</v>
      </c>
    </row>
    <row r="287" spans="1:37">
      <c r="A287" s="1" t="s">
        <v>233</v>
      </c>
      <c r="B287" s="1" t="s">
        <v>944</v>
      </c>
      <c r="C287" s="26" t="s">
        <v>58</v>
      </c>
      <c r="D287" s="269">
        <v>6018</v>
      </c>
      <c r="E287" s="270">
        <v>60018</v>
      </c>
      <c r="F287" s="21" t="s">
        <v>134</v>
      </c>
      <c r="G287" s="21" t="s">
        <v>132</v>
      </c>
      <c r="H287" s="25">
        <v>655479</v>
      </c>
      <c r="I287" s="25">
        <v>88</v>
      </c>
      <c r="J287" s="3" t="s">
        <v>6</v>
      </c>
      <c r="K287" s="3" t="s">
        <v>133</v>
      </c>
      <c r="L287" s="5">
        <v>51</v>
      </c>
      <c r="M287" s="5">
        <v>0</v>
      </c>
      <c r="N287" s="3"/>
      <c r="O287" s="5">
        <v>0</v>
      </c>
      <c r="P287" s="3"/>
      <c r="Q287" s="5">
        <v>0</v>
      </c>
      <c r="R287" s="3"/>
      <c r="S287" s="5">
        <v>0</v>
      </c>
      <c r="T287" s="3"/>
      <c r="U287" s="5">
        <v>0</v>
      </c>
      <c r="W287" s="6">
        <v>0</v>
      </c>
      <c r="Y287" s="14">
        <v>0</v>
      </c>
      <c r="AA287" s="14">
        <v>0</v>
      </c>
      <c r="AC287" s="14">
        <v>0</v>
      </c>
      <c r="AE287" s="14">
        <v>0</v>
      </c>
      <c r="AG287" s="14">
        <v>0</v>
      </c>
      <c r="AI287" s="24">
        <v>0</v>
      </c>
      <c r="AK287" s="1" t="str">
        <f t="shared" si="4"/>
        <v>No</v>
      </c>
    </row>
    <row r="288" spans="1:37">
      <c r="A288" s="1" t="s">
        <v>281</v>
      </c>
      <c r="B288" s="1" t="s">
        <v>945</v>
      </c>
      <c r="C288" s="26" t="s">
        <v>12</v>
      </c>
      <c r="D288" s="269">
        <v>9079</v>
      </c>
      <c r="E288" s="270">
        <v>90079</v>
      </c>
      <c r="F288" s="21" t="s">
        <v>135</v>
      </c>
      <c r="G288" s="21" t="s">
        <v>132</v>
      </c>
      <c r="H288" s="25">
        <v>345580</v>
      </c>
      <c r="I288" s="25">
        <v>87</v>
      </c>
      <c r="J288" s="3" t="s">
        <v>6</v>
      </c>
      <c r="K288" s="3" t="s">
        <v>133</v>
      </c>
      <c r="L288" s="5">
        <v>52</v>
      </c>
      <c r="M288" s="5">
        <v>11677</v>
      </c>
      <c r="N288" s="3"/>
      <c r="O288" s="5">
        <v>0</v>
      </c>
      <c r="P288" s="3"/>
      <c r="Q288" s="5">
        <v>0</v>
      </c>
      <c r="R288" s="3"/>
      <c r="S288" s="5">
        <v>1428</v>
      </c>
      <c r="T288" s="3"/>
      <c r="U288" s="5">
        <v>0</v>
      </c>
      <c r="W288" s="6">
        <v>13105</v>
      </c>
      <c r="Y288" s="14">
        <v>12</v>
      </c>
      <c r="AA288" s="14">
        <v>0</v>
      </c>
      <c r="AC288" s="14">
        <v>0</v>
      </c>
      <c r="AE288" s="14">
        <v>0.9</v>
      </c>
      <c r="AG288" s="14">
        <v>0</v>
      </c>
      <c r="AI288" s="24">
        <v>12.9</v>
      </c>
      <c r="AK288" s="1" t="str">
        <f t="shared" si="4"/>
        <v>No</v>
      </c>
    </row>
    <row r="289" spans="1:37">
      <c r="A289" s="1" t="s">
        <v>281</v>
      </c>
      <c r="B289" s="1" t="s">
        <v>945</v>
      </c>
      <c r="C289" s="26" t="s">
        <v>12</v>
      </c>
      <c r="D289" s="269">
        <v>9079</v>
      </c>
      <c r="E289" s="270">
        <v>90079</v>
      </c>
      <c r="F289" s="21" t="s">
        <v>135</v>
      </c>
      <c r="G289" s="21" t="s">
        <v>132</v>
      </c>
      <c r="H289" s="25">
        <v>345580</v>
      </c>
      <c r="I289" s="25">
        <v>87</v>
      </c>
      <c r="J289" s="3" t="s">
        <v>9</v>
      </c>
      <c r="K289" s="3" t="s">
        <v>133</v>
      </c>
      <c r="L289" s="5">
        <v>29</v>
      </c>
      <c r="M289" s="5">
        <v>7828</v>
      </c>
      <c r="N289" s="3"/>
      <c r="O289" s="5">
        <v>0</v>
      </c>
      <c r="P289" s="3"/>
      <c r="Q289" s="5">
        <v>0</v>
      </c>
      <c r="R289" s="3"/>
      <c r="S289" s="5">
        <v>159</v>
      </c>
      <c r="T289" s="3"/>
      <c r="U289" s="5">
        <v>0</v>
      </c>
      <c r="W289" s="6">
        <v>7987</v>
      </c>
      <c r="Y289" s="14">
        <v>10</v>
      </c>
      <c r="AA289" s="14">
        <v>0</v>
      </c>
      <c r="AC289" s="14">
        <v>0</v>
      </c>
      <c r="AE289" s="14">
        <v>0.1</v>
      </c>
      <c r="AG289" s="14">
        <v>0</v>
      </c>
      <c r="AI289" s="24">
        <v>10.1</v>
      </c>
      <c r="AK289" s="1" t="str">
        <f t="shared" si="4"/>
        <v>No</v>
      </c>
    </row>
    <row r="290" spans="1:37">
      <c r="A290" s="1" t="s">
        <v>694</v>
      </c>
      <c r="B290" s="1" t="s">
        <v>164</v>
      </c>
      <c r="C290" s="26" t="s">
        <v>44</v>
      </c>
      <c r="D290" s="269">
        <v>4228</v>
      </c>
      <c r="E290" s="270">
        <v>40228</v>
      </c>
      <c r="F290" s="21" t="s">
        <v>134</v>
      </c>
      <c r="G290" s="21" t="s">
        <v>132</v>
      </c>
      <c r="H290" s="25">
        <v>1249442</v>
      </c>
      <c r="I290" s="25">
        <v>86</v>
      </c>
      <c r="J290" s="3" t="s">
        <v>9</v>
      </c>
      <c r="K290" s="3" t="s">
        <v>133</v>
      </c>
      <c r="L290" s="5">
        <v>20</v>
      </c>
      <c r="M290" s="5">
        <v>1983</v>
      </c>
      <c r="N290" s="3"/>
      <c r="O290" s="5">
        <v>0</v>
      </c>
      <c r="P290" s="3"/>
      <c r="Q290" s="5">
        <v>0</v>
      </c>
      <c r="R290" s="3"/>
      <c r="S290" s="5">
        <v>0</v>
      </c>
      <c r="T290" s="3"/>
      <c r="U290" s="5">
        <v>0</v>
      </c>
      <c r="W290" s="6">
        <v>1983</v>
      </c>
      <c r="Y290" s="14">
        <v>2</v>
      </c>
      <c r="AA290" s="14">
        <v>0</v>
      </c>
      <c r="AC290" s="14">
        <v>0</v>
      </c>
      <c r="AE290" s="14">
        <v>0</v>
      </c>
      <c r="AG290" s="14">
        <v>0</v>
      </c>
      <c r="AI290" s="24">
        <v>2</v>
      </c>
      <c r="AK290" s="1" t="str">
        <f t="shared" si="4"/>
        <v>No</v>
      </c>
    </row>
    <row r="291" spans="1:37">
      <c r="A291" s="1" t="s">
        <v>201</v>
      </c>
      <c r="B291" s="1" t="s">
        <v>946</v>
      </c>
      <c r="C291" s="26" t="s">
        <v>30</v>
      </c>
      <c r="D291" s="269">
        <v>5056</v>
      </c>
      <c r="E291" s="270">
        <v>50056</v>
      </c>
      <c r="F291" s="21" t="s">
        <v>135</v>
      </c>
      <c r="G291" s="21" t="s">
        <v>132</v>
      </c>
      <c r="H291" s="25">
        <v>266921</v>
      </c>
      <c r="I291" s="25">
        <v>85</v>
      </c>
      <c r="J291" s="3" t="s">
        <v>6</v>
      </c>
      <c r="K291" s="3" t="s">
        <v>133</v>
      </c>
      <c r="L291" s="5">
        <v>45</v>
      </c>
      <c r="M291" s="5">
        <v>6582</v>
      </c>
      <c r="N291" s="3"/>
      <c r="O291" s="5">
        <v>0</v>
      </c>
      <c r="P291" s="3"/>
      <c r="Q291" s="5">
        <v>0</v>
      </c>
      <c r="R291" s="3"/>
      <c r="S291" s="5">
        <v>0</v>
      </c>
      <c r="T291" s="3"/>
      <c r="U291" s="5">
        <v>0</v>
      </c>
      <c r="W291" s="6">
        <v>6582</v>
      </c>
      <c r="Y291" s="14">
        <v>21</v>
      </c>
      <c r="AA291" s="14">
        <v>0</v>
      </c>
      <c r="AC291" s="14">
        <v>0</v>
      </c>
      <c r="AE291" s="14">
        <v>0</v>
      </c>
      <c r="AG291" s="14">
        <v>0</v>
      </c>
      <c r="AI291" s="24">
        <v>21</v>
      </c>
      <c r="AK291" s="1" t="str">
        <f t="shared" si="4"/>
        <v>No</v>
      </c>
    </row>
    <row r="292" spans="1:37">
      <c r="A292" s="1" t="s">
        <v>700</v>
      </c>
      <c r="B292" s="1" t="s">
        <v>947</v>
      </c>
      <c r="C292" s="26" t="s">
        <v>12</v>
      </c>
      <c r="D292" s="269">
        <v>9010</v>
      </c>
      <c r="E292" s="270">
        <v>90010</v>
      </c>
      <c r="F292" s="21" t="s">
        <v>134</v>
      </c>
      <c r="G292" s="21" t="s">
        <v>132</v>
      </c>
      <c r="H292" s="25">
        <v>12150996</v>
      </c>
      <c r="I292" s="25">
        <v>84</v>
      </c>
      <c r="J292" s="3" t="s">
        <v>6</v>
      </c>
      <c r="K292" s="3" t="s">
        <v>133</v>
      </c>
      <c r="L292" s="5">
        <v>48</v>
      </c>
      <c r="M292" s="5">
        <v>0</v>
      </c>
      <c r="N292" s="3"/>
      <c r="O292" s="5">
        <v>0</v>
      </c>
      <c r="P292" s="3"/>
      <c r="Q292" s="5">
        <v>0</v>
      </c>
      <c r="R292" s="3"/>
      <c r="S292" s="5">
        <v>9081</v>
      </c>
      <c r="T292" s="3"/>
      <c r="U292" s="5">
        <v>0</v>
      </c>
      <c r="W292" s="6">
        <v>9081</v>
      </c>
      <c r="Y292" s="14">
        <v>0</v>
      </c>
      <c r="AA292" s="14">
        <v>0</v>
      </c>
      <c r="AC292" s="14">
        <v>0</v>
      </c>
      <c r="AE292" s="14">
        <v>6</v>
      </c>
      <c r="AG292" s="14">
        <v>0</v>
      </c>
      <c r="AI292" s="24">
        <v>6</v>
      </c>
      <c r="AK292" s="1" t="str">
        <f t="shared" si="4"/>
        <v>No</v>
      </c>
    </row>
    <row r="293" spans="1:37">
      <c r="A293" s="1" t="s">
        <v>237</v>
      </c>
      <c r="B293" s="1" t="s">
        <v>948</v>
      </c>
      <c r="C293" s="26" t="s">
        <v>12</v>
      </c>
      <c r="D293" s="269">
        <v>9062</v>
      </c>
      <c r="E293" s="270">
        <v>90062</v>
      </c>
      <c r="F293" s="21" t="s">
        <v>135</v>
      </c>
      <c r="G293" s="21" t="s">
        <v>132</v>
      </c>
      <c r="H293" s="25">
        <v>114237</v>
      </c>
      <c r="I293" s="25">
        <v>84</v>
      </c>
      <c r="J293" s="3" t="s">
        <v>6</v>
      </c>
      <c r="K293" s="3" t="s">
        <v>133</v>
      </c>
      <c r="L293" s="5">
        <v>38</v>
      </c>
      <c r="M293" s="5">
        <v>0</v>
      </c>
      <c r="N293" s="3"/>
      <c r="O293" s="5">
        <v>0</v>
      </c>
      <c r="P293" s="3"/>
      <c r="Q293" s="5">
        <v>0</v>
      </c>
      <c r="R293" s="3"/>
      <c r="S293" s="5">
        <v>0</v>
      </c>
      <c r="T293" s="3"/>
      <c r="U293" s="5">
        <v>0</v>
      </c>
      <c r="W293" s="6">
        <v>0</v>
      </c>
      <c r="Y293" s="14">
        <v>0</v>
      </c>
      <c r="AA293" s="14">
        <v>0</v>
      </c>
      <c r="AC293" s="14">
        <v>0</v>
      </c>
      <c r="AE293" s="14">
        <v>0</v>
      </c>
      <c r="AG293" s="14">
        <v>0</v>
      </c>
      <c r="AI293" s="24">
        <v>0</v>
      </c>
      <c r="AK293" s="1" t="str">
        <f t="shared" si="4"/>
        <v>No</v>
      </c>
    </row>
    <row r="294" spans="1:37">
      <c r="A294" s="1" t="s">
        <v>689</v>
      </c>
      <c r="B294" s="1" t="s">
        <v>949</v>
      </c>
      <c r="C294" s="26" t="s">
        <v>26</v>
      </c>
      <c r="D294" s="269">
        <v>4063</v>
      </c>
      <c r="E294" s="270">
        <v>40063</v>
      </c>
      <c r="F294" s="21" t="s">
        <v>134</v>
      </c>
      <c r="G294" s="21" t="s">
        <v>132</v>
      </c>
      <c r="H294" s="25">
        <v>452791</v>
      </c>
      <c r="I294" s="25">
        <v>84</v>
      </c>
      <c r="J294" s="3" t="s">
        <v>6</v>
      </c>
      <c r="K294" s="3" t="s">
        <v>133</v>
      </c>
      <c r="L294" s="5">
        <v>35</v>
      </c>
      <c r="M294" s="5">
        <v>20263</v>
      </c>
      <c r="N294" s="3"/>
      <c r="O294" s="5">
        <v>0</v>
      </c>
      <c r="P294" s="3"/>
      <c r="Q294" s="5">
        <v>0</v>
      </c>
      <c r="R294" s="3"/>
      <c r="S294" s="5">
        <v>0</v>
      </c>
      <c r="T294" s="3"/>
      <c r="U294" s="5">
        <v>0</v>
      </c>
      <c r="W294" s="6">
        <v>20263</v>
      </c>
      <c r="Y294" s="14">
        <v>14</v>
      </c>
      <c r="AA294" s="14">
        <v>0</v>
      </c>
      <c r="AC294" s="14">
        <v>0</v>
      </c>
      <c r="AE294" s="14">
        <v>0</v>
      </c>
      <c r="AG294" s="14">
        <v>0</v>
      </c>
      <c r="AI294" s="24">
        <v>14</v>
      </c>
      <c r="AK294" s="1" t="str">
        <f t="shared" si="4"/>
        <v>No</v>
      </c>
    </row>
    <row r="295" spans="1:37">
      <c r="A295" s="1" t="s">
        <v>689</v>
      </c>
      <c r="B295" s="1" t="s">
        <v>949</v>
      </c>
      <c r="C295" s="26" t="s">
        <v>26</v>
      </c>
      <c r="D295" s="269">
        <v>4063</v>
      </c>
      <c r="E295" s="270">
        <v>40063</v>
      </c>
      <c r="F295" s="21" t="s">
        <v>134</v>
      </c>
      <c r="G295" s="21" t="s">
        <v>132</v>
      </c>
      <c r="H295" s="25">
        <v>452791</v>
      </c>
      <c r="I295" s="25">
        <v>84</v>
      </c>
      <c r="J295" s="3" t="s">
        <v>9</v>
      </c>
      <c r="K295" s="3" t="s">
        <v>133</v>
      </c>
      <c r="L295" s="5">
        <v>32</v>
      </c>
      <c r="M295" s="5">
        <v>0</v>
      </c>
      <c r="N295" s="3"/>
      <c r="O295" s="5">
        <v>0</v>
      </c>
      <c r="P295" s="3"/>
      <c r="Q295" s="5">
        <v>0</v>
      </c>
      <c r="R295" s="3"/>
      <c r="S295" s="5">
        <v>0</v>
      </c>
      <c r="T295" s="3"/>
      <c r="U295" s="5">
        <v>0</v>
      </c>
      <c r="W295" s="6">
        <v>0</v>
      </c>
      <c r="Y295" s="14">
        <v>0</v>
      </c>
      <c r="AA295" s="14">
        <v>0</v>
      </c>
      <c r="AC295" s="14">
        <v>0</v>
      </c>
      <c r="AE295" s="14">
        <v>0</v>
      </c>
      <c r="AG295" s="14">
        <v>0</v>
      </c>
      <c r="AI295" s="24">
        <v>0</v>
      </c>
      <c r="AK295" s="1" t="str">
        <f t="shared" si="4"/>
        <v>No</v>
      </c>
    </row>
    <row r="296" spans="1:37">
      <c r="A296" s="1" t="s">
        <v>701</v>
      </c>
      <c r="B296" s="1" t="s">
        <v>950</v>
      </c>
      <c r="C296" s="26" t="s">
        <v>1</v>
      </c>
      <c r="E296" s="270">
        <v>415</v>
      </c>
      <c r="F296" s="21" t="s">
        <v>134</v>
      </c>
      <c r="G296" s="21" t="s">
        <v>132</v>
      </c>
      <c r="H296" s="25">
        <v>349684</v>
      </c>
      <c r="I296" s="25">
        <v>82</v>
      </c>
      <c r="J296" s="3" t="s">
        <v>7</v>
      </c>
      <c r="K296" s="3" t="s">
        <v>133</v>
      </c>
      <c r="L296" s="5">
        <v>82</v>
      </c>
      <c r="M296" s="5">
        <v>0</v>
      </c>
      <c r="N296" s="3"/>
      <c r="O296" s="5">
        <v>0</v>
      </c>
      <c r="P296" s="3"/>
      <c r="Q296" s="5">
        <v>0</v>
      </c>
      <c r="R296" s="3"/>
      <c r="S296" s="5">
        <v>0</v>
      </c>
      <c r="T296" s="3"/>
      <c r="U296" s="5">
        <v>0</v>
      </c>
      <c r="W296" s="6">
        <v>0</v>
      </c>
      <c r="Y296" s="14">
        <v>0</v>
      </c>
      <c r="AA296" s="14">
        <v>0</v>
      </c>
      <c r="AC296" s="14">
        <v>0</v>
      </c>
      <c r="AE296" s="14">
        <v>0</v>
      </c>
      <c r="AG296" s="14">
        <v>0</v>
      </c>
      <c r="AI296" s="24">
        <v>0</v>
      </c>
      <c r="AK296" s="1" t="str">
        <f t="shared" si="4"/>
        <v>No</v>
      </c>
    </row>
    <row r="297" spans="1:37">
      <c r="A297" s="1" t="s">
        <v>695</v>
      </c>
      <c r="B297" s="1" t="s">
        <v>951</v>
      </c>
      <c r="C297" s="26" t="s">
        <v>67</v>
      </c>
      <c r="D297" s="269">
        <v>6010</v>
      </c>
      <c r="E297" s="270">
        <v>60010</v>
      </c>
      <c r="F297" s="21" t="s">
        <v>134</v>
      </c>
      <c r="G297" s="21" t="s">
        <v>132</v>
      </c>
      <c r="H297" s="25">
        <v>237356</v>
      </c>
      <c r="I297" s="25">
        <v>82</v>
      </c>
      <c r="J297" s="3" t="s">
        <v>6</v>
      </c>
      <c r="K297" s="3" t="s">
        <v>133</v>
      </c>
      <c r="L297" s="5">
        <v>60</v>
      </c>
      <c r="M297" s="5">
        <v>27766</v>
      </c>
      <c r="N297" s="3"/>
      <c r="O297" s="5">
        <v>0</v>
      </c>
      <c r="P297" s="3"/>
      <c r="Q297" s="5">
        <v>0</v>
      </c>
      <c r="R297" s="3"/>
      <c r="S297" s="5">
        <v>0</v>
      </c>
      <c r="T297" s="3"/>
      <c r="U297" s="5">
        <v>0</v>
      </c>
      <c r="W297" s="6">
        <v>27766</v>
      </c>
      <c r="Y297" s="14">
        <v>26</v>
      </c>
      <c r="AA297" s="14">
        <v>0</v>
      </c>
      <c r="AC297" s="14">
        <v>0</v>
      </c>
      <c r="AE297" s="14">
        <v>0</v>
      </c>
      <c r="AG297" s="14">
        <v>0</v>
      </c>
      <c r="AI297" s="24">
        <v>26</v>
      </c>
      <c r="AK297" s="1" t="str">
        <f t="shared" si="4"/>
        <v>No</v>
      </c>
    </row>
    <row r="298" spans="1:37">
      <c r="A298" s="1" t="s">
        <v>692</v>
      </c>
      <c r="B298" s="1" t="s">
        <v>952</v>
      </c>
      <c r="C298" s="26" t="s">
        <v>12</v>
      </c>
      <c r="D298" s="269">
        <v>9041</v>
      </c>
      <c r="E298" s="270">
        <v>90041</v>
      </c>
      <c r="F298" s="21" t="s">
        <v>134</v>
      </c>
      <c r="G298" s="21" t="s">
        <v>132</v>
      </c>
      <c r="H298" s="25">
        <v>12150996</v>
      </c>
      <c r="I298" s="25">
        <v>82</v>
      </c>
      <c r="J298" s="3" t="s">
        <v>6</v>
      </c>
      <c r="K298" s="3" t="s">
        <v>133</v>
      </c>
      <c r="L298" s="5">
        <v>37</v>
      </c>
      <c r="M298" s="5">
        <v>0</v>
      </c>
      <c r="N298" s="3"/>
      <c r="O298" s="5">
        <v>386</v>
      </c>
      <c r="P298" s="3"/>
      <c r="Q298" s="5">
        <v>0</v>
      </c>
      <c r="R298" s="3"/>
      <c r="S298" s="5">
        <v>1789</v>
      </c>
      <c r="T298" s="3"/>
      <c r="U298" s="5">
        <v>0</v>
      </c>
      <c r="W298" s="6">
        <v>2175</v>
      </c>
      <c r="Y298" s="14">
        <v>0</v>
      </c>
      <c r="AA298" s="14">
        <v>1</v>
      </c>
      <c r="AC298" s="14">
        <v>0</v>
      </c>
      <c r="AE298" s="14">
        <v>0</v>
      </c>
      <c r="AG298" s="14">
        <v>0</v>
      </c>
      <c r="AI298" s="24">
        <v>1</v>
      </c>
      <c r="AK298" s="1" t="str">
        <f t="shared" si="4"/>
        <v>No</v>
      </c>
    </row>
    <row r="299" spans="1:37">
      <c r="A299" s="1" t="s">
        <v>695</v>
      </c>
      <c r="B299" s="1" t="s">
        <v>951</v>
      </c>
      <c r="C299" s="26" t="s">
        <v>67</v>
      </c>
      <c r="D299" s="269">
        <v>6010</v>
      </c>
      <c r="E299" s="270">
        <v>60010</v>
      </c>
      <c r="F299" s="21" t="s">
        <v>134</v>
      </c>
      <c r="G299" s="21" t="s">
        <v>132</v>
      </c>
      <c r="H299" s="25">
        <v>237356</v>
      </c>
      <c r="I299" s="25">
        <v>82</v>
      </c>
      <c r="J299" s="3" t="s">
        <v>9</v>
      </c>
      <c r="K299" s="3" t="s">
        <v>133</v>
      </c>
      <c r="L299" s="5">
        <v>22</v>
      </c>
      <c r="M299" s="5">
        <v>0</v>
      </c>
      <c r="N299" s="3"/>
      <c r="O299" s="5">
        <v>0</v>
      </c>
      <c r="P299" s="3"/>
      <c r="Q299" s="5">
        <v>0</v>
      </c>
      <c r="R299" s="3"/>
      <c r="S299" s="5">
        <v>0</v>
      </c>
      <c r="T299" s="3"/>
      <c r="U299" s="5">
        <v>0</v>
      </c>
      <c r="W299" s="6">
        <v>0</v>
      </c>
      <c r="Y299" s="14">
        <v>0</v>
      </c>
      <c r="AA299" s="14">
        <v>0</v>
      </c>
      <c r="AC299" s="14">
        <v>0</v>
      </c>
      <c r="AE299" s="14">
        <v>0</v>
      </c>
      <c r="AG299" s="14">
        <v>0</v>
      </c>
      <c r="AI299" s="24">
        <v>0</v>
      </c>
      <c r="AK299" s="1" t="str">
        <f t="shared" si="4"/>
        <v>No</v>
      </c>
    </row>
    <row r="300" spans="1:37">
      <c r="A300" s="1" t="s">
        <v>268</v>
      </c>
      <c r="B300" s="1" t="s">
        <v>953</v>
      </c>
      <c r="C300" s="26" t="s">
        <v>12</v>
      </c>
      <c r="D300" s="269">
        <v>9012</v>
      </c>
      <c r="E300" s="270">
        <v>90012</v>
      </c>
      <c r="F300" s="21" t="s">
        <v>135</v>
      </c>
      <c r="G300" s="21" t="s">
        <v>132</v>
      </c>
      <c r="H300" s="25">
        <v>370583</v>
      </c>
      <c r="I300" s="25">
        <v>81</v>
      </c>
      <c r="J300" s="3" t="s">
        <v>6</v>
      </c>
      <c r="K300" s="3" t="s">
        <v>133</v>
      </c>
      <c r="L300" s="5">
        <v>30</v>
      </c>
      <c r="M300" s="5">
        <v>991</v>
      </c>
      <c r="N300" s="3"/>
      <c r="O300" s="5">
        <v>0</v>
      </c>
      <c r="P300" s="3"/>
      <c r="Q300" s="5">
        <v>0</v>
      </c>
      <c r="R300" s="3"/>
      <c r="S300" s="5">
        <v>4459</v>
      </c>
      <c r="T300" s="3"/>
      <c r="U300" s="5">
        <v>0</v>
      </c>
      <c r="W300" s="6">
        <v>5450</v>
      </c>
      <c r="Y300" s="14">
        <v>1</v>
      </c>
      <c r="AA300" s="14">
        <v>0</v>
      </c>
      <c r="AC300" s="14">
        <v>0</v>
      </c>
      <c r="AE300" s="14">
        <v>10</v>
      </c>
      <c r="AG300" s="14">
        <v>0</v>
      </c>
      <c r="AI300" s="24">
        <v>11</v>
      </c>
      <c r="AK300" s="1" t="str">
        <f t="shared" si="4"/>
        <v>No</v>
      </c>
    </row>
    <row r="301" spans="1:37">
      <c r="A301" s="1" t="s">
        <v>271</v>
      </c>
      <c r="B301" s="1" t="s">
        <v>954</v>
      </c>
      <c r="C301" s="26" t="s">
        <v>12</v>
      </c>
      <c r="D301" s="269">
        <v>9006</v>
      </c>
      <c r="E301" s="270">
        <v>90006</v>
      </c>
      <c r="F301" s="21" t="s">
        <v>135</v>
      </c>
      <c r="G301" s="21" t="s">
        <v>132</v>
      </c>
      <c r="H301" s="25">
        <v>163703</v>
      </c>
      <c r="I301" s="25">
        <v>80</v>
      </c>
      <c r="J301" s="3" t="s">
        <v>13</v>
      </c>
      <c r="K301" s="3" t="s">
        <v>133</v>
      </c>
      <c r="L301" s="5">
        <v>8</v>
      </c>
      <c r="M301" s="5">
        <v>0</v>
      </c>
      <c r="N301" s="3"/>
      <c r="O301" s="5">
        <v>0</v>
      </c>
      <c r="P301" s="3"/>
      <c r="Q301" s="5">
        <v>0</v>
      </c>
      <c r="R301" s="3"/>
      <c r="S301" s="5">
        <v>0</v>
      </c>
      <c r="T301" s="3"/>
      <c r="U301" s="5">
        <v>0</v>
      </c>
      <c r="W301" s="6">
        <v>0</v>
      </c>
      <c r="Y301" s="14">
        <v>0</v>
      </c>
      <c r="AA301" s="14">
        <v>0</v>
      </c>
      <c r="AC301" s="14">
        <v>0</v>
      </c>
      <c r="AE301" s="14">
        <v>0</v>
      </c>
      <c r="AG301" s="14">
        <v>0</v>
      </c>
      <c r="AI301" s="24">
        <v>0</v>
      </c>
      <c r="AK301" s="1" t="str">
        <f t="shared" si="4"/>
        <v>No</v>
      </c>
    </row>
    <row r="302" spans="1:37">
      <c r="A302" s="1" t="s">
        <v>271</v>
      </c>
      <c r="B302" s="1" t="s">
        <v>954</v>
      </c>
      <c r="C302" s="26" t="s">
        <v>12</v>
      </c>
      <c r="D302" s="269">
        <v>9006</v>
      </c>
      <c r="E302" s="270">
        <v>90006</v>
      </c>
      <c r="F302" s="21" t="s">
        <v>135</v>
      </c>
      <c r="G302" s="21" t="s">
        <v>132</v>
      </c>
      <c r="H302" s="25">
        <v>163703</v>
      </c>
      <c r="I302" s="25">
        <v>80</v>
      </c>
      <c r="J302" s="3" t="s">
        <v>6</v>
      </c>
      <c r="K302" s="3" t="s">
        <v>133</v>
      </c>
      <c r="L302" s="5">
        <v>46</v>
      </c>
      <c r="M302" s="5">
        <v>0</v>
      </c>
      <c r="N302" s="3"/>
      <c r="O302" s="5">
        <v>0</v>
      </c>
      <c r="P302" s="3"/>
      <c r="Q302" s="5">
        <v>0</v>
      </c>
      <c r="R302" s="3"/>
      <c r="S302" s="5">
        <v>0</v>
      </c>
      <c r="T302" s="3"/>
      <c r="U302" s="5">
        <v>0</v>
      </c>
      <c r="W302" s="6">
        <v>0</v>
      </c>
      <c r="Y302" s="14">
        <v>0</v>
      </c>
      <c r="AA302" s="14">
        <v>0</v>
      </c>
      <c r="AC302" s="14">
        <v>0</v>
      </c>
      <c r="AE302" s="14">
        <v>0</v>
      </c>
      <c r="AG302" s="14">
        <v>0</v>
      </c>
      <c r="AI302" s="24">
        <v>0</v>
      </c>
      <c r="AK302" s="1" t="str">
        <f t="shared" si="4"/>
        <v>No</v>
      </c>
    </row>
    <row r="303" spans="1:37">
      <c r="A303" s="1" t="s">
        <v>271</v>
      </c>
      <c r="B303" s="1" t="s">
        <v>954</v>
      </c>
      <c r="C303" s="26" t="s">
        <v>12</v>
      </c>
      <c r="D303" s="269">
        <v>9006</v>
      </c>
      <c r="E303" s="270">
        <v>90006</v>
      </c>
      <c r="F303" s="21" t="s">
        <v>135</v>
      </c>
      <c r="G303" s="21" t="s">
        <v>132</v>
      </c>
      <c r="H303" s="25">
        <v>163703</v>
      </c>
      <c r="I303" s="25">
        <v>80</v>
      </c>
      <c r="J303" s="3" t="s">
        <v>9</v>
      </c>
      <c r="K303" s="3" t="s">
        <v>133</v>
      </c>
      <c r="L303" s="5">
        <v>26</v>
      </c>
      <c r="M303" s="5">
        <v>0</v>
      </c>
      <c r="N303" s="3"/>
      <c r="O303" s="5">
        <v>0</v>
      </c>
      <c r="P303" s="3"/>
      <c r="Q303" s="5">
        <v>0</v>
      </c>
      <c r="R303" s="3"/>
      <c r="S303" s="5">
        <v>0</v>
      </c>
      <c r="T303" s="3"/>
      <c r="U303" s="5">
        <v>0</v>
      </c>
      <c r="W303" s="6">
        <v>0</v>
      </c>
      <c r="Y303" s="14">
        <v>0</v>
      </c>
      <c r="AA303" s="14">
        <v>0</v>
      </c>
      <c r="AC303" s="14">
        <v>0</v>
      </c>
      <c r="AE303" s="14">
        <v>0</v>
      </c>
      <c r="AG303" s="14">
        <v>0</v>
      </c>
      <c r="AI303" s="24">
        <v>0</v>
      </c>
      <c r="AK303" s="1" t="str">
        <f t="shared" si="4"/>
        <v>No</v>
      </c>
    </row>
    <row r="304" spans="1:37">
      <c r="A304" s="1" t="s">
        <v>693</v>
      </c>
      <c r="B304" s="1" t="s">
        <v>955</v>
      </c>
      <c r="C304" s="26" t="s">
        <v>69</v>
      </c>
      <c r="D304" s="269">
        <v>3071</v>
      </c>
      <c r="E304" s="270">
        <v>30071</v>
      </c>
      <c r="F304" s="21" t="s">
        <v>134</v>
      </c>
      <c r="G304" s="21" t="s">
        <v>132</v>
      </c>
      <c r="H304" s="25">
        <v>4586770</v>
      </c>
      <c r="I304" s="25">
        <v>78</v>
      </c>
      <c r="J304" s="3" t="s">
        <v>6</v>
      </c>
      <c r="K304" s="3" t="s">
        <v>133</v>
      </c>
      <c r="L304" s="5">
        <v>67</v>
      </c>
      <c r="M304" s="5">
        <v>14372</v>
      </c>
      <c r="N304" s="3"/>
      <c r="O304" s="5">
        <v>3863</v>
      </c>
      <c r="P304" s="3"/>
      <c r="Q304" s="5">
        <v>0</v>
      </c>
      <c r="R304" s="3"/>
      <c r="S304" s="5">
        <v>3936</v>
      </c>
      <c r="T304" s="3"/>
      <c r="U304" s="5">
        <v>0</v>
      </c>
      <c r="W304" s="6">
        <v>22171</v>
      </c>
      <c r="Y304" s="14">
        <v>17</v>
      </c>
      <c r="AA304" s="14">
        <v>2</v>
      </c>
      <c r="AC304" s="14">
        <v>0</v>
      </c>
      <c r="AE304" s="14">
        <v>0</v>
      </c>
      <c r="AG304" s="14">
        <v>0</v>
      </c>
      <c r="AI304" s="24">
        <v>19</v>
      </c>
      <c r="AK304" s="1" t="str">
        <f t="shared" si="4"/>
        <v>No</v>
      </c>
    </row>
    <row r="305" spans="1:37">
      <c r="A305" s="1" t="s">
        <v>718</v>
      </c>
      <c r="B305" s="1" t="s">
        <v>956</v>
      </c>
      <c r="C305" s="26" t="s">
        <v>26</v>
      </c>
      <c r="D305" s="269">
        <v>4038</v>
      </c>
      <c r="E305" s="270">
        <v>40038</v>
      </c>
      <c r="F305" s="21" t="s">
        <v>134</v>
      </c>
      <c r="G305" s="21" t="s">
        <v>132</v>
      </c>
      <c r="H305" s="25">
        <v>340067</v>
      </c>
      <c r="I305" s="25">
        <v>78</v>
      </c>
      <c r="J305" s="3" t="s">
        <v>6</v>
      </c>
      <c r="K305" s="3" t="s">
        <v>133</v>
      </c>
      <c r="L305" s="5">
        <v>39</v>
      </c>
      <c r="M305" s="5">
        <v>2296</v>
      </c>
      <c r="N305" s="3"/>
      <c r="O305" s="5">
        <v>0</v>
      </c>
      <c r="P305" s="3"/>
      <c r="Q305" s="5">
        <v>0</v>
      </c>
      <c r="R305" s="3"/>
      <c r="S305" s="5">
        <v>0</v>
      </c>
      <c r="T305" s="3"/>
      <c r="U305" s="5">
        <v>0</v>
      </c>
      <c r="W305" s="6">
        <v>2296</v>
      </c>
      <c r="Y305" s="14">
        <v>2</v>
      </c>
      <c r="AA305" s="14">
        <v>0</v>
      </c>
      <c r="AC305" s="14">
        <v>0</v>
      </c>
      <c r="AE305" s="14">
        <v>0</v>
      </c>
      <c r="AG305" s="14">
        <v>0</v>
      </c>
      <c r="AI305" s="24">
        <v>2</v>
      </c>
      <c r="AK305" s="1" t="str">
        <f t="shared" si="4"/>
        <v>No</v>
      </c>
    </row>
    <row r="306" spans="1:37">
      <c r="A306" s="1" t="s">
        <v>705</v>
      </c>
      <c r="B306" s="1" t="s">
        <v>957</v>
      </c>
      <c r="C306" s="26" t="s">
        <v>66</v>
      </c>
      <c r="D306" s="269">
        <v>4002</v>
      </c>
      <c r="E306" s="270">
        <v>40002</v>
      </c>
      <c r="F306" s="21" t="s">
        <v>134</v>
      </c>
      <c r="G306" s="21" t="s">
        <v>132</v>
      </c>
      <c r="H306" s="25">
        <v>558696</v>
      </c>
      <c r="I306" s="25">
        <v>76</v>
      </c>
      <c r="J306" s="3" t="s">
        <v>6</v>
      </c>
      <c r="K306" s="3" t="s">
        <v>133</v>
      </c>
      <c r="L306" s="5">
        <v>58</v>
      </c>
      <c r="M306" s="5">
        <v>0</v>
      </c>
      <c r="N306" s="3"/>
      <c r="O306" s="5">
        <v>3697</v>
      </c>
      <c r="P306" s="3"/>
      <c r="Q306" s="5">
        <v>0</v>
      </c>
      <c r="R306" s="3"/>
      <c r="S306" s="5">
        <v>442</v>
      </c>
      <c r="T306" s="3"/>
      <c r="U306" s="5">
        <v>0</v>
      </c>
      <c r="W306" s="6">
        <v>4139</v>
      </c>
      <c r="Y306" s="14">
        <v>0</v>
      </c>
      <c r="AA306" s="14">
        <v>4.49</v>
      </c>
      <c r="AC306" s="14">
        <v>0</v>
      </c>
      <c r="AE306" s="14">
        <v>0</v>
      </c>
      <c r="AG306" s="14">
        <v>0</v>
      </c>
      <c r="AI306" s="24">
        <v>4.49</v>
      </c>
      <c r="AK306" s="1" t="str">
        <f t="shared" si="4"/>
        <v>No</v>
      </c>
    </row>
    <row r="307" spans="1:37">
      <c r="A307" s="1" t="s">
        <v>166</v>
      </c>
      <c r="B307" s="1" t="s">
        <v>958</v>
      </c>
      <c r="C307" s="26" t="s">
        <v>66</v>
      </c>
      <c r="D307" s="269">
        <v>4001</v>
      </c>
      <c r="E307" s="270">
        <v>40001</v>
      </c>
      <c r="F307" s="21" t="s">
        <v>134</v>
      </c>
      <c r="G307" s="21" t="s">
        <v>132</v>
      </c>
      <c r="H307" s="25">
        <v>381112</v>
      </c>
      <c r="I307" s="25">
        <v>76</v>
      </c>
      <c r="J307" s="3" t="s">
        <v>6</v>
      </c>
      <c r="K307" s="3" t="s">
        <v>133</v>
      </c>
      <c r="L307" s="5">
        <v>56</v>
      </c>
      <c r="M307" s="5">
        <v>1612</v>
      </c>
      <c r="N307" s="3"/>
      <c r="O307" s="5">
        <v>0</v>
      </c>
      <c r="P307" s="3"/>
      <c r="Q307" s="5">
        <v>0</v>
      </c>
      <c r="R307" s="3"/>
      <c r="S307" s="5">
        <v>0</v>
      </c>
      <c r="T307" s="3"/>
      <c r="U307" s="5">
        <v>0</v>
      </c>
      <c r="W307" s="6">
        <v>1612</v>
      </c>
      <c r="Y307" s="14">
        <v>4</v>
      </c>
      <c r="AA307" s="14">
        <v>0</v>
      </c>
      <c r="AC307" s="14">
        <v>0</v>
      </c>
      <c r="AE307" s="14">
        <v>0</v>
      </c>
      <c r="AG307" s="14">
        <v>0</v>
      </c>
      <c r="AI307" s="24">
        <v>4</v>
      </c>
      <c r="AK307" s="1" t="str">
        <f t="shared" si="4"/>
        <v>No</v>
      </c>
    </row>
    <row r="308" spans="1:37">
      <c r="A308" s="1" t="s">
        <v>166</v>
      </c>
      <c r="B308" s="1" t="s">
        <v>958</v>
      </c>
      <c r="C308" s="26" t="s">
        <v>66</v>
      </c>
      <c r="D308" s="269">
        <v>4001</v>
      </c>
      <c r="E308" s="270">
        <v>40001</v>
      </c>
      <c r="F308" s="21" t="s">
        <v>134</v>
      </c>
      <c r="G308" s="21" t="s">
        <v>132</v>
      </c>
      <c r="H308" s="25">
        <v>381112</v>
      </c>
      <c r="I308" s="25">
        <v>76</v>
      </c>
      <c r="J308" s="3" t="s">
        <v>61</v>
      </c>
      <c r="K308" s="3" t="s">
        <v>133</v>
      </c>
      <c r="L308" s="5">
        <v>2</v>
      </c>
      <c r="M308" s="5">
        <v>0</v>
      </c>
      <c r="N308" s="3"/>
      <c r="O308" s="5">
        <v>0</v>
      </c>
      <c r="P308" s="3"/>
      <c r="Q308" s="5">
        <v>1557</v>
      </c>
      <c r="R308" s="3"/>
      <c r="S308" s="5">
        <v>0</v>
      </c>
      <c r="T308" s="3"/>
      <c r="U308" s="5">
        <v>0</v>
      </c>
      <c r="W308" s="6">
        <v>1557</v>
      </c>
      <c r="Y308" s="14">
        <v>0</v>
      </c>
      <c r="AA308" s="14">
        <v>0</v>
      </c>
      <c r="AC308" s="14">
        <v>1</v>
      </c>
      <c r="AE308" s="14">
        <v>0</v>
      </c>
      <c r="AG308" s="14">
        <v>0</v>
      </c>
      <c r="AI308" s="24">
        <v>1</v>
      </c>
      <c r="AK308" s="1" t="str">
        <f t="shared" si="4"/>
        <v>No</v>
      </c>
    </row>
    <row r="309" spans="1:37">
      <c r="A309" s="1" t="s">
        <v>705</v>
      </c>
      <c r="B309" s="1" t="s">
        <v>957</v>
      </c>
      <c r="C309" s="26" t="s">
        <v>66</v>
      </c>
      <c r="D309" s="269">
        <v>4002</v>
      </c>
      <c r="E309" s="270">
        <v>40002</v>
      </c>
      <c r="F309" s="21" t="s">
        <v>134</v>
      </c>
      <c r="G309" s="21" t="s">
        <v>132</v>
      </c>
      <c r="H309" s="25">
        <v>558696</v>
      </c>
      <c r="I309" s="25">
        <v>76</v>
      </c>
      <c r="J309" s="3" t="s">
        <v>9</v>
      </c>
      <c r="K309" s="3" t="s">
        <v>133</v>
      </c>
      <c r="L309" s="5">
        <v>18</v>
      </c>
      <c r="M309" s="5">
        <v>0</v>
      </c>
      <c r="N309" s="3"/>
      <c r="O309" s="5">
        <v>399</v>
      </c>
      <c r="P309" s="3"/>
      <c r="Q309" s="5">
        <v>0</v>
      </c>
      <c r="R309" s="3"/>
      <c r="S309" s="5">
        <v>49</v>
      </c>
      <c r="T309" s="3"/>
      <c r="U309" s="5">
        <v>0</v>
      </c>
      <c r="W309" s="6">
        <v>448</v>
      </c>
      <c r="Y309" s="14">
        <v>0</v>
      </c>
      <c r="AA309" s="14">
        <v>0.32</v>
      </c>
      <c r="AC309" s="14">
        <v>0</v>
      </c>
      <c r="AE309" s="14">
        <v>0</v>
      </c>
      <c r="AG309" s="14">
        <v>0</v>
      </c>
      <c r="AI309" s="24">
        <v>0.32</v>
      </c>
      <c r="AK309" s="1" t="str">
        <f t="shared" si="4"/>
        <v>No</v>
      </c>
    </row>
    <row r="310" spans="1:37">
      <c r="A310" s="1" t="s">
        <v>166</v>
      </c>
      <c r="B310" s="1" t="s">
        <v>958</v>
      </c>
      <c r="C310" s="26" t="s">
        <v>66</v>
      </c>
      <c r="D310" s="269">
        <v>4001</v>
      </c>
      <c r="E310" s="270">
        <v>40001</v>
      </c>
      <c r="F310" s="21" t="s">
        <v>134</v>
      </c>
      <c r="G310" s="21" t="s">
        <v>132</v>
      </c>
      <c r="H310" s="25">
        <v>381112</v>
      </c>
      <c r="I310" s="25">
        <v>76</v>
      </c>
      <c r="J310" s="3" t="s">
        <v>9</v>
      </c>
      <c r="K310" s="3" t="s">
        <v>133</v>
      </c>
      <c r="L310" s="5">
        <v>18</v>
      </c>
      <c r="M310" s="5">
        <v>26109</v>
      </c>
      <c r="N310" s="3"/>
      <c r="O310" s="5">
        <v>0</v>
      </c>
      <c r="P310" s="3"/>
      <c r="Q310" s="5">
        <v>0</v>
      </c>
      <c r="R310" s="3"/>
      <c r="S310" s="5">
        <v>0</v>
      </c>
      <c r="T310" s="3"/>
      <c r="U310" s="5">
        <v>0</v>
      </c>
      <c r="W310" s="6">
        <v>26109</v>
      </c>
      <c r="Y310" s="14">
        <v>27</v>
      </c>
      <c r="AA310" s="14">
        <v>0</v>
      </c>
      <c r="AC310" s="14">
        <v>0</v>
      </c>
      <c r="AE310" s="14">
        <v>0</v>
      </c>
      <c r="AG310" s="14">
        <v>0</v>
      </c>
      <c r="AI310" s="24">
        <v>27</v>
      </c>
      <c r="AK310" s="1" t="str">
        <f t="shared" si="4"/>
        <v>No</v>
      </c>
    </row>
    <row r="311" spans="1:37">
      <c r="A311" s="1" t="s">
        <v>269</v>
      </c>
      <c r="B311" s="1" t="s">
        <v>959</v>
      </c>
      <c r="C311" s="26" t="s">
        <v>12</v>
      </c>
      <c r="D311" s="269">
        <v>9020</v>
      </c>
      <c r="E311" s="270">
        <v>90020</v>
      </c>
      <c r="F311" s="21" t="s">
        <v>135</v>
      </c>
      <c r="G311" s="21" t="s">
        <v>132</v>
      </c>
      <c r="H311" s="25">
        <v>195861</v>
      </c>
      <c r="I311" s="25">
        <v>74</v>
      </c>
      <c r="J311" s="3" t="s">
        <v>6</v>
      </c>
      <c r="K311" s="3" t="s">
        <v>133</v>
      </c>
      <c r="L311" s="5">
        <v>74</v>
      </c>
      <c r="M311" s="5">
        <v>1217</v>
      </c>
      <c r="N311" s="3"/>
      <c r="O311" s="5">
        <v>6084</v>
      </c>
      <c r="P311" s="3"/>
      <c r="Q311" s="5">
        <v>0</v>
      </c>
      <c r="R311" s="3"/>
      <c r="S311" s="5">
        <v>280</v>
      </c>
      <c r="T311" s="3"/>
      <c r="U311" s="5">
        <v>0</v>
      </c>
      <c r="W311" s="6">
        <v>7581</v>
      </c>
      <c r="Y311" s="14">
        <v>1</v>
      </c>
      <c r="AA311" s="14">
        <v>5</v>
      </c>
      <c r="AC311" s="14">
        <v>0</v>
      </c>
      <c r="AE311" s="14">
        <v>2</v>
      </c>
      <c r="AG311" s="14">
        <v>0</v>
      </c>
      <c r="AI311" s="24">
        <v>8</v>
      </c>
      <c r="AK311" s="1" t="str">
        <f t="shared" si="4"/>
        <v>No</v>
      </c>
    </row>
    <row r="312" spans="1:37">
      <c r="A312" s="1" t="s">
        <v>703</v>
      </c>
      <c r="B312" s="1" t="s">
        <v>960</v>
      </c>
      <c r="C312" s="26" t="s">
        <v>46</v>
      </c>
      <c r="D312" s="269">
        <v>7001</v>
      </c>
      <c r="E312" s="270">
        <v>70001</v>
      </c>
      <c r="F312" s="21" t="s">
        <v>134</v>
      </c>
      <c r="G312" s="21" t="s">
        <v>132</v>
      </c>
      <c r="H312" s="25">
        <v>258719</v>
      </c>
      <c r="I312" s="25">
        <v>73</v>
      </c>
      <c r="J312" s="3" t="s">
        <v>6</v>
      </c>
      <c r="K312" s="3" t="s">
        <v>133</v>
      </c>
      <c r="L312" s="5">
        <v>56</v>
      </c>
      <c r="M312" s="5">
        <v>0</v>
      </c>
      <c r="N312" s="3"/>
      <c r="O312" s="5">
        <v>0</v>
      </c>
      <c r="P312" s="3"/>
      <c r="Q312" s="5">
        <v>0</v>
      </c>
      <c r="R312" s="3"/>
      <c r="S312" s="5">
        <v>0</v>
      </c>
      <c r="T312" s="3"/>
      <c r="U312" s="5">
        <v>0</v>
      </c>
      <c r="W312" s="6">
        <v>0</v>
      </c>
      <c r="Y312" s="14">
        <v>0</v>
      </c>
      <c r="AA312" s="14">
        <v>0</v>
      </c>
      <c r="AC312" s="14">
        <v>0</v>
      </c>
      <c r="AE312" s="14">
        <v>0</v>
      </c>
      <c r="AG312" s="14">
        <v>0</v>
      </c>
      <c r="AI312" s="24">
        <v>0</v>
      </c>
      <c r="AK312" s="1" t="str">
        <f t="shared" si="4"/>
        <v>No</v>
      </c>
    </row>
    <row r="313" spans="1:37">
      <c r="A313" s="1" t="s">
        <v>719</v>
      </c>
      <c r="B313" s="1" t="s">
        <v>961</v>
      </c>
      <c r="C313" s="26" t="s">
        <v>26</v>
      </c>
      <c r="D313" s="269">
        <v>4031</v>
      </c>
      <c r="E313" s="270">
        <v>40031</v>
      </c>
      <c r="F313" s="21" t="s">
        <v>135</v>
      </c>
      <c r="G313" s="21" t="s">
        <v>132</v>
      </c>
      <c r="H313" s="25">
        <v>262596</v>
      </c>
      <c r="I313" s="25">
        <v>73</v>
      </c>
      <c r="J313" s="3" t="s">
        <v>6</v>
      </c>
      <c r="K313" s="3" t="s">
        <v>133</v>
      </c>
      <c r="L313" s="5">
        <v>35</v>
      </c>
      <c r="M313" s="5">
        <v>2699</v>
      </c>
      <c r="N313" s="3"/>
      <c r="O313" s="5">
        <v>0</v>
      </c>
      <c r="P313" s="3"/>
      <c r="Q313" s="5">
        <v>0</v>
      </c>
      <c r="R313" s="3"/>
      <c r="S313" s="5">
        <v>0</v>
      </c>
      <c r="T313" s="3"/>
      <c r="U313" s="5">
        <v>0</v>
      </c>
      <c r="W313" s="6">
        <v>2699</v>
      </c>
      <c r="Y313" s="14">
        <v>3</v>
      </c>
      <c r="AA313" s="14">
        <v>0</v>
      </c>
      <c r="AC313" s="14">
        <v>0</v>
      </c>
      <c r="AE313" s="14">
        <v>0</v>
      </c>
      <c r="AG313" s="14">
        <v>0</v>
      </c>
      <c r="AI313" s="24">
        <v>3</v>
      </c>
      <c r="AK313" s="1" t="str">
        <f t="shared" si="4"/>
        <v>No</v>
      </c>
    </row>
    <row r="314" spans="1:37">
      <c r="A314" s="1" t="s">
        <v>719</v>
      </c>
      <c r="B314" s="1" t="s">
        <v>961</v>
      </c>
      <c r="C314" s="26" t="s">
        <v>26</v>
      </c>
      <c r="D314" s="269">
        <v>4031</v>
      </c>
      <c r="E314" s="270">
        <v>40031</v>
      </c>
      <c r="F314" s="21" t="s">
        <v>135</v>
      </c>
      <c r="G314" s="21" t="s">
        <v>132</v>
      </c>
      <c r="H314" s="25">
        <v>262596</v>
      </c>
      <c r="I314" s="25">
        <v>73</v>
      </c>
      <c r="J314" s="3" t="s">
        <v>9</v>
      </c>
      <c r="K314" s="3" t="s">
        <v>133</v>
      </c>
      <c r="L314" s="5">
        <v>31</v>
      </c>
      <c r="M314" s="5">
        <v>0</v>
      </c>
      <c r="N314" s="3"/>
      <c r="O314" s="5">
        <v>0</v>
      </c>
      <c r="P314" s="3"/>
      <c r="Q314" s="5">
        <v>0</v>
      </c>
      <c r="R314" s="3"/>
      <c r="S314" s="5">
        <v>0</v>
      </c>
      <c r="T314" s="3"/>
      <c r="U314" s="5">
        <v>0</v>
      </c>
      <c r="W314" s="6">
        <v>0</v>
      </c>
      <c r="Y314" s="14">
        <v>0</v>
      </c>
      <c r="AA314" s="14">
        <v>0</v>
      </c>
      <c r="AC314" s="14">
        <v>0</v>
      </c>
      <c r="AE314" s="14">
        <v>0</v>
      </c>
      <c r="AG314" s="14">
        <v>0</v>
      </c>
      <c r="AI314" s="24">
        <v>0</v>
      </c>
      <c r="AK314" s="1" t="str">
        <f t="shared" si="4"/>
        <v>No</v>
      </c>
    </row>
    <row r="315" spans="1:37">
      <c r="A315" s="1" t="s">
        <v>181</v>
      </c>
      <c r="B315" s="1" t="s">
        <v>962</v>
      </c>
      <c r="C315" s="26" t="s">
        <v>60</v>
      </c>
      <c r="D315" s="269">
        <v>3025</v>
      </c>
      <c r="E315" s="270">
        <v>30025</v>
      </c>
      <c r="F315" s="21" t="s">
        <v>135</v>
      </c>
      <c r="G315" s="21" t="s">
        <v>132</v>
      </c>
      <c r="H315" s="25">
        <v>381502</v>
      </c>
      <c r="I315" s="25">
        <v>73</v>
      </c>
      <c r="J315" s="3" t="s">
        <v>6</v>
      </c>
      <c r="K315" s="3" t="s">
        <v>133</v>
      </c>
      <c r="L315" s="5">
        <v>26</v>
      </c>
      <c r="M315" s="5">
        <v>4725</v>
      </c>
      <c r="N315" s="3"/>
      <c r="O315" s="5">
        <v>2480</v>
      </c>
      <c r="P315" s="3"/>
      <c r="Q315" s="5">
        <v>1045</v>
      </c>
      <c r="R315" s="3"/>
      <c r="S315" s="5">
        <v>2855</v>
      </c>
      <c r="T315" s="3"/>
      <c r="U315" s="5">
        <v>0</v>
      </c>
      <c r="W315" s="6">
        <v>11105</v>
      </c>
      <c r="Y315" s="14">
        <v>4</v>
      </c>
      <c r="AA315" s="14">
        <v>2</v>
      </c>
      <c r="AC315" s="14">
        <v>1</v>
      </c>
      <c r="AE315" s="14">
        <v>2</v>
      </c>
      <c r="AG315" s="14">
        <v>0</v>
      </c>
      <c r="AI315" s="24">
        <v>9</v>
      </c>
      <c r="AK315" s="1" t="str">
        <f t="shared" si="4"/>
        <v>No</v>
      </c>
    </row>
    <row r="316" spans="1:37">
      <c r="A316" s="1" t="s">
        <v>181</v>
      </c>
      <c r="B316" s="1" t="s">
        <v>962</v>
      </c>
      <c r="C316" s="26" t="s">
        <v>60</v>
      </c>
      <c r="D316" s="269">
        <v>3025</v>
      </c>
      <c r="E316" s="270">
        <v>30025</v>
      </c>
      <c r="F316" s="21" t="s">
        <v>135</v>
      </c>
      <c r="G316" s="21" t="s">
        <v>132</v>
      </c>
      <c r="H316" s="25">
        <v>381502</v>
      </c>
      <c r="I316" s="25">
        <v>73</v>
      </c>
      <c r="J316" s="3" t="s">
        <v>9</v>
      </c>
      <c r="K316" s="3" t="s">
        <v>133</v>
      </c>
      <c r="L316" s="5">
        <v>26</v>
      </c>
      <c r="M316" s="5">
        <v>8970</v>
      </c>
      <c r="N316" s="3"/>
      <c r="O316" s="5">
        <v>0</v>
      </c>
      <c r="P316" s="3"/>
      <c r="Q316" s="5">
        <v>1474</v>
      </c>
      <c r="R316" s="3"/>
      <c r="S316" s="5">
        <v>3488</v>
      </c>
      <c r="T316" s="3"/>
      <c r="U316" s="5">
        <v>0</v>
      </c>
      <c r="W316" s="6">
        <v>13932</v>
      </c>
      <c r="Y316" s="14">
        <v>8</v>
      </c>
      <c r="AA316" s="14">
        <v>0</v>
      </c>
      <c r="AC316" s="14">
        <v>1</v>
      </c>
      <c r="AE316" s="14">
        <v>3</v>
      </c>
      <c r="AG316" s="14">
        <v>0</v>
      </c>
      <c r="AI316" s="24">
        <v>12</v>
      </c>
      <c r="AK316" s="1" t="str">
        <f t="shared" si="4"/>
        <v>No</v>
      </c>
    </row>
    <row r="317" spans="1:37">
      <c r="A317" s="1" t="s">
        <v>703</v>
      </c>
      <c r="B317" s="1" t="s">
        <v>960</v>
      </c>
      <c r="C317" s="26" t="s">
        <v>46</v>
      </c>
      <c r="D317" s="269">
        <v>7001</v>
      </c>
      <c r="E317" s="270">
        <v>70001</v>
      </c>
      <c r="F317" s="21" t="s">
        <v>134</v>
      </c>
      <c r="G317" s="21" t="s">
        <v>132</v>
      </c>
      <c r="H317" s="25">
        <v>258719</v>
      </c>
      <c r="I317" s="25">
        <v>73</v>
      </c>
      <c r="J317" s="3" t="s">
        <v>9</v>
      </c>
      <c r="K317" s="3" t="s">
        <v>133</v>
      </c>
      <c r="L317" s="5">
        <v>17</v>
      </c>
      <c r="M317" s="5">
        <v>0</v>
      </c>
      <c r="N317" s="3"/>
      <c r="O317" s="5">
        <v>0</v>
      </c>
      <c r="P317" s="3"/>
      <c r="Q317" s="5">
        <v>0</v>
      </c>
      <c r="R317" s="3"/>
      <c r="S317" s="5">
        <v>0</v>
      </c>
      <c r="T317" s="3"/>
      <c r="U317" s="5">
        <v>0</v>
      </c>
      <c r="W317" s="6">
        <v>0</v>
      </c>
      <c r="Y317" s="14">
        <v>0</v>
      </c>
      <c r="AA317" s="14">
        <v>0</v>
      </c>
      <c r="AC317" s="14">
        <v>0</v>
      </c>
      <c r="AE317" s="14">
        <v>0</v>
      </c>
      <c r="AG317" s="14">
        <v>0</v>
      </c>
      <c r="AI317" s="24">
        <v>0</v>
      </c>
      <c r="AK317" s="1" t="str">
        <f t="shared" si="4"/>
        <v>No</v>
      </c>
    </row>
    <row r="318" spans="1:37">
      <c r="A318" s="1" t="s">
        <v>706</v>
      </c>
      <c r="B318" s="1" t="s">
        <v>963</v>
      </c>
      <c r="C318" s="26" t="s">
        <v>58</v>
      </c>
      <c r="D318" s="269">
        <v>6017</v>
      </c>
      <c r="E318" s="270">
        <v>60017</v>
      </c>
      <c r="F318" s="21" t="s">
        <v>134</v>
      </c>
      <c r="G318" s="21" t="s">
        <v>132</v>
      </c>
      <c r="H318" s="25">
        <v>861505</v>
      </c>
      <c r="I318" s="25">
        <v>71</v>
      </c>
      <c r="J318" s="3" t="s">
        <v>6</v>
      </c>
      <c r="K318" s="3" t="s">
        <v>133</v>
      </c>
      <c r="L318" s="5">
        <v>49</v>
      </c>
      <c r="M318" s="5">
        <v>5892</v>
      </c>
      <c r="N318" s="3"/>
      <c r="O318" s="5">
        <v>0</v>
      </c>
      <c r="P318" s="3"/>
      <c r="Q318" s="5">
        <v>0</v>
      </c>
      <c r="R318" s="3"/>
      <c r="S318" s="5">
        <v>0</v>
      </c>
      <c r="T318" s="3"/>
      <c r="U318" s="5">
        <v>0</v>
      </c>
      <c r="W318" s="6">
        <v>5892</v>
      </c>
      <c r="Y318" s="14">
        <v>6</v>
      </c>
      <c r="AA318" s="14">
        <v>0</v>
      </c>
      <c r="AC318" s="14">
        <v>0</v>
      </c>
      <c r="AE318" s="14">
        <v>0</v>
      </c>
      <c r="AG318" s="14">
        <v>0</v>
      </c>
      <c r="AI318" s="24">
        <v>6</v>
      </c>
      <c r="AK318" s="1" t="str">
        <f t="shared" si="4"/>
        <v>No</v>
      </c>
    </row>
    <row r="319" spans="1:37">
      <c r="A319" s="1" t="s">
        <v>189</v>
      </c>
      <c r="B319" s="1" t="s">
        <v>964</v>
      </c>
      <c r="C319" s="26" t="s">
        <v>60</v>
      </c>
      <c r="D319" s="269">
        <v>3013</v>
      </c>
      <c r="E319" s="270">
        <v>30013</v>
      </c>
      <c r="F319" s="21" t="s">
        <v>135</v>
      </c>
      <c r="G319" s="21" t="s">
        <v>132</v>
      </c>
      <c r="H319" s="25">
        <v>196611</v>
      </c>
      <c r="I319" s="25">
        <v>71</v>
      </c>
      <c r="J319" s="3" t="s">
        <v>6</v>
      </c>
      <c r="K319" s="3" t="s">
        <v>133</v>
      </c>
      <c r="L319" s="5">
        <v>43</v>
      </c>
      <c r="M319" s="5">
        <v>1278</v>
      </c>
      <c r="N319" s="3"/>
      <c r="O319" s="5">
        <v>0</v>
      </c>
      <c r="P319" s="3"/>
      <c r="Q319" s="5">
        <v>0</v>
      </c>
      <c r="R319" s="3"/>
      <c r="S319" s="5">
        <v>403</v>
      </c>
      <c r="T319" s="3"/>
      <c r="U319" s="5">
        <v>0</v>
      </c>
      <c r="W319" s="6">
        <v>1681</v>
      </c>
      <c r="Y319" s="14">
        <v>2</v>
      </c>
      <c r="AA319" s="14">
        <v>0</v>
      </c>
      <c r="AC319" s="14">
        <v>0</v>
      </c>
      <c r="AE319" s="14">
        <v>1</v>
      </c>
      <c r="AG319" s="14">
        <v>0</v>
      </c>
      <c r="AI319" s="24">
        <v>3</v>
      </c>
      <c r="AK319" s="1" t="str">
        <f t="shared" si="4"/>
        <v>No</v>
      </c>
    </row>
    <row r="320" spans="1:37">
      <c r="A320" s="1" t="s">
        <v>819</v>
      </c>
      <c r="B320" s="1" t="s">
        <v>965</v>
      </c>
      <c r="C320" s="26" t="s">
        <v>5</v>
      </c>
      <c r="D320" s="269">
        <v>6033</v>
      </c>
      <c r="E320" s="270">
        <v>60033</v>
      </c>
      <c r="F320" s="21" t="s">
        <v>135</v>
      </c>
      <c r="G320" s="21" t="s">
        <v>132</v>
      </c>
      <c r="H320" s="25">
        <v>431388</v>
      </c>
      <c r="I320" s="25">
        <v>71</v>
      </c>
      <c r="J320" s="3" t="s">
        <v>6</v>
      </c>
      <c r="K320" s="3" t="s">
        <v>133</v>
      </c>
      <c r="L320" s="5">
        <v>34</v>
      </c>
      <c r="M320" s="5">
        <v>1210</v>
      </c>
      <c r="N320" s="3"/>
      <c r="O320" s="5">
        <v>0</v>
      </c>
      <c r="P320" s="3"/>
      <c r="Q320" s="5">
        <v>0</v>
      </c>
      <c r="R320" s="3"/>
      <c r="S320" s="5">
        <v>0</v>
      </c>
      <c r="T320" s="3"/>
      <c r="U320" s="5">
        <v>0</v>
      </c>
      <c r="W320" s="6">
        <v>1210</v>
      </c>
      <c r="Y320" s="14">
        <v>3</v>
      </c>
      <c r="AA320" s="14">
        <v>0</v>
      </c>
      <c r="AC320" s="14">
        <v>0</v>
      </c>
      <c r="AE320" s="14">
        <v>0</v>
      </c>
      <c r="AG320" s="14">
        <v>0</v>
      </c>
      <c r="AI320" s="24">
        <v>3</v>
      </c>
      <c r="AK320" s="1" t="str">
        <f t="shared" si="4"/>
        <v>No</v>
      </c>
    </row>
    <row r="321" spans="1:37">
      <c r="A321" s="1" t="s">
        <v>189</v>
      </c>
      <c r="B321" s="1" t="s">
        <v>964</v>
      </c>
      <c r="C321" s="26" t="s">
        <v>60</v>
      </c>
      <c r="D321" s="269">
        <v>3013</v>
      </c>
      <c r="E321" s="270">
        <v>30013</v>
      </c>
      <c r="F321" s="21" t="s">
        <v>135</v>
      </c>
      <c r="G321" s="21" t="s">
        <v>132</v>
      </c>
      <c r="H321" s="25">
        <v>196611</v>
      </c>
      <c r="I321" s="25">
        <v>71</v>
      </c>
      <c r="J321" s="3" t="s">
        <v>9</v>
      </c>
      <c r="K321" s="3" t="s">
        <v>133</v>
      </c>
      <c r="L321" s="5">
        <v>28</v>
      </c>
      <c r="M321" s="5">
        <v>7304</v>
      </c>
      <c r="N321" s="3"/>
      <c r="O321" s="5">
        <v>0</v>
      </c>
      <c r="P321" s="3"/>
      <c r="Q321" s="5">
        <v>0</v>
      </c>
      <c r="R321" s="3"/>
      <c r="S321" s="5">
        <v>0</v>
      </c>
      <c r="T321" s="3"/>
      <c r="U321" s="5">
        <v>0</v>
      </c>
      <c r="W321" s="6">
        <v>7304</v>
      </c>
      <c r="Y321" s="14">
        <v>8</v>
      </c>
      <c r="AA321" s="14">
        <v>0</v>
      </c>
      <c r="AC321" s="14">
        <v>0</v>
      </c>
      <c r="AE321" s="14">
        <v>0</v>
      </c>
      <c r="AG321" s="14">
        <v>0</v>
      </c>
      <c r="AI321" s="24">
        <v>8</v>
      </c>
      <c r="AK321" s="1" t="str">
        <f t="shared" si="4"/>
        <v>No</v>
      </c>
    </row>
    <row r="322" spans="1:37">
      <c r="A322" s="1" t="s">
        <v>819</v>
      </c>
      <c r="B322" s="1" t="s">
        <v>965</v>
      </c>
      <c r="C322" s="26" t="s">
        <v>5</v>
      </c>
      <c r="D322" s="269">
        <v>6033</v>
      </c>
      <c r="E322" s="270">
        <v>60033</v>
      </c>
      <c r="F322" s="21" t="s">
        <v>135</v>
      </c>
      <c r="G322" s="21" t="s">
        <v>132</v>
      </c>
      <c r="H322" s="25">
        <v>431388</v>
      </c>
      <c r="I322" s="25">
        <v>71</v>
      </c>
      <c r="J322" s="3" t="s">
        <v>9</v>
      </c>
      <c r="K322" s="3" t="s">
        <v>133</v>
      </c>
      <c r="L322" s="5">
        <v>21</v>
      </c>
      <c r="M322" s="5">
        <v>4044</v>
      </c>
      <c r="N322" s="3"/>
      <c r="O322" s="5">
        <v>0</v>
      </c>
      <c r="P322" s="3"/>
      <c r="Q322" s="5">
        <v>0</v>
      </c>
      <c r="R322" s="3"/>
      <c r="S322" s="5">
        <v>0</v>
      </c>
      <c r="T322" s="3"/>
      <c r="U322" s="5">
        <v>0</v>
      </c>
      <c r="W322" s="6">
        <v>4044</v>
      </c>
      <c r="Y322" s="14">
        <v>3</v>
      </c>
      <c r="AA322" s="14">
        <v>0</v>
      </c>
      <c r="AC322" s="14">
        <v>0</v>
      </c>
      <c r="AE322" s="14">
        <v>0</v>
      </c>
      <c r="AG322" s="14">
        <v>0</v>
      </c>
      <c r="AI322" s="24">
        <v>3</v>
      </c>
      <c r="AK322" s="1" t="str">
        <f t="shared" ref="AK322:AK385" si="5">IF(AJ322&amp;AH322&amp;AF322&amp;AD322&amp;AB322&amp;Z322&amp;X322&amp;V322&amp;T322&amp;R322&amp;P322&amp;N322&lt;&gt;"","Yes","No")</f>
        <v>No</v>
      </c>
    </row>
    <row r="323" spans="1:37">
      <c r="A323" s="1" t="s">
        <v>819</v>
      </c>
      <c r="B323" s="1" t="s">
        <v>965</v>
      </c>
      <c r="C323" s="26" t="s">
        <v>5</v>
      </c>
      <c r="D323" s="269">
        <v>6033</v>
      </c>
      <c r="E323" s="270">
        <v>60033</v>
      </c>
      <c r="F323" s="21" t="s">
        <v>135</v>
      </c>
      <c r="G323" s="21" t="s">
        <v>132</v>
      </c>
      <c r="H323" s="25">
        <v>431388</v>
      </c>
      <c r="I323" s="25">
        <v>71</v>
      </c>
      <c r="J323" s="3" t="s">
        <v>10</v>
      </c>
      <c r="K323" s="3" t="s">
        <v>133</v>
      </c>
      <c r="L323" s="5">
        <v>2</v>
      </c>
      <c r="M323" s="5">
        <v>0</v>
      </c>
      <c r="N323" s="3"/>
      <c r="O323" s="5">
        <v>0</v>
      </c>
      <c r="P323" s="3"/>
      <c r="Q323" s="5">
        <v>0</v>
      </c>
      <c r="R323" s="3"/>
      <c r="S323" s="5">
        <v>0</v>
      </c>
      <c r="T323" s="3"/>
      <c r="U323" s="5">
        <v>0</v>
      </c>
      <c r="W323" s="6">
        <v>0</v>
      </c>
      <c r="Y323" s="14">
        <v>0</v>
      </c>
      <c r="AA323" s="14">
        <v>0</v>
      </c>
      <c r="AC323" s="14">
        <v>0</v>
      </c>
      <c r="AE323" s="14">
        <v>0</v>
      </c>
      <c r="AG323" s="14">
        <v>0</v>
      </c>
      <c r="AI323" s="24">
        <v>0</v>
      </c>
      <c r="AK323" s="1" t="str">
        <f t="shared" si="5"/>
        <v>No</v>
      </c>
    </row>
    <row r="324" spans="1:37">
      <c r="A324" s="1" t="s">
        <v>706</v>
      </c>
      <c r="B324" s="1" t="s">
        <v>963</v>
      </c>
      <c r="C324" s="26" t="s">
        <v>58</v>
      </c>
      <c r="D324" s="269">
        <v>6017</v>
      </c>
      <c r="E324" s="270">
        <v>60017</v>
      </c>
      <c r="F324" s="21" t="s">
        <v>134</v>
      </c>
      <c r="G324" s="21" t="s">
        <v>132</v>
      </c>
      <c r="H324" s="25">
        <v>861505</v>
      </c>
      <c r="I324" s="25">
        <v>71</v>
      </c>
      <c r="J324" s="3" t="s">
        <v>9</v>
      </c>
      <c r="K324" s="3" t="s">
        <v>133</v>
      </c>
      <c r="L324" s="5">
        <v>17</v>
      </c>
      <c r="M324" s="5">
        <v>1513</v>
      </c>
      <c r="N324" s="3"/>
      <c r="O324" s="5">
        <v>0</v>
      </c>
      <c r="P324" s="3"/>
      <c r="Q324" s="5">
        <v>0</v>
      </c>
      <c r="R324" s="3"/>
      <c r="S324" s="5">
        <v>0</v>
      </c>
      <c r="T324" s="3"/>
      <c r="U324" s="5">
        <v>0</v>
      </c>
      <c r="W324" s="6">
        <v>1513</v>
      </c>
      <c r="Y324" s="14">
        <v>1</v>
      </c>
      <c r="AA324" s="14">
        <v>0</v>
      </c>
      <c r="AC324" s="14">
        <v>0</v>
      </c>
      <c r="AE324" s="14">
        <v>0</v>
      </c>
      <c r="AG324" s="14">
        <v>0</v>
      </c>
      <c r="AI324" s="24">
        <v>1</v>
      </c>
      <c r="AK324" s="1" t="str">
        <f t="shared" si="5"/>
        <v>No</v>
      </c>
    </row>
    <row r="325" spans="1:37">
      <c r="A325" s="1" t="s">
        <v>244</v>
      </c>
      <c r="B325" s="1" t="s">
        <v>966</v>
      </c>
      <c r="C325" s="26" t="s">
        <v>32</v>
      </c>
      <c r="D325" s="269">
        <v>5104</v>
      </c>
      <c r="E325" s="270">
        <v>50104</v>
      </c>
      <c r="F325" s="21" t="s">
        <v>135</v>
      </c>
      <c r="G325" s="21" t="s">
        <v>132</v>
      </c>
      <c r="H325" s="25">
        <v>8608208</v>
      </c>
      <c r="I325" s="25">
        <v>70</v>
      </c>
      <c r="J325" s="3" t="s">
        <v>31</v>
      </c>
      <c r="K325" s="3" t="s">
        <v>133</v>
      </c>
      <c r="L325" s="5">
        <v>70</v>
      </c>
      <c r="M325" s="5">
        <v>103</v>
      </c>
      <c r="N325" s="3"/>
      <c r="O325" s="5">
        <v>666</v>
      </c>
      <c r="P325" s="3"/>
      <c r="Q325" s="5">
        <v>0</v>
      </c>
      <c r="R325" s="3"/>
      <c r="S325" s="5">
        <v>0</v>
      </c>
      <c r="T325" s="3"/>
      <c r="U325" s="5">
        <v>0</v>
      </c>
      <c r="W325" s="6">
        <v>769</v>
      </c>
      <c r="Y325" s="14">
        <v>0.05</v>
      </c>
      <c r="AA325" s="14">
        <v>0.32</v>
      </c>
      <c r="AC325" s="14">
        <v>0</v>
      </c>
      <c r="AE325" s="14">
        <v>0</v>
      </c>
      <c r="AG325" s="14">
        <v>0</v>
      </c>
      <c r="AI325" s="24">
        <v>0.37</v>
      </c>
      <c r="AK325" s="1" t="str">
        <f t="shared" si="5"/>
        <v>No</v>
      </c>
    </row>
    <row r="326" spans="1:37">
      <c r="A326" s="1" t="s">
        <v>709</v>
      </c>
      <c r="B326" s="1" t="s">
        <v>861</v>
      </c>
      <c r="C326" s="26" t="s">
        <v>59</v>
      </c>
      <c r="D326" s="269" t="s">
        <v>710</v>
      </c>
      <c r="E326" s="270">
        <v>376</v>
      </c>
      <c r="F326" s="21" t="s">
        <v>140</v>
      </c>
      <c r="G326" s="21" t="s">
        <v>132</v>
      </c>
      <c r="H326" s="25">
        <v>1849898</v>
      </c>
      <c r="I326" s="25">
        <v>70</v>
      </c>
      <c r="J326" s="3" t="s">
        <v>6</v>
      </c>
      <c r="K326" s="3" t="s">
        <v>133</v>
      </c>
      <c r="L326" s="5">
        <v>7</v>
      </c>
      <c r="M326" s="5">
        <v>14872</v>
      </c>
      <c r="N326" s="3"/>
      <c r="O326" s="5">
        <v>0</v>
      </c>
      <c r="P326" s="3"/>
      <c r="Q326" s="5">
        <v>0</v>
      </c>
      <c r="R326" s="3"/>
      <c r="S326" s="5">
        <v>935</v>
      </c>
      <c r="T326" s="3"/>
      <c r="U326" s="5">
        <v>0</v>
      </c>
      <c r="W326" s="6">
        <v>15807</v>
      </c>
      <c r="Y326" s="14">
        <v>17</v>
      </c>
      <c r="AA326" s="14">
        <v>0</v>
      </c>
      <c r="AC326" s="14">
        <v>0</v>
      </c>
      <c r="AE326" s="14">
        <v>1</v>
      </c>
      <c r="AG326" s="14">
        <v>0</v>
      </c>
      <c r="AI326" s="24">
        <v>18</v>
      </c>
      <c r="AK326" s="1" t="str">
        <f t="shared" si="5"/>
        <v>No</v>
      </c>
    </row>
    <row r="327" spans="1:37">
      <c r="A327" s="1" t="s">
        <v>820</v>
      </c>
      <c r="B327" s="1" t="s">
        <v>967</v>
      </c>
      <c r="C327" s="26" t="s">
        <v>12</v>
      </c>
      <c r="D327" s="269">
        <v>9035</v>
      </c>
      <c r="E327" s="270">
        <v>90035</v>
      </c>
      <c r="F327" s="21" t="s">
        <v>135</v>
      </c>
      <c r="G327" s="21" t="s">
        <v>132</v>
      </c>
      <c r="H327" s="25">
        <v>367260</v>
      </c>
      <c r="I327" s="25">
        <v>70</v>
      </c>
      <c r="J327" s="3" t="s">
        <v>6</v>
      </c>
      <c r="K327" s="3" t="s">
        <v>133</v>
      </c>
      <c r="L327" s="5">
        <v>48</v>
      </c>
      <c r="M327" s="5">
        <v>28377</v>
      </c>
      <c r="N327" s="3"/>
      <c r="O327" s="5">
        <v>1000</v>
      </c>
      <c r="P327" s="3"/>
      <c r="Q327" s="5">
        <v>0</v>
      </c>
      <c r="R327" s="3"/>
      <c r="S327" s="5">
        <v>2115</v>
      </c>
      <c r="T327" s="3"/>
      <c r="U327" s="5">
        <v>0</v>
      </c>
      <c r="W327" s="6">
        <v>31492</v>
      </c>
      <c r="Y327" s="14">
        <v>19</v>
      </c>
      <c r="AA327" s="14">
        <v>1</v>
      </c>
      <c r="AC327" s="14">
        <v>0</v>
      </c>
      <c r="AE327" s="14">
        <v>2</v>
      </c>
      <c r="AG327" s="14">
        <v>0</v>
      </c>
      <c r="AI327" s="24">
        <v>22</v>
      </c>
      <c r="AK327" s="1" t="str">
        <f t="shared" si="5"/>
        <v>No</v>
      </c>
    </row>
    <row r="328" spans="1:37">
      <c r="A328" s="1" t="s">
        <v>821</v>
      </c>
      <c r="B328" s="1" t="s">
        <v>968</v>
      </c>
      <c r="C328" s="26" t="s">
        <v>60</v>
      </c>
      <c r="D328" s="269">
        <v>3044</v>
      </c>
      <c r="E328" s="270">
        <v>30044</v>
      </c>
      <c r="F328" s="21" t="s">
        <v>134</v>
      </c>
      <c r="G328" s="21" t="s">
        <v>132</v>
      </c>
      <c r="H328" s="25">
        <v>1733853</v>
      </c>
      <c r="I328" s="25">
        <v>70</v>
      </c>
      <c r="J328" s="3" t="s">
        <v>9</v>
      </c>
      <c r="K328" s="3" t="s">
        <v>133</v>
      </c>
      <c r="L328" s="5">
        <v>39</v>
      </c>
      <c r="M328" s="5">
        <v>9331</v>
      </c>
      <c r="N328" s="3"/>
      <c r="O328" s="5">
        <v>0</v>
      </c>
      <c r="P328" s="3"/>
      <c r="Q328" s="5">
        <v>0</v>
      </c>
      <c r="R328" s="3"/>
      <c r="S328" s="5">
        <v>0</v>
      </c>
      <c r="T328" s="3"/>
      <c r="U328" s="5">
        <v>0</v>
      </c>
      <c r="W328" s="6">
        <v>9331</v>
      </c>
      <c r="Y328" s="14">
        <v>15</v>
      </c>
      <c r="AA328" s="14">
        <v>0</v>
      </c>
      <c r="AC328" s="14">
        <v>0</v>
      </c>
      <c r="AE328" s="14">
        <v>0</v>
      </c>
      <c r="AG328" s="14">
        <v>0</v>
      </c>
      <c r="AI328" s="24">
        <v>15</v>
      </c>
      <c r="AK328" s="1" t="str">
        <f t="shared" si="5"/>
        <v>No</v>
      </c>
    </row>
    <row r="329" spans="1:37">
      <c r="A329" s="1" t="s">
        <v>821</v>
      </c>
      <c r="B329" s="1" t="s">
        <v>968</v>
      </c>
      <c r="C329" s="26" t="s">
        <v>60</v>
      </c>
      <c r="D329" s="269">
        <v>3044</v>
      </c>
      <c r="E329" s="270">
        <v>30044</v>
      </c>
      <c r="F329" s="21" t="s">
        <v>134</v>
      </c>
      <c r="G329" s="21" t="s">
        <v>132</v>
      </c>
      <c r="H329" s="25">
        <v>1733853</v>
      </c>
      <c r="I329" s="25">
        <v>70</v>
      </c>
      <c r="J329" s="3" t="s">
        <v>6</v>
      </c>
      <c r="K329" s="3" t="s">
        <v>133</v>
      </c>
      <c r="L329" s="5">
        <v>31</v>
      </c>
      <c r="M329" s="5">
        <v>6317</v>
      </c>
      <c r="N329" s="3"/>
      <c r="O329" s="5">
        <v>0</v>
      </c>
      <c r="P329" s="3"/>
      <c r="Q329" s="5">
        <v>0</v>
      </c>
      <c r="R329" s="3"/>
      <c r="S329" s="5">
        <v>1487</v>
      </c>
      <c r="T329" s="3"/>
      <c r="U329" s="5">
        <v>0</v>
      </c>
      <c r="W329" s="6">
        <v>7804</v>
      </c>
      <c r="Y329" s="14">
        <v>12</v>
      </c>
      <c r="AA329" s="14">
        <v>0</v>
      </c>
      <c r="AC329" s="14">
        <v>0</v>
      </c>
      <c r="AE329" s="14">
        <v>3</v>
      </c>
      <c r="AG329" s="14">
        <v>0</v>
      </c>
      <c r="AI329" s="24">
        <v>15</v>
      </c>
      <c r="AK329" s="1" t="str">
        <f t="shared" si="5"/>
        <v>No</v>
      </c>
    </row>
    <row r="330" spans="1:37">
      <c r="A330" s="1" t="s">
        <v>709</v>
      </c>
      <c r="B330" s="1" t="s">
        <v>861</v>
      </c>
      <c r="C330" s="26" t="s">
        <v>59</v>
      </c>
      <c r="D330" s="269" t="s">
        <v>710</v>
      </c>
      <c r="E330" s="270">
        <v>376</v>
      </c>
      <c r="F330" s="21" t="s">
        <v>140</v>
      </c>
      <c r="G330" s="21" t="s">
        <v>132</v>
      </c>
      <c r="H330" s="25">
        <v>1849898</v>
      </c>
      <c r="I330" s="25">
        <v>70</v>
      </c>
      <c r="J330" s="3" t="s">
        <v>9</v>
      </c>
      <c r="K330" s="3" t="s">
        <v>133</v>
      </c>
      <c r="L330" s="5">
        <v>22</v>
      </c>
      <c r="M330" s="5">
        <v>13523</v>
      </c>
      <c r="N330" s="3"/>
      <c r="O330" s="5">
        <v>0</v>
      </c>
      <c r="P330" s="3"/>
      <c r="Q330" s="5">
        <v>0</v>
      </c>
      <c r="R330" s="3"/>
      <c r="S330" s="5">
        <v>22847</v>
      </c>
      <c r="T330" s="3"/>
      <c r="U330" s="5">
        <v>0</v>
      </c>
      <c r="W330" s="6">
        <v>36370</v>
      </c>
      <c r="Y330" s="14">
        <v>17</v>
      </c>
      <c r="AA330" s="14">
        <v>0</v>
      </c>
      <c r="AC330" s="14">
        <v>0</v>
      </c>
      <c r="AE330" s="14">
        <v>17</v>
      </c>
      <c r="AG330" s="14">
        <v>0</v>
      </c>
      <c r="AI330" s="24">
        <v>34</v>
      </c>
      <c r="AK330" s="1" t="str">
        <f t="shared" si="5"/>
        <v>No</v>
      </c>
    </row>
    <row r="331" spans="1:37">
      <c r="A331" s="1" t="s">
        <v>74</v>
      </c>
      <c r="B331" s="1" t="s">
        <v>914</v>
      </c>
      <c r="C331" s="26" t="s">
        <v>72</v>
      </c>
      <c r="D331" s="269">
        <v>44</v>
      </c>
      <c r="E331" s="270">
        <v>44</v>
      </c>
      <c r="F331" s="21" t="s">
        <v>135</v>
      </c>
      <c r="G331" s="21" t="s">
        <v>132</v>
      </c>
      <c r="H331" s="25">
        <v>62966</v>
      </c>
      <c r="I331" s="25">
        <v>69</v>
      </c>
      <c r="J331" s="3" t="s">
        <v>13</v>
      </c>
      <c r="K331" s="3" t="s">
        <v>133</v>
      </c>
      <c r="L331" s="5">
        <v>6</v>
      </c>
      <c r="M331" s="5">
        <v>707</v>
      </c>
      <c r="N331" s="3"/>
      <c r="O331" s="5">
        <v>0</v>
      </c>
      <c r="P331" s="3"/>
      <c r="Q331" s="5">
        <v>118</v>
      </c>
      <c r="R331" s="3"/>
      <c r="S331" s="5">
        <v>0</v>
      </c>
      <c r="T331" s="3"/>
      <c r="U331" s="5">
        <v>0</v>
      </c>
      <c r="W331" s="6">
        <v>825</v>
      </c>
      <c r="Y331" s="14">
        <v>0.67</v>
      </c>
      <c r="AA331" s="14">
        <v>0</v>
      </c>
      <c r="AC331" s="14">
        <v>0.13</v>
      </c>
      <c r="AE331" s="14">
        <v>0</v>
      </c>
      <c r="AG331" s="14">
        <v>0</v>
      </c>
      <c r="AI331" s="24">
        <v>0.8</v>
      </c>
      <c r="AK331" s="1" t="str">
        <f t="shared" si="5"/>
        <v>No</v>
      </c>
    </row>
    <row r="332" spans="1:37">
      <c r="A332" s="1" t="s">
        <v>74</v>
      </c>
      <c r="B332" s="1" t="s">
        <v>914</v>
      </c>
      <c r="C332" s="26" t="s">
        <v>72</v>
      </c>
      <c r="D332" s="269">
        <v>44</v>
      </c>
      <c r="E332" s="270">
        <v>44</v>
      </c>
      <c r="F332" s="21" t="s">
        <v>135</v>
      </c>
      <c r="G332" s="21" t="s">
        <v>132</v>
      </c>
      <c r="H332" s="25">
        <v>62966</v>
      </c>
      <c r="I332" s="25">
        <v>69</v>
      </c>
      <c r="J332" s="3" t="s">
        <v>7</v>
      </c>
      <c r="K332" s="3" t="s">
        <v>133</v>
      </c>
      <c r="L332" s="5">
        <v>30</v>
      </c>
      <c r="M332" s="5">
        <v>0</v>
      </c>
      <c r="N332" s="3"/>
      <c r="O332" s="5">
        <v>0</v>
      </c>
      <c r="P332" s="3"/>
      <c r="Q332" s="5">
        <v>55</v>
      </c>
      <c r="R332" s="3"/>
      <c r="S332" s="5">
        <v>0</v>
      </c>
      <c r="T332" s="3"/>
      <c r="U332" s="5">
        <v>0</v>
      </c>
      <c r="W332" s="6">
        <v>55</v>
      </c>
      <c r="Y332" s="14">
        <v>0</v>
      </c>
      <c r="AA332" s="14">
        <v>0</v>
      </c>
      <c r="AC332" s="14">
        <v>0.06</v>
      </c>
      <c r="AE332" s="14">
        <v>0</v>
      </c>
      <c r="AG332" s="14">
        <v>0</v>
      </c>
      <c r="AI332" s="24">
        <v>0.06</v>
      </c>
      <c r="AK332" s="1" t="str">
        <f t="shared" si="5"/>
        <v>No</v>
      </c>
    </row>
    <row r="333" spans="1:37">
      <c r="A333" s="1" t="s">
        <v>713</v>
      </c>
      <c r="B333" s="1" t="s">
        <v>969</v>
      </c>
      <c r="C333" s="26" t="s">
        <v>39</v>
      </c>
      <c r="D333" s="269">
        <v>5035</v>
      </c>
      <c r="E333" s="270">
        <v>50035</v>
      </c>
      <c r="F333" s="21" t="s">
        <v>135</v>
      </c>
      <c r="G333" s="21" t="s">
        <v>132</v>
      </c>
      <c r="H333" s="25">
        <v>209703</v>
      </c>
      <c r="I333" s="25">
        <v>69</v>
      </c>
      <c r="J333" s="3" t="s">
        <v>6</v>
      </c>
      <c r="K333" s="3" t="s">
        <v>133</v>
      </c>
      <c r="L333" s="5">
        <v>28</v>
      </c>
      <c r="M333" s="5">
        <v>1910</v>
      </c>
      <c r="N333" s="3"/>
      <c r="O333" s="5">
        <v>0</v>
      </c>
      <c r="P333" s="3"/>
      <c r="Q333" s="5">
        <v>0</v>
      </c>
      <c r="R333" s="3"/>
      <c r="S333" s="5">
        <v>630</v>
      </c>
      <c r="T333" s="3"/>
      <c r="U333" s="5">
        <v>571</v>
      </c>
      <c r="W333" s="6">
        <v>3111</v>
      </c>
      <c r="Y333" s="14">
        <v>5.8</v>
      </c>
      <c r="AA333" s="14">
        <v>0</v>
      </c>
      <c r="AC333" s="14">
        <v>0</v>
      </c>
      <c r="AE333" s="14">
        <v>0.6</v>
      </c>
      <c r="AG333" s="14">
        <v>0.8</v>
      </c>
      <c r="AI333" s="24">
        <v>7.2</v>
      </c>
      <c r="AK333" s="1" t="str">
        <f t="shared" si="5"/>
        <v>No</v>
      </c>
    </row>
    <row r="334" spans="1:37">
      <c r="A334" s="1" t="s">
        <v>74</v>
      </c>
      <c r="B334" s="1" t="s">
        <v>914</v>
      </c>
      <c r="C334" s="26" t="s">
        <v>72</v>
      </c>
      <c r="D334" s="269">
        <v>44</v>
      </c>
      <c r="E334" s="270">
        <v>44</v>
      </c>
      <c r="F334" s="21" t="s">
        <v>135</v>
      </c>
      <c r="G334" s="21" t="s">
        <v>132</v>
      </c>
      <c r="H334" s="25">
        <v>62966</v>
      </c>
      <c r="I334" s="25">
        <v>69</v>
      </c>
      <c r="J334" s="3" t="s">
        <v>9</v>
      </c>
      <c r="K334" s="3" t="s">
        <v>133</v>
      </c>
      <c r="L334" s="5">
        <v>18</v>
      </c>
      <c r="M334" s="5">
        <v>0</v>
      </c>
      <c r="N334" s="3"/>
      <c r="O334" s="5">
        <v>0</v>
      </c>
      <c r="P334" s="3"/>
      <c r="Q334" s="5">
        <v>82</v>
      </c>
      <c r="R334" s="3"/>
      <c r="S334" s="5">
        <v>0</v>
      </c>
      <c r="T334" s="3"/>
      <c r="U334" s="5">
        <v>0</v>
      </c>
      <c r="W334" s="6">
        <v>82</v>
      </c>
      <c r="Y334" s="14">
        <v>0</v>
      </c>
      <c r="AA334" s="14">
        <v>0</v>
      </c>
      <c r="AC334" s="14">
        <v>0.09</v>
      </c>
      <c r="AE334" s="14">
        <v>0</v>
      </c>
      <c r="AG334" s="14">
        <v>0</v>
      </c>
      <c r="AI334" s="24">
        <v>0.09</v>
      </c>
      <c r="AK334" s="1" t="str">
        <f t="shared" si="5"/>
        <v>No</v>
      </c>
    </row>
    <row r="335" spans="1:37">
      <c r="A335" s="1" t="s">
        <v>74</v>
      </c>
      <c r="B335" s="1" t="s">
        <v>914</v>
      </c>
      <c r="C335" s="26" t="s">
        <v>72</v>
      </c>
      <c r="D335" s="269">
        <v>44</v>
      </c>
      <c r="E335" s="270">
        <v>44</v>
      </c>
      <c r="F335" s="21" t="s">
        <v>135</v>
      </c>
      <c r="G335" s="21" t="s">
        <v>132</v>
      </c>
      <c r="H335" s="25">
        <v>62966</v>
      </c>
      <c r="I335" s="25">
        <v>69</v>
      </c>
      <c r="J335" s="3" t="s">
        <v>6</v>
      </c>
      <c r="K335" s="3" t="s">
        <v>133</v>
      </c>
      <c r="L335" s="5">
        <v>15</v>
      </c>
      <c r="M335" s="5">
        <v>0</v>
      </c>
      <c r="N335" s="3"/>
      <c r="O335" s="5">
        <v>0</v>
      </c>
      <c r="P335" s="3"/>
      <c r="Q335" s="5">
        <v>655</v>
      </c>
      <c r="R335" s="3"/>
      <c r="S335" s="5">
        <v>0</v>
      </c>
      <c r="T335" s="3"/>
      <c r="U335" s="5">
        <v>0</v>
      </c>
      <c r="W335" s="6">
        <v>655</v>
      </c>
      <c r="Y335" s="14">
        <v>0</v>
      </c>
      <c r="AA335" s="14">
        <v>0</v>
      </c>
      <c r="AC335" s="14">
        <v>0.72</v>
      </c>
      <c r="AE335" s="14">
        <v>0</v>
      </c>
      <c r="AG335" s="14">
        <v>0</v>
      </c>
      <c r="AI335" s="24">
        <v>0.72</v>
      </c>
      <c r="AK335" s="1" t="str">
        <f t="shared" si="5"/>
        <v>No</v>
      </c>
    </row>
    <row r="336" spans="1:37">
      <c r="A336" s="1" t="s">
        <v>165</v>
      </c>
      <c r="B336" s="1" t="s">
        <v>970</v>
      </c>
      <c r="C336" s="26" t="s">
        <v>28</v>
      </c>
      <c r="D336" s="269">
        <v>4025</v>
      </c>
      <c r="E336" s="270">
        <v>40025</v>
      </c>
      <c r="F336" s="21" t="s">
        <v>135</v>
      </c>
      <c r="G336" s="21" t="s">
        <v>132</v>
      </c>
      <c r="H336" s="25">
        <v>260677</v>
      </c>
      <c r="I336" s="25">
        <v>66</v>
      </c>
      <c r="J336" s="3" t="s">
        <v>6</v>
      </c>
      <c r="K336" s="3" t="s">
        <v>133</v>
      </c>
      <c r="L336" s="5">
        <v>36</v>
      </c>
      <c r="M336" s="5">
        <v>3790</v>
      </c>
      <c r="N336" s="3"/>
      <c r="O336" s="5">
        <v>0</v>
      </c>
      <c r="P336" s="3"/>
      <c r="Q336" s="5">
        <v>5216</v>
      </c>
      <c r="R336" s="3"/>
      <c r="S336" s="5">
        <v>1626</v>
      </c>
      <c r="T336" s="3"/>
      <c r="U336" s="5">
        <v>0</v>
      </c>
      <c r="W336" s="6">
        <v>10632</v>
      </c>
      <c r="Y336" s="14">
        <v>5</v>
      </c>
      <c r="AA336" s="14">
        <v>0</v>
      </c>
      <c r="AC336" s="14">
        <v>6</v>
      </c>
      <c r="AE336" s="14">
        <v>2</v>
      </c>
      <c r="AG336" s="14">
        <v>0</v>
      </c>
      <c r="AI336" s="24">
        <v>13</v>
      </c>
      <c r="AK336" s="1" t="str">
        <f t="shared" si="5"/>
        <v>No</v>
      </c>
    </row>
    <row r="337" spans="1:37">
      <c r="A337" s="1" t="s">
        <v>277</v>
      </c>
      <c r="B337" s="1" t="s">
        <v>971</v>
      </c>
      <c r="C337" s="26" t="s">
        <v>56</v>
      </c>
      <c r="D337" s="269">
        <v>5011</v>
      </c>
      <c r="E337" s="270">
        <v>50011</v>
      </c>
      <c r="F337" s="21" t="s">
        <v>135</v>
      </c>
      <c r="G337" s="21" t="s">
        <v>132</v>
      </c>
      <c r="H337" s="25">
        <v>279245</v>
      </c>
      <c r="I337" s="25">
        <v>66</v>
      </c>
      <c r="J337" s="3" t="s">
        <v>6</v>
      </c>
      <c r="K337" s="3" t="s">
        <v>133</v>
      </c>
      <c r="L337" s="5">
        <v>36</v>
      </c>
      <c r="M337" s="5">
        <v>0</v>
      </c>
      <c r="N337" s="3"/>
      <c r="O337" s="5">
        <v>0</v>
      </c>
      <c r="P337" s="3"/>
      <c r="Q337" s="5">
        <v>0</v>
      </c>
      <c r="R337" s="3"/>
      <c r="S337" s="5">
        <v>0</v>
      </c>
      <c r="T337" s="3"/>
      <c r="U337" s="5">
        <v>0</v>
      </c>
      <c r="W337" s="6">
        <v>0</v>
      </c>
      <c r="Y337" s="14">
        <v>0</v>
      </c>
      <c r="AA337" s="14">
        <v>0</v>
      </c>
      <c r="AC337" s="14">
        <v>0</v>
      </c>
      <c r="AE337" s="14">
        <v>0</v>
      </c>
      <c r="AG337" s="14">
        <v>0</v>
      </c>
      <c r="AI337" s="24">
        <v>0</v>
      </c>
      <c r="AK337" s="1" t="str">
        <f t="shared" si="5"/>
        <v>No</v>
      </c>
    </row>
    <row r="338" spans="1:37">
      <c r="A338" s="1" t="s">
        <v>277</v>
      </c>
      <c r="B338" s="1" t="s">
        <v>971</v>
      </c>
      <c r="C338" s="26" t="s">
        <v>56</v>
      </c>
      <c r="D338" s="269">
        <v>5011</v>
      </c>
      <c r="E338" s="270">
        <v>50011</v>
      </c>
      <c r="F338" s="21" t="s">
        <v>135</v>
      </c>
      <c r="G338" s="21" t="s">
        <v>132</v>
      </c>
      <c r="H338" s="25">
        <v>279245</v>
      </c>
      <c r="I338" s="25">
        <v>66</v>
      </c>
      <c r="J338" s="3" t="s">
        <v>9</v>
      </c>
      <c r="K338" s="3" t="s">
        <v>133</v>
      </c>
      <c r="L338" s="5">
        <v>30</v>
      </c>
      <c r="M338" s="5">
        <v>0</v>
      </c>
      <c r="N338" s="3"/>
      <c r="O338" s="5">
        <v>0</v>
      </c>
      <c r="P338" s="3"/>
      <c r="Q338" s="5">
        <v>0</v>
      </c>
      <c r="R338" s="3"/>
      <c r="S338" s="5">
        <v>0</v>
      </c>
      <c r="T338" s="3"/>
      <c r="U338" s="5">
        <v>0</v>
      </c>
      <c r="W338" s="6">
        <v>0</v>
      </c>
      <c r="Y338" s="14">
        <v>0</v>
      </c>
      <c r="AA338" s="14">
        <v>0</v>
      </c>
      <c r="AC338" s="14">
        <v>0</v>
      </c>
      <c r="AE338" s="14">
        <v>0</v>
      </c>
      <c r="AG338" s="14">
        <v>0</v>
      </c>
      <c r="AI338" s="24">
        <v>0</v>
      </c>
      <c r="AK338" s="1" t="str">
        <f t="shared" si="5"/>
        <v>No</v>
      </c>
    </row>
    <row r="339" spans="1:37">
      <c r="A339" s="1" t="s">
        <v>165</v>
      </c>
      <c r="B339" s="1" t="s">
        <v>970</v>
      </c>
      <c r="C339" s="26" t="s">
        <v>28</v>
      </c>
      <c r="D339" s="269">
        <v>4025</v>
      </c>
      <c r="E339" s="270">
        <v>40025</v>
      </c>
      <c r="F339" s="21" t="s">
        <v>135</v>
      </c>
      <c r="G339" s="21" t="s">
        <v>132</v>
      </c>
      <c r="H339" s="25">
        <v>260677</v>
      </c>
      <c r="I339" s="25">
        <v>66</v>
      </c>
      <c r="J339" s="3" t="s">
        <v>9</v>
      </c>
      <c r="K339" s="3" t="s">
        <v>133</v>
      </c>
      <c r="L339" s="5">
        <v>28</v>
      </c>
      <c r="M339" s="5">
        <v>975</v>
      </c>
      <c r="N339" s="3"/>
      <c r="O339" s="5">
        <v>0</v>
      </c>
      <c r="P339" s="3"/>
      <c r="Q339" s="5">
        <v>3080</v>
      </c>
      <c r="R339" s="3"/>
      <c r="S339" s="5">
        <v>0</v>
      </c>
      <c r="T339" s="3"/>
      <c r="U339" s="5">
        <v>0</v>
      </c>
      <c r="W339" s="6">
        <v>4055</v>
      </c>
      <c r="Y339" s="14">
        <v>1</v>
      </c>
      <c r="AA339" s="14">
        <v>0</v>
      </c>
      <c r="AC339" s="14">
        <v>2</v>
      </c>
      <c r="AE339" s="14">
        <v>0</v>
      </c>
      <c r="AG339" s="14">
        <v>0</v>
      </c>
      <c r="AI339" s="24">
        <v>3</v>
      </c>
      <c r="AK339" s="1" t="str">
        <f t="shared" si="5"/>
        <v>No</v>
      </c>
    </row>
    <row r="340" spans="1:37">
      <c r="A340" s="1" t="s">
        <v>165</v>
      </c>
      <c r="B340" s="1" t="s">
        <v>970</v>
      </c>
      <c r="C340" s="26" t="s">
        <v>28</v>
      </c>
      <c r="D340" s="269">
        <v>4025</v>
      </c>
      <c r="E340" s="270">
        <v>40025</v>
      </c>
      <c r="F340" s="21" t="s">
        <v>135</v>
      </c>
      <c r="G340" s="21" t="s">
        <v>132</v>
      </c>
      <c r="H340" s="25">
        <v>260677</v>
      </c>
      <c r="I340" s="25">
        <v>66</v>
      </c>
      <c r="J340" s="3" t="s">
        <v>14</v>
      </c>
      <c r="K340" s="3" t="s">
        <v>133</v>
      </c>
      <c r="L340" s="5">
        <v>2</v>
      </c>
      <c r="M340" s="5">
        <v>2795</v>
      </c>
      <c r="N340" s="3"/>
      <c r="O340" s="5">
        <v>0</v>
      </c>
      <c r="P340" s="3"/>
      <c r="Q340" s="5">
        <v>632</v>
      </c>
      <c r="R340" s="3"/>
      <c r="S340" s="5">
        <v>0</v>
      </c>
      <c r="T340" s="3"/>
      <c r="U340" s="5">
        <v>0</v>
      </c>
      <c r="W340" s="6">
        <v>3427</v>
      </c>
      <c r="Y340" s="14">
        <v>6</v>
      </c>
      <c r="AA340" s="14">
        <v>0</v>
      </c>
      <c r="AC340" s="14">
        <v>1</v>
      </c>
      <c r="AE340" s="14">
        <v>0</v>
      </c>
      <c r="AG340" s="14">
        <v>0</v>
      </c>
      <c r="AI340" s="24">
        <v>7</v>
      </c>
      <c r="AK340" s="1" t="str">
        <f t="shared" si="5"/>
        <v>No</v>
      </c>
    </row>
    <row r="341" spans="1:37">
      <c r="A341" s="1" t="s">
        <v>696</v>
      </c>
      <c r="B341" s="1" t="s">
        <v>972</v>
      </c>
      <c r="C341" s="26" t="s">
        <v>44</v>
      </c>
      <c r="D341" s="269">
        <v>4051</v>
      </c>
      <c r="E341" s="270">
        <v>40051</v>
      </c>
      <c r="F341" s="21" t="s">
        <v>134</v>
      </c>
      <c r="G341" s="21" t="s">
        <v>132</v>
      </c>
      <c r="H341" s="25">
        <v>347602</v>
      </c>
      <c r="I341" s="25">
        <v>65</v>
      </c>
      <c r="J341" s="3" t="s">
        <v>6</v>
      </c>
      <c r="K341" s="3" t="s">
        <v>133</v>
      </c>
      <c r="L341" s="5">
        <v>51</v>
      </c>
      <c r="M341" s="5">
        <v>1231</v>
      </c>
      <c r="N341" s="3"/>
      <c r="O341" s="5">
        <v>0</v>
      </c>
      <c r="P341" s="3"/>
      <c r="Q341" s="5">
        <v>1190</v>
      </c>
      <c r="R341" s="3"/>
      <c r="S341" s="5">
        <v>0</v>
      </c>
      <c r="T341" s="3"/>
      <c r="U341" s="5">
        <v>0</v>
      </c>
      <c r="W341" s="6">
        <v>2421</v>
      </c>
      <c r="Y341" s="14">
        <v>0.8</v>
      </c>
      <c r="AA341" s="14">
        <v>0</v>
      </c>
      <c r="AC341" s="14">
        <v>0.8</v>
      </c>
      <c r="AE341" s="14">
        <v>0</v>
      </c>
      <c r="AG341" s="14">
        <v>0</v>
      </c>
      <c r="AI341" s="24">
        <v>1.6</v>
      </c>
      <c r="AK341" s="1" t="str">
        <f t="shared" si="5"/>
        <v>No</v>
      </c>
    </row>
    <row r="342" spans="1:37">
      <c r="A342" s="1" t="s">
        <v>152</v>
      </c>
      <c r="B342" s="1" t="s">
        <v>973</v>
      </c>
      <c r="C342" s="26" t="s">
        <v>67</v>
      </c>
      <c r="D342" s="269">
        <v>6059</v>
      </c>
      <c r="E342" s="270">
        <v>60059</v>
      </c>
      <c r="F342" s="21" t="s">
        <v>135</v>
      </c>
      <c r="G342" s="21" t="s">
        <v>132</v>
      </c>
      <c r="H342" s="25">
        <v>171345</v>
      </c>
      <c r="I342" s="25">
        <v>65</v>
      </c>
      <c r="J342" s="3" t="s">
        <v>9</v>
      </c>
      <c r="K342" s="3" t="s">
        <v>133</v>
      </c>
      <c r="L342" s="5">
        <v>48</v>
      </c>
      <c r="M342" s="5">
        <v>0</v>
      </c>
      <c r="N342" s="3"/>
      <c r="O342" s="5">
        <v>0</v>
      </c>
      <c r="P342" s="3"/>
      <c r="Q342" s="5">
        <v>651</v>
      </c>
      <c r="R342" s="3"/>
      <c r="S342" s="5">
        <v>0</v>
      </c>
      <c r="T342" s="3"/>
      <c r="U342" s="5">
        <v>0</v>
      </c>
      <c r="W342" s="6">
        <v>651</v>
      </c>
      <c r="Y342" s="14">
        <v>0</v>
      </c>
      <c r="AA342" s="14">
        <v>0</v>
      </c>
      <c r="AC342" s="14">
        <v>0.5</v>
      </c>
      <c r="AE342" s="14">
        <v>0</v>
      </c>
      <c r="AG342" s="14">
        <v>0</v>
      </c>
      <c r="AI342" s="24">
        <v>0.5</v>
      </c>
      <c r="AK342" s="1" t="str">
        <f t="shared" si="5"/>
        <v>No</v>
      </c>
    </row>
    <row r="343" spans="1:37">
      <c r="A343" s="1" t="s">
        <v>717</v>
      </c>
      <c r="B343" s="1" t="s">
        <v>974</v>
      </c>
      <c r="C343" s="26" t="s">
        <v>33</v>
      </c>
      <c r="D343" s="269">
        <v>7015</v>
      </c>
      <c r="E343" s="270">
        <v>70015</v>
      </c>
      <c r="F343" s="21" t="s">
        <v>134</v>
      </c>
      <c r="G343" s="21" t="s">
        <v>132</v>
      </c>
      <c r="H343" s="25">
        <v>472870</v>
      </c>
      <c r="I343" s="25">
        <v>65</v>
      </c>
      <c r="J343" s="3" t="s">
        <v>6</v>
      </c>
      <c r="K343" s="3" t="s">
        <v>133</v>
      </c>
      <c r="L343" s="5">
        <v>43</v>
      </c>
      <c r="M343" s="5">
        <v>805</v>
      </c>
      <c r="N343" s="3"/>
      <c r="O343" s="5">
        <v>0</v>
      </c>
      <c r="P343" s="3"/>
      <c r="Q343" s="5">
        <v>0</v>
      </c>
      <c r="R343" s="3"/>
      <c r="S343" s="5">
        <v>0</v>
      </c>
      <c r="T343" s="3"/>
      <c r="U343" s="5">
        <v>0</v>
      </c>
      <c r="W343" s="6">
        <v>805</v>
      </c>
      <c r="Y343" s="14">
        <v>2</v>
      </c>
      <c r="AA343" s="14">
        <v>0</v>
      </c>
      <c r="AC343" s="14">
        <v>0</v>
      </c>
      <c r="AE343" s="14">
        <v>0</v>
      </c>
      <c r="AG343" s="14">
        <v>0</v>
      </c>
      <c r="AI343" s="24">
        <v>2</v>
      </c>
      <c r="AK343" s="1" t="str">
        <f t="shared" si="5"/>
        <v>No</v>
      </c>
    </row>
    <row r="344" spans="1:37">
      <c r="A344" s="1" t="s">
        <v>717</v>
      </c>
      <c r="B344" s="1" t="s">
        <v>974</v>
      </c>
      <c r="C344" s="26" t="s">
        <v>33</v>
      </c>
      <c r="D344" s="269">
        <v>7015</v>
      </c>
      <c r="E344" s="270">
        <v>70015</v>
      </c>
      <c r="F344" s="21" t="s">
        <v>134</v>
      </c>
      <c r="G344" s="21" t="s">
        <v>132</v>
      </c>
      <c r="H344" s="25">
        <v>472870</v>
      </c>
      <c r="I344" s="25">
        <v>65</v>
      </c>
      <c r="J344" s="3" t="s">
        <v>9</v>
      </c>
      <c r="K344" s="3" t="s">
        <v>133</v>
      </c>
      <c r="L344" s="5">
        <v>22</v>
      </c>
      <c r="M344" s="5">
        <v>376</v>
      </c>
      <c r="N344" s="3"/>
      <c r="O344" s="5">
        <v>0</v>
      </c>
      <c r="P344" s="3"/>
      <c r="Q344" s="5">
        <v>0</v>
      </c>
      <c r="R344" s="3"/>
      <c r="S344" s="5">
        <v>0</v>
      </c>
      <c r="T344" s="3"/>
      <c r="U344" s="5">
        <v>0</v>
      </c>
      <c r="W344" s="6">
        <v>376</v>
      </c>
      <c r="Y344" s="14">
        <v>2</v>
      </c>
      <c r="AA344" s="14">
        <v>0</v>
      </c>
      <c r="AC344" s="14">
        <v>0</v>
      </c>
      <c r="AE344" s="14">
        <v>0</v>
      </c>
      <c r="AG344" s="14">
        <v>0</v>
      </c>
      <c r="AI344" s="24">
        <v>2</v>
      </c>
      <c r="AK344" s="1" t="str">
        <f t="shared" si="5"/>
        <v>No</v>
      </c>
    </row>
    <row r="345" spans="1:37">
      <c r="A345" s="1" t="s">
        <v>152</v>
      </c>
      <c r="B345" s="1" t="s">
        <v>973</v>
      </c>
      <c r="C345" s="26" t="s">
        <v>67</v>
      </c>
      <c r="D345" s="269">
        <v>6059</v>
      </c>
      <c r="E345" s="270">
        <v>60059</v>
      </c>
      <c r="F345" s="21" t="s">
        <v>135</v>
      </c>
      <c r="G345" s="21" t="s">
        <v>132</v>
      </c>
      <c r="H345" s="25">
        <v>171345</v>
      </c>
      <c r="I345" s="25">
        <v>65</v>
      </c>
      <c r="J345" s="3" t="s">
        <v>6</v>
      </c>
      <c r="K345" s="3" t="s">
        <v>133</v>
      </c>
      <c r="L345" s="5">
        <v>17</v>
      </c>
      <c r="M345" s="5">
        <v>449</v>
      </c>
      <c r="N345" s="3"/>
      <c r="O345" s="5">
        <v>0</v>
      </c>
      <c r="P345" s="3"/>
      <c r="Q345" s="5">
        <v>467</v>
      </c>
      <c r="R345" s="3"/>
      <c r="S345" s="5">
        <v>68</v>
      </c>
      <c r="T345" s="3"/>
      <c r="U345" s="5">
        <v>0</v>
      </c>
      <c r="W345" s="6">
        <v>984</v>
      </c>
      <c r="Y345" s="14">
        <v>1</v>
      </c>
      <c r="AA345" s="14">
        <v>0</v>
      </c>
      <c r="AC345" s="14">
        <v>0.5</v>
      </c>
      <c r="AE345" s="14">
        <v>1</v>
      </c>
      <c r="AG345" s="14">
        <v>0</v>
      </c>
      <c r="AI345" s="24">
        <v>2.5</v>
      </c>
      <c r="AK345" s="1" t="str">
        <f t="shared" si="5"/>
        <v>No</v>
      </c>
    </row>
    <row r="346" spans="1:37">
      <c r="A346" s="1" t="s">
        <v>696</v>
      </c>
      <c r="B346" s="1" t="s">
        <v>972</v>
      </c>
      <c r="C346" s="26" t="s">
        <v>44</v>
      </c>
      <c r="D346" s="269">
        <v>4051</v>
      </c>
      <c r="E346" s="270">
        <v>40051</v>
      </c>
      <c r="F346" s="21" t="s">
        <v>134</v>
      </c>
      <c r="G346" s="21" t="s">
        <v>132</v>
      </c>
      <c r="H346" s="25">
        <v>347602</v>
      </c>
      <c r="I346" s="25">
        <v>65</v>
      </c>
      <c r="J346" s="3" t="s">
        <v>9</v>
      </c>
      <c r="K346" s="3" t="s">
        <v>133</v>
      </c>
      <c r="L346" s="5">
        <v>14</v>
      </c>
      <c r="M346" s="5">
        <v>1265</v>
      </c>
      <c r="N346" s="3"/>
      <c r="O346" s="5">
        <v>0</v>
      </c>
      <c r="P346" s="3"/>
      <c r="Q346" s="5">
        <v>167</v>
      </c>
      <c r="R346" s="3"/>
      <c r="S346" s="5">
        <v>0</v>
      </c>
      <c r="T346" s="3"/>
      <c r="U346" s="5">
        <v>0</v>
      </c>
      <c r="W346" s="6">
        <v>1432</v>
      </c>
      <c r="Y346" s="14">
        <v>0.9</v>
      </c>
      <c r="AA346" s="14">
        <v>0</v>
      </c>
      <c r="AC346" s="14">
        <v>0.13</v>
      </c>
      <c r="AE346" s="14">
        <v>0</v>
      </c>
      <c r="AG346" s="14">
        <v>0</v>
      </c>
      <c r="AI346" s="24">
        <v>1.03</v>
      </c>
      <c r="AK346" s="1" t="str">
        <f t="shared" si="5"/>
        <v>No</v>
      </c>
    </row>
    <row r="347" spans="1:37">
      <c r="A347" s="1" t="s">
        <v>188</v>
      </c>
      <c r="B347" s="1" t="s">
        <v>975</v>
      </c>
      <c r="C347" s="26" t="s">
        <v>40</v>
      </c>
      <c r="D347" s="269">
        <v>5025</v>
      </c>
      <c r="E347" s="270">
        <v>50025</v>
      </c>
      <c r="F347" s="21" t="s">
        <v>135</v>
      </c>
      <c r="G347" s="21" t="s">
        <v>132</v>
      </c>
      <c r="H347" s="25">
        <v>120378</v>
      </c>
      <c r="I347" s="25">
        <v>64</v>
      </c>
      <c r="J347" s="3" t="s">
        <v>9</v>
      </c>
      <c r="K347" s="3" t="s">
        <v>133</v>
      </c>
      <c r="L347" s="5">
        <v>7</v>
      </c>
      <c r="M347" s="5">
        <v>15784</v>
      </c>
      <c r="N347" s="3"/>
      <c r="O347" s="5">
        <v>0</v>
      </c>
      <c r="P347" s="3"/>
      <c r="Q347" s="5">
        <v>0</v>
      </c>
      <c r="R347" s="3"/>
      <c r="S347" s="5">
        <v>0</v>
      </c>
      <c r="T347" s="3"/>
      <c r="U347" s="5">
        <v>0</v>
      </c>
      <c r="W347" s="6">
        <v>15784</v>
      </c>
      <c r="Y347" s="14">
        <v>22</v>
      </c>
      <c r="AA347" s="14">
        <v>0</v>
      </c>
      <c r="AC347" s="14">
        <v>0</v>
      </c>
      <c r="AE347" s="14">
        <v>0</v>
      </c>
      <c r="AG347" s="14">
        <v>0</v>
      </c>
      <c r="AI347" s="24">
        <v>22</v>
      </c>
      <c r="AK347" s="1" t="str">
        <f t="shared" si="5"/>
        <v>No</v>
      </c>
    </row>
    <row r="348" spans="1:37">
      <c r="A348" s="1" t="s">
        <v>188</v>
      </c>
      <c r="B348" s="1" t="s">
        <v>975</v>
      </c>
      <c r="C348" s="26" t="s">
        <v>40</v>
      </c>
      <c r="D348" s="269">
        <v>5025</v>
      </c>
      <c r="E348" s="270">
        <v>50025</v>
      </c>
      <c r="F348" s="21" t="s">
        <v>135</v>
      </c>
      <c r="G348" s="21" t="s">
        <v>132</v>
      </c>
      <c r="H348" s="25">
        <v>120378</v>
      </c>
      <c r="I348" s="25">
        <v>64</v>
      </c>
      <c r="J348" s="3" t="s">
        <v>6</v>
      </c>
      <c r="K348" s="3" t="s">
        <v>133</v>
      </c>
      <c r="L348" s="5">
        <v>57</v>
      </c>
      <c r="M348" s="5">
        <v>415</v>
      </c>
      <c r="N348" s="3"/>
      <c r="O348" s="5">
        <v>0</v>
      </c>
      <c r="P348" s="3"/>
      <c r="Q348" s="5">
        <v>0</v>
      </c>
      <c r="R348" s="3"/>
      <c r="S348" s="5">
        <v>2830</v>
      </c>
      <c r="T348" s="3"/>
      <c r="U348" s="5">
        <v>0</v>
      </c>
      <c r="W348" s="6">
        <v>3245</v>
      </c>
      <c r="Y348" s="14">
        <v>2</v>
      </c>
      <c r="AA348" s="14">
        <v>0</v>
      </c>
      <c r="AC348" s="14">
        <v>0</v>
      </c>
      <c r="AE348" s="14">
        <v>8</v>
      </c>
      <c r="AG348" s="14">
        <v>0</v>
      </c>
      <c r="AI348" s="24">
        <v>10</v>
      </c>
      <c r="AK348" s="1" t="str">
        <f t="shared" si="5"/>
        <v>No</v>
      </c>
    </row>
    <row r="349" spans="1:37">
      <c r="A349" s="1" t="s">
        <v>208</v>
      </c>
      <c r="B349" s="1" t="s">
        <v>976</v>
      </c>
      <c r="C349" s="26" t="s">
        <v>48</v>
      </c>
      <c r="D349" s="269">
        <v>2126</v>
      </c>
      <c r="E349" s="270">
        <v>20126</v>
      </c>
      <c r="F349" s="21" t="s">
        <v>138</v>
      </c>
      <c r="G349" s="21" t="s">
        <v>132</v>
      </c>
      <c r="H349" s="25">
        <v>18351295</v>
      </c>
      <c r="I349" s="25">
        <v>63</v>
      </c>
      <c r="J349" s="3" t="s">
        <v>13</v>
      </c>
      <c r="K349" s="3" t="s">
        <v>133</v>
      </c>
      <c r="L349" s="5">
        <v>63</v>
      </c>
      <c r="M349" s="5">
        <v>0</v>
      </c>
      <c r="N349" s="3"/>
      <c r="O349" s="5">
        <v>0</v>
      </c>
      <c r="P349" s="3"/>
      <c r="Q349" s="5">
        <v>0</v>
      </c>
      <c r="R349" s="3"/>
      <c r="S349" s="5">
        <v>1320</v>
      </c>
      <c r="T349" s="3"/>
      <c r="U349" s="5">
        <v>0</v>
      </c>
      <c r="W349" s="6">
        <v>1320</v>
      </c>
      <c r="Y349" s="14">
        <v>0</v>
      </c>
      <c r="AA349" s="14">
        <v>0</v>
      </c>
      <c r="AC349" s="14">
        <v>0</v>
      </c>
      <c r="AE349" s="14">
        <v>1</v>
      </c>
      <c r="AG349" s="14">
        <v>0</v>
      </c>
      <c r="AI349" s="24">
        <v>1</v>
      </c>
      <c r="AK349" s="1" t="str">
        <f t="shared" si="5"/>
        <v>No</v>
      </c>
    </row>
    <row r="350" spans="1:37">
      <c r="A350" s="1" t="s">
        <v>721</v>
      </c>
      <c r="B350" s="1" t="s">
        <v>977</v>
      </c>
      <c r="C350" s="26" t="s">
        <v>30</v>
      </c>
      <c r="D350" s="269">
        <v>5059</v>
      </c>
      <c r="E350" s="270">
        <v>50059</v>
      </c>
      <c r="F350" s="21" t="s">
        <v>135</v>
      </c>
      <c r="G350" s="21" t="s">
        <v>132</v>
      </c>
      <c r="H350" s="25">
        <v>161316</v>
      </c>
      <c r="I350" s="25">
        <v>63</v>
      </c>
      <c r="J350" s="3" t="s">
        <v>6</v>
      </c>
      <c r="K350" s="3" t="s">
        <v>133</v>
      </c>
      <c r="L350" s="5">
        <v>48</v>
      </c>
      <c r="M350" s="5">
        <v>65860</v>
      </c>
      <c r="N350" s="3"/>
      <c r="O350" s="5">
        <v>0</v>
      </c>
      <c r="P350" s="3"/>
      <c r="Q350" s="5">
        <v>0</v>
      </c>
      <c r="R350" s="3"/>
      <c r="S350" s="5">
        <v>674</v>
      </c>
      <c r="T350" s="3"/>
      <c r="U350" s="5">
        <v>0</v>
      </c>
      <c r="W350" s="6">
        <v>66534</v>
      </c>
      <c r="Y350" s="14">
        <v>34</v>
      </c>
      <c r="AA350" s="14">
        <v>0</v>
      </c>
      <c r="AC350" s="14">
        <v>0</v>
      </c>
      <c r="AE350" s="14">
        <v>4</v>
      </c>
      <c r="AG350" s="14">
        <v>0</v>
      </c>
      <c r="AI350" s="24">
        <v>38</v>
      </c>
      <c r="AK350" s="1" t="str">
        <f t="shared" si="5"/>
        <v>No</v>
      </c>
    </row>
    <row r="351" spans="1:37">
      <c r="A351" s="1" t="s">
        <v>714</v>
      </c>
      <c r="B351" s="1" t="s">
        <v>978</v>
      </c>
      <c r="C351" s="26" t="s">
        <v>44</v>
      </c>
      <c r="D351" s="269">
        <v>4012</v>
      </c>
      <c r="E351" s="270">
        <v>40012</v>
      </c>
      <c r="F351" s="21" t="s">
        <v>135</v>
      </c>
      <c r="G351" s="21" t="s">
        <v>132</v>
      </c>
      <c r="H351" s="25">
        <v>391024</v>
      </c>
      <c r="I351" s="25">
        <v>63</v>
      </c>
      <c r="J351" s="3" t="s">
        <v>9</v>
      </c>
      <c r="K351" s="3" t="s">
        <v>133</v>
      </c>
      <c r="L351" s="5">
        <v>32</v>
      </c>
      <c r="M351" s="5">
        <v>9488</v>
      </c>
      <c r="N351" s="3"/>
      <c r="O351" s="5">
        <v>1711</v>
      </c>
      <c r="P351" s="3"/>
      <c r="Q351" s="5">
        <v>0</v>
      </c>
      <c r="R351" s="3"/>
      <c r="S351" s="5">
        <v>0</v>
      </c>
      <c r="T351" s="3"/>
      <c r="U351" s="5">
        <v>0</v>
      </c>
      <c r="W351" s="6">
        <v>11199</v>
      </c>
      <c r="Y351" s="14">
        <v>14</v>
      </c>
      <c r="AA351" s="14">
        <v>1</v>
      </c>
      <c r="AC351" s="14">
        <v>0</v>
      </c>
      <c r="AE351" s="14">
        <v>0</v>
      </c>
      <c r="AG351" s="14">
        <v>0</v>
      </c>
      <c r="AI351" s="24">
        <v>15</v>
      </c>
      <c r="AK351" s="1" t="str">
        <f t="shared" si="5"/>
        <v>No</v>
      </c>
    </row>
    <row r="352" spans="1:37">
      <c r="A352" s="1" t="s">
        <v>714</v>
      </c>
      <c r="B352" s="1" t="s">
        <v>978</v>
      </c>
      <c r="C352" s="26" t="s">
        <v>44</v>
      </c>
      <c r="D352" s="269">
        <v>4012</v>
      </c>
      <c r="E352" s="270">
        <v>40012</v>
      </c>
      <c r="F352" s="21" t="s">
        <v>135</v>
      </c>
      <c r="G352" s="21" t="s">
        <v>132</v>
      </c>
      <c r="H352" s="25">
        <v>391024</v>
      </c>
      <c r="I352" s="25">
        <v>63</v>
      </c>
      <c r="J352" s="3" t="s">
        <v>6</v>
      </c>
      <c r="K352" s="3" t="s">
        <v>133</v>
      </c>
      <c r="L352" s="5">
        <v>31</v>
      </c>
      <c r="M352" s="5">
        <v>7390</v>
      </c>
      <c r="N352" s="3"/>
      <c r="O352" s="5">
        <v>5632</v>
      </c>
      <c r="P352" s="3"/>
      <c r="Q352" s="5">
        <v>0</v>
      </c>
      <c r="R352" s="3"/>
      <c r="S352" s="5">
        <v>0</v>
      </c>
      <c r="T352" s="3"/>
      <c r="U352" s="5">
        <v>0</v>
      </c>
      <c r="W352" s="6">
        <v>13022</v>
      </c>
      <c r="Y352" s="14">
        <v>9</v>
      </c>
      <c r="AA352" s="14">
        <v>4</v>
      </c>
      <c r="AC352" s="14">
        <v>0</v>
      </c>
      <c r="AE352" s="14">
        <v>0</v>
      </c>
      <c r="AG352" s="14">
        <v>0</v>
      </c>
      <c r="AI352" s="24">
        <v>13</v>
      </c>
      <c r="AK352" s="1" t="str">
        <f t="shared" si="5"/>
        <v>No</v>
      </c>
    </row>
    <row r="353" spans="1:37">
      <c r="A353" s="1" t="s">
        <v>721</v>
      </c>
      <c r="B353" s="1" t="s">
        <v>977</v>
      </c>
      <c r="C353" s="26" t="s">
        <v>30</v>
      </c>
      <c r="D353" s="269">
        <v>5059</v>
      </c>
      <c r="E353" s="270">
        <v>50059</v>
      </c>
      <c r="F353" s="21" t="s">
        <v>135</v>
      </c>
      <c r="G353" s="21" t="s">
        <v>132</v>
      </c>
      <c r="H353" s="25">
        <v>161316</v>
      </c>
      <c r="I353" s="25">
        <v>63</v>
      </c>
      <c r="J353" s="3" t="s">
        <v>9</v>
      </c>
      <c r="K353" s="3" t="s">
        <v>133</v>
      </c>
      <c r="L353" s="5">
        <v>15</v>
      </c>
      <c r="M353" s="5">
        <v>36253</v>
      </c>
      <c r="N353" s="3"/>
      <c r="O353" s="5">
        <v>0</v>
      </c>
      <c r="P353" s="3"/>
      <c r="Q353" s="5">
        <v>0</v>
      </c>
      <c r="R353" s="3"/>
      <c r="S353" s="5">
        <v>0</v>
      </c>
      <c r="T353" s="3"/>
      <c r="U353" s="5">
        <v>0</v>
      </c>
      <c r="W353" s="6">
        <v>36253</v>
      </c>
      <c r="Y353" s="14">
        <v>22</v>
      </c>
      <c r="AA353" s="14">
        <v>0</v>
      </c>
      <c r="AC353" s="14">
        <v>0</v>
      </c>
      <c r="AE353" s="14">
        <v>0</v>
      </c>
      <c r="AG353" s="14">
        <v>0</v>
      </c>
      <c r="AI353" s="24">
        <v>22</v>
      </c>
      <c r="AK353" s="1" t="str">
        <f t="shared" si="5"/>
        <v>No</v>
      </c>
    </row>
    <row r="354" spans="1:37">
      <c r="A354" s="1" t="s">
        <v>199</v>
      </c>
      <c r="B354" s="1" t="s">
        <v>979</v>
      </c>
      <c r="C354" s="26" t="s">
        <v>32</v>
      </c>
      <c r="D354" s="269">
        <v>5051</v>
      </c>
      <c r="E354" s="270">
        <v>50051</v>
      </c>
      <c r="F354" s="21" t="s">
        <v>135</v>
      </c>
      <c r="G354" s="21" t="s">
        <v>132</v>
      </c>
      <c r="H354" s="25">
        <v>147725</v>
      </c>
      <c r="I354" s="25">
        <v>62</v>
      </c>
      <c r="J354" s="3" t="s">
        <v>9</v>
      </c>
      <c r="K354" s="3" t="s">
        <v>133</v>
      </c>
      <c r="L354" s="5">
        <v>6</v>
      </c>
      <c r="M354" s="5">
        <v>0</v>
      </c>
      <c r="N354" s="3"/>
      <c r="O354" s="5">
        <v>0</v>
      </c>
      <c r="P354" s="3"/>
      <c r="Q354" s="5">
        <v>0</v>
      </c>
      <c r="R354" s="3"/>
      <c r="S354" s="5">
        <v>0</v>
      </c>
      <c r="T354" s="3"/>
      <c r="U354" s="5">
        <v>0</v>
      </c>
      <c r="W354" s="6">
        <v>0</v>
      </c>
      <c r="Y354" s="14">
        <v>0</v>
      </c>
      <c r="AA354" s="14">
        <v>0</v>
      </c>
      <c r="AC354" s="14">
        <v>0</v>
      </c>
      <c r="AE354" s="14">
        <v>0</v>
      </c>
      <c r="AG354" s="14">
        <v>0</v>
      </c>
      <c r="AI354" s="24">
        <v>0</v>
      </c>
      <c r="AK354" s="1" t="str">
        <f t="shared" si="5"/>
        <v>No</v>
      </c>
    </row>
    <row r="355" spans="1:37">
      <c r="A355" s="1" t="s">
        <v>199</v>
      </c>
      <c r="B355" s="1" t="s">
        <v>979</v>
      </c>
      <c r="C355" s="26" t="s">
        <v>32</v>
      </c>
      <c r="D355" s="269">
        <v>5051</v>
      </c>
      <c r="E355" s="270">
        <v>50051</v>
      </c>
      <c r="F355" s="21" t="s">
        <v>135</v>
      </c>
      <c r="G355" s="21" t="s">
        <v>132</v>
      </c>
      <c r="H355" s="25">
        <v>147725</v>
      </c>
      <c r="I355" s="25">
        <v>62</v>
      </c>
      <c r="J355" s="3" t="s">
        <v>6</v>
      </c>
      <c r="K355" s="3" t="s">
        <v>133</v>
      </c>
      <c r="L355" s="5">
        <v>56</v>
      </c>
      <c r="M355" s="5">
        <v>5823</v>
      </c>
      <c r="N355" s="3"/>
      <c r="O355" s="5">
        <v>0</v>
      </c>
      <c r="P355" s="3"/>
      <c r="Q355" s="5">
        <v>0</v>
      </c>
      <c r="R355" s="3"/>
      <c r="S355" s="5">
        <v>2567</v>
      </c>
      <c r="T355" s="3"/>
      <c r="U355" s="5">
        <v>0</v>
      </c>
      <c r="W355" s="6">
        <v>8390</v>
      </c>
      <c r="Y355" s="14">
        <v>13</v>
      </c>
      <c r="AA355" s="14">
        <v>0</v>
      </c>
      <c r="AC355" s="14">
        <v>0</v>
      </c>
      <c r="AE355" s="14">
        <v>3</v>
      </c>
      <c r="AG355" s="14">
        <v>0</v>
      </c>
      <c r="AI355" s="24">
        <v>16</v>
      </c>
      <c r="AK355" s="1" t="str">
        <f t="shared" si="5"/>
        <v>No</v>
      </c>
    </row>
    <row r="356" spans="1:37">
      <c r="A356" s="1" t="s">
        <v>223</v>
      </c>
      <c r="B356" s="1" t="s">
        <v>980</v>
      </c>
      <c r="C356" s="26" t="s">
        <v>60</v>
      </c>
      <c r="D356" s="269">
        <v>3015</v>
      </c>
      <c r="E356" s="270">
        <v>30015</v>
      </c>
      <c r="F356" s="21" t="s">
        <v>135</v>
      </c>
      <c r="G356" s="21" t="s">
        <v>132</v>
      </c>
      <c r="H356" s="25">
        <v>381502</v>
      </c>
      <c r="I356" s="25">
        <v>62</v>
      </c>
      <c r="J356" s="3" t="s">
        <v>6</v>
      </c>
      <c r="K356" s="3" t="s">
        <v>133</v>
      </c>
      <c r="L356" s="5">
        <v>32</v>
      </c>
      <c r="M356" s="5">
        <v>13448</v>
      </c>
      <c r="N356" s="3"/>
      <c r="O356" s="5">
        <v>2562</v>
      </c>
      <c r="P356" s="3"/>
      <c r="Q356" s="5">
        <v>732</v>
      </c>
      <c r="R356" s="3"/>
      <c r="S356" s="5">
        <v>3346</v>
      </c>
      <c r="T356" s="3"/>
      <c r="U356" s="5">
        <v>0</v>
      </c>
      <c r="W356" s="6">
        <v>20088</v>
      </c>
      <c r="Y356" s="14">
        <v>17.399999999999999</v>
      </c>
      <c r="AA356" s="14">
        <v>3.5</v>
      </c>
      <c r="AC356" s="14">
        <v>0.6</v>
      </c>
      <c r="AE356" s="14">
        <v>3.6</v>
      </c>
      <c r="AG356" s="14">
        <v>0</v>
      </c>
      <c r="AI356" s="24">
        <v>25.1</v>
      </c>
      <c r="AK356" s="1" t="str">
        <f t="shared" si="5"/>
        <v>No</v>
      </c>
    </row>
    <row r="357" spans="1:37">
      <c r="A357" s="1" t="s">
        <v>223</v>
      </c>
      <c r="B357" s="1" t="s">
        <v>980</v>
      </c>
      <c r="C357" s="26" t="s">
        <v>60</v>
      </c>
      <c r="D357" s="269">
        <v>3015</v>
      </c>
      <c r="E357" s="270">
        <v>30015</v>
      </c>
      <c r="F357" s="21" t="s">
        <v>135</v>
      </c>
      <c r="G357" s="21" t="s">
        <v>132</v>
      </c>
      <c r="H357" s="25">
        <v>381502</v>
      </c>
      <c r="I357" s="25">
        <v>62</v>
      </c>
      <c r="J357" s="3" t="s">
        <v>9</v>
      </c>
      <c r="K357" s="3" t="s">
        <v>133</v>
      </c>
      <c r="L357" s="5">
        <v>30</v>
      </c>
      <c r="M357" s="5">
        <v>7628</v>
      </c>
      <c r="N357" s="3"/>
      <c r="O357" s="5">
        <v>1767</v>
      </c>
      <c r="P357" s="3"/>
      <c r="Q357" s="5">
        <v>488</v>
      </c>
      <c r="R357" s="3"/>
      <c r="S357" s="5">
        <v>2174</v>
      </c>
      <c r="T357" s="3"/>
      <c r="U357" s="5">
        <v>0</v>
      </c>
      <c r="W357" s="6">
        <v>12057</v>
      </c>
      <c r="Y357" s="14">
        <v>11</v>
      </c>
      <c r="AA357" s="14">
        <v>1.5</v>
      </c>
      <c r="AC357" s="14">
        <v>0.4</v>
      </c>
      <c r="AE357" s="14">
        <v>3</v>
      </c>
      <c r="AG357" s="14">
        <v>0</v>
      </c>
      <c r="AI357" s="24">
        <v>15.9</v>
      </c>
      <c r="AK357" s="1" t="str">
        <f t="shared" si="5"/>
        <v>No</v>
      </c>
    </row>
    <row r="358" spans="1:37">
      <c r="A358" s="1" t="s">
        <v>715</v>
      </c>
      <c r="B358" s="1" t="s">
        <v>981</v>
      </c>
      <c r="C358" s="26" t="s">
        <v>48</v>
      </c>
      <c r="D358" s="269">
        <v>2209</v>
      </c>
      <c r="E358" s="270">
        <v>20209</v>
      </c>
      <c r="F358" s="21" t="s">
        <v>134</v>
      </c>
      <c r="G358" s="21" t="s">
        <v>132</v>
      </c>
      <c r="H358" s="25">
        <v>18351295</v>
      </c>
      <c r="I358" s="25">
        <v>61</v>
      </c>
      <c r="J358" s="3" t="s">
        <v>9</v>
      </c>
      <c r="K358" s="3" t="s">
        <v>133</v>
      </c>
      <c r="L358" s="5">
        <v>51</v>
      </c>
      <c r="M358" s="5">
        <v>0</v>
      </c>
      <c r="N358" s="3"/>
      <c r="O358" s="5">
        <v>0</v>
      </c>
      <c r="P358" s="3"/>
      <c r="Q358" s="5">
        <v>0</v>
      </c>
      <c r="R358" s="3"/>
      <c r="S358" s="5">
        <v>0</v>
      </c>
      <c r="T358" s="3"/>
      <c r="U358" s="5">
        <v>0</v>
      </c>
      <c r="W358" s="6">
        <v>0</v>
      </c>
      <c r="Y358" s="14">
        <v>0</v>
      </c>
      <c r="AA358" s="14">
        <v>0</v>
      </c>
      <c r="AC358" s="14">
        <v>0</v>
      </c>
      <c r="AE358" s="14">
        <v>0</v>
      </c>
      <c r="AG358" s="14">
        <v>0</v>
      </c>
      <c r="AI358" s="24">
        <v>0</v>
      </c>
      <c r="AK358" s="1" t="str">
        <f t="shared" si="5"/>
        <v>No</v>
      </c>
    </row>
    <row r="359" spans="1:37">
      <c r="A359" s="1" t="s">
        <v>707</v>
      </c>
      <c r="B359" s="1" t="s">
        <v>982</v>
      </c>
      <c r="C359" s="26" t="s">
        <v>75</v>
      </c>
      <c r="D359" s="269">
        <v>5001</v>
      </c>
      <c r="E359" s="270">
        <v>50001</v>
      </c>
      <c r="F359" s="21" t="s">
        <v>134</v>
      </c>
      <c r="G359" s="21" t="s">
        <v>132</v>
      </c>
      <c r="H359" s="25">
        <v>216154</v>
      </c>
      <c r="I359" s="25">
        <v>61</v>
      </c>
      <c r="J359" s="3" t="s">
        <v>6</v>
      </c>
      <c r="K359" s="3" t="s">
        <v>133</v>
      </c>
      <c r="L359" s="5">
        <v>21</v>
      </c>
      <c r="M359" s="5">
        <v>5090</v>
      </c>
      <c r="N359" s="3"/>
      <c r="O359" s="5">
        <v>3213</v>
      </c>
      <c r="P359" s="3"/>
      <c r="Q359" s="5">
        <v>0</v>
      </c>
      <c r="R359" s="3"/>
      <c r="S359" s="5">
        <v>0</v>
      </c>
      <c r="T359" s="3"/>
      <c r="U359" s="5">
        <v>0</v>
      </c>
      <c r="W359" s="6">
        <v>8303</v>
      </c>
      <c r="Y359" s="14">
        <v>4</v>
      </c>
      <c r="AA359" s="14">
        <v>3</v>
      </c>
      <c r="AC359" s="14">
        <v>0</v>
      </c>
      <c r="AE359" s="14">
        <v>0</v>
      </c>
      <c r="AG359" s="14">
        <v>0</v>
      </c>
      <c r="AI359" s="24">
        <v>7</v>
      </c>
      <c r="AK359" s="1" t="str">
        <f t="shared" si="5"/>
        <v>No</v>
      </c>
    </row>
    <row r="360" spans="1:37">
      <c r="A360" s="1" t="s">
        <v>715</v>
      </c>
      <c r="B360" s="1" t="s">
        <v>981</v>
      </c>
      <c r="C360" s="26" t="s">
        <v>48</v>
      </c>
      <c r="D360" s="269">
        <v>2209</v>
      </c>
      <c r="E360" s="270">
        <v>20209</v>
      </c>
      <c r="F360" s="21" t="s">
        <v>134</v>
      </c>
      <c r="G360" s="21" t="s">
        <v>132</v>
      </c>
      <c r="H360" s="25">
        <v>18351295</v>
      </c>
      <c r="I360" s="25">
        <v>61</v>
      </c>
      <c r="J360" s="3" t="s">
        <v>6</v>
      </c>
      <c r="K360" s="3" t="s">
        <v>133</v>
      </c>
      <c r="L360" s="5">
        <v>10</v>
      </c>
      <c r="M360" s="5">
        <v>0</v>
      </c>
      <c r="N360" s="3"/>
      <c r="O360" s="5">
        <v>0</v>
      </c>
      <c r="P360" s="3"/>
      <c r="Q360" s="5">
        <v>0</v>
      </c>
      <c r="R360" s="3"/>
      <c r="S360" s="5">
        <v>0</v>
      </c>
      <c r="T360" s="3"/>
      <c r="U360" s="5">
        <v>0</v>
      </c>
      <c r="W360" s="6">
        <v>0</v>
      </c>
      <c r="Y360" s="14">
        <v>0</v>
      </c>
      <c r="AA360" s="14">
        <v>0</v>
      </c>
      <c r="AC360" s="14">
        <v>0</v>
      </c>
      <c r="AE360" s="14">
        <v>0</v>
      </c>
      <c r="AG360" s="14">
        <v>0</v>
      </c>
      <c r="AI360" s="24">
        <v>0</v>
      </c>
      <c r="AK360" s="1" t="str">
        <f t="shared" si="5"/>
        <v>No</v>
      </c>
    </row>
    <row r="361" spans="1:37">
      <c r="A361" s="1" t="s">
        <v>136</v>
      </c>
      <c r="B361" s="1" t="s">
        <v>983</v>
      </c>
      <c r="C361" s="26" t="s">
        <v>67</v>
      </c>
      <c r="D361" s="269">
        <v>6091</v>
      </c>
      <c r="E361" s="270">
        <v>60091</v>
      </c>
      <c r="F361" s="21" t="s">
        <v>135</v>
      </c>
      <c r="G361" s="21" t="s">
        <v>132</v>
      </c>
      <c r="H361" s="25">
        <v>217630</v>
      </c>
      <c r="I361" s="25">
        <v>60</v>
      </c>
      <c r="J361" s="3" t="s">
        <v>6</v>
      </c>
      <c r="K361" s="3" t="s">
        <v>133</v>
      </c>
      <c r="L361" s="5">
        <v>9</v>
      </c>
      <c r="M361" s="5">
        <v>0</v>
      </c>
      <c r="N361" s="3"/>
      <c r="O361" s="5">
        <v>0</v>
      </c>
      <c r="P361" s="3"/>
      <c r="Q361" s="5">
        <v>0</v>
      </c>
      <c r="R361" s="3"/>
      <c r="S361" s="5">
        <v>0</v>
      </c>
      <c r="T361" s="3"/>
      <c r="U361" s="5">
        <v>0</v>
      </c>
      <c r="W361" s="6">
        <v>0</v>
      </c>
      <c r="Y361" s="14">
        <v>0</v>
      </c>
      <c r="AA361" s="14">
        <v>0</v>
      </c>
      <c r="AC361" s="14">
        <v>0</v>
      </c>
      <c r="AE361" s="14">
        <v>0</v>
      </c>
      <c r="AG361" s="14">
        <v>0</v>
      </c>
      <c r="AI361" s="24">
        <v>0</v>
      </c>
      <c r="AK361" s="1" t="str">
        <f t="shared" si="5"/>
        <v>No</v>
      </c>
    </row>
    <row r="362" spans="1:37">
      <c r="A362" s="1" t="s">
        <v>255</v>
      </c>
      <c r="B362" s="1" t="s">
        <v>984</v>
      </c>
      <c r="C362" s="26" t="s">
        <v>48</v>
      </c>
      <c r="D362" s="269">
        <v>2075</v>
      </c>
      <c r="E362" s="270">
        <v>20075</v>
      </c>
      <c r="F362" s="21" t="s">
        <v>135</v>
      </c>
      <c r="G362" s="21" t="s">
        <v>132</v>
      </c>
      <c r="H362" s="25">
        <v>5441567</v>
      </c>
      <c r="I362" s="25">
        <v>60</v>
      </c>
      <c r="J362" s="3" t="s">
        <v>15</v>
      </c>
      <c r="K362" s="3" t="s">
        <v>133</v>
      </c>
      <c r="L362" s="5">
        <v>60</v>
      </c>
      <c r="M362" s="5">
        <v>0</v>
      </c>
      <c r="N362" s="3"/>
      <c r="O362" s="5">
        <v>0</v>
      </c>
      <c r="P362" s="3"/>
      <c r="Q362" s="5">
        <v>652</v>
      </c>
      <c r="R362" s="3"/>
      <c r="S362" s="5">
        <v>0</v>
      </c>
      <c r="T362" s="3"/>
      <c r="U362" s="5">
        <v>0</v>
      </c>
      <c r="W362" s="6">
        <v>652</v>
      </c>
      <c r="Y362" s="14">
        <v>0</v>
      </c>
      <c r="AA362" s="14">
        <v>0</v>
      </c>
      <c r="AC362" s="14">
        <v>2</v>
      </c>
      <c r="AE362" s="14">
        <v>0</v>
      </c>
      <c r="AG362" s="14">
        <v>0</v>
      </c>
      <c r="AI362" s="24">
        <v>2</v>
      </c>
      <c r="AK362" s="1" t="str">
        <f t="shared" si="5"/>
        <v>No</v>
      </c>
    </row>
    <row r="363" spans="1:37">
      <c r="A363" s="1" t="s">
        <v>136</v>
      </c>
      <c r="B363" s="1" t="s">
        <v>983</v>
      </c>
      <c r="C363" s="26" t="s">
        <v>67</v>
      </c>
      <c r="D363" s="269">
        <v>6091</v>
      </c>
      <c r="E363" s="270">
        <v>60091</v>
      </c>
      <c r="F363" s="21" t="s">
        <v>135</v>
      </c>
      <c r="G363" s="21" t="s">
        <v>132</v>
      </c>
      <c r="H363" s="25">
        <v>217630</v>
      </c>
      <c r="I363" s="25">
        <v>60</v>
      </c>
      <c r="J363" s="3" t="s">
        <v>9</v>
      </c>
      <c r="K363" s="3" t="s">
        <v>133</v>
      </c>
      <c r="L363" s="5">
        <v>51</v>
      </c>
      <c r="M363" s="5">
        <v>0</v>
      </c>
      <c r="N363" s="3"/>
      <c r="O363" s="5">
        <v>0</v>
      </c>
      <c r="P363" s="3"/>
      <c r="Q363" s="5">
        <v>0</v>
      </c>
      <c r="R363" s="3"/>
      <c r="S363" s="5">
        <v>0</v>
      </c>
      <c r="T363" s="3"/>
      <c r="U363" s="5">
        <v>0</v>
      </c>
      <c r="W363" s="6">
        <v>0</v>
      </c>
      <c r="Y363" s="14">
        <v>0</v>
      </c>
      <c r="AA363" s="14">
        <v>0</v>
      </c>
      <c r="AC363" s="14">
        <v>0</v>
      </c>
      <c r="AE363" s="14">
        <v>0</v>
      </c>
      <c r="AG363" s="14">
        <v>0</v>
      </c>
      <c r="AI363" s="24">
        <v>0</v>
      </c>
      <c r="AK363" s="1" t="str">
        <f t="shared" si="5"/>
        <v>No</v>
      </c>
    </row>
    <row r="364" spans="1:37">
      <c r="A364" s="1" t="s">
        <v>158</v>
      </c>
      <c r="B364" s="1" t="s">
        <v>985</v>
      </c>
      <c r="C364" s="26" t="s">
        <v>35</v>
      </c>
      <c r="D364" s="269">
        <v>6022</v>
      </c>
      <c r="E364" s="270">
        <v>60022</v>
      </c>
      <c r="F364" s="21" t="s">
        <v>135</v>
      </c>
      <c r="G364" s="21" t="s">
        <v>132</v>
      </c>
      <c r="H364" s="25">
        <v>594309</v>
      </c>
      <c r="I364" s="25">
        <v>60</v>
      </c>
      <c r="J364" s="3" t="s">
        <v>6</v>
      </c>
      <c r="K364" s="3" t="s">
        <v>133</v>
      </c>
      <c r="L364" s="5">
        <v>44</v>
      </c>
      <c r="M364" s="5">
        <v>0</v>
      </c>
      <c r="N364" s="3"/>
      <c r="O364" s="5">
        <v>0</v>
      </c>
      <c r="P364" s="3"/>
      <c r="Q364" s="5">
        <v>0</v>
      </c>
      <c r="R364" s="3"/>
      <c r="S364" s="5">
        <v>11660</v>
      </c>
      <c r="T364" s="3"/>
      <c r="U364" s="5">
        <v>0</v>
      </c>
      <c r="W364" s="6">
        <v>11660</v>
      </c>
      <c r="Y364" s="14">
        <v>0</v>
      </c>
      <c r="AA364" s="14">
        <v>0</v>
      </c>
      <c r="AC364" s="14">
        <v>0</v>
      </c>
      <c r="AE364" s="14">
        <v>23</v>
      </c>
      <c r="AG364" s="14">
        <v>0</v>
      </c>
      <c r="AI364" s="24">
        <v>23</v>
      </c>
      <c r="AK364" s="1" t="str">
        <f t="shared" si="5"/>
        <v>No</v>
      </c>
    </row>
    <row r="365" spans="1:37">
      <c r="A365" s="1" t="s">
        <v>23</v>
      </c>
      <c r="B365" s="1" t="s">
        <v>986</v>
      </c>
      <c r="C365" s="26" t="s">
        <v>22</v>
      </c>
      <c r="D365" s="269">
        <v>1057</v>
      </c>
      <c r="E365" s="270">
        <v>10057</v>
      </c>
      <c r="F365" s="21" t="s">
        <v>135</v>
      </c>
      <c r="G365" s="21" t="s">
        <v>132</v>
      </c>
      <c r="H365" s="25">
        <v>923311</v>
      </c>
      <c r="I365" s="25">
        <v>60</v>
      </c>
      <c r="J365" s="3" t="s">
        <v>6</v>
      </c>
      <c r="K365" s="3" t="s">
        <v>133</v>
      </c>
      <c r="L365" s="5">
        <v>27</v>
      </c>
      <c r="M365" s="5">
        <v>12185</v>
      </c>
      <c r="N365" s="3"/>
      <c r="O365" s="5">
        <v>3706</v>
      </c>
      <c r="P365" s="3"/>
      <c r="Q365" s="5">
        <v>0</v>
      </c>
      <c r="R365" s="3"/>
      <c r="S365" s="5">
        <v>86</v>
      </c>
      <c r="T365" s="3"/>
      <c r="U365" s="5">
        <v>0</v>
      </c>
      <c r="W365" s="6">
        <v>15977</v>
      </c>
      <c r="Y365" s="14">
        <v>15.57</v>
      </c>
      <c r="AA365" s="14">
        <v>4.05</v>
      </c>
      <c r="AC365" s="14">
        <v>0</v>
      </c>
      <c r="AE365" s="14">
        <v>0.12</v>
      </c>
      <c r="AG365" s="14">
        <v>0</v>
      </c>
      <c r="AI365" s="24">
        <v>19.739999999999998</v>
      </c>
      <c r="AK365" s="1" t="str">
        <f t="shared" si="5"/>
        <v>No</v>
      </c>
    </row>
    <row r="366" spans="1:37">
      <c r="A366" s="1" t="s">
        <v>23</v>
      </c>
      <c r="B366" s="1" t="s">
        <v>986</v>
      </c>
      <c r="C366" s="26" t="s">
        <v>22</v>
      </c>
      <c r="D366" s="269">
        <v>1057</v>
      </c>
      <c r="E366" s="270">
        <v>10057</v>
      </c>
      <c r="F366" s="21" t="s">
        <v>135</v>
      </c>
      <c r="G366" s="21" t="s">
        <v>132</v>
      </c>
      <c r="H366" s="25">
        <v>923311</v>
      </c>
      <c r="I366" s="25">
        <v>60</v>
      </c>
      <c r="J366" s="3" t="s">
        <v>9</v>
      </c>
      <c r="K366" s="3" t="s">
        <v>133</v>
      </c>
      <c r="L366" s="5">
        <v>25</v>
      </c>
      <c r="M366" s="5">
        <v>3646</v>
      </c>
      <c r="N366" s="3"/>
      <c r="O366" s="5">
        <v>1747</v>
      </c>
      <c r="P366" s="3"/>
      <c r="Q366" s="5">
        <v>0</v>
      </c>
      <c r="R366" s="3"/>
      <c r="S366" s="5">
        <v>75</v>
      </c>
      <c r="T366" s="3"/>
      <c r="U366" s="5">
        <v>0</v>
      </c>
      <c r="W366" s="6">
        <v>5468</v>
      </c>
      <c r="Y366" s="14">
        <v>4.5999999999999996</v>
      </c>
      <c r="AA366" s="14">
        <v>2.08</v>
      </c>
      <c r="AC366" s="14">
        <v>0</v>
      </c>
      <c r="AE366" s="14">
        <v>0.09</v>
      </c>
      <c r="AG366" s="14">
        <v>0</v>
      </c>
      <c r="AI366" s="24">
        <v>6.77</v>
      </c>
      <c r="AK366" s="1" t="str">
        <f t="shared" si="5"/>
        <v>No</v>
      </c>
    </row>
    <row r="367" spans="1:37">
      <c r="A367" s="1" t="s">
        <v>261</v>
      </c>
      <c r="B367" s="1" t="s">
        <v>987</v>
      </c>
      <c r="C367" s="26" t="s">
        <v>30</v>
      </c>
      <c r="D367" s="269">
        <v>5057</v>
      </c>
      <c r="E367" s="270">
        <v>50057</v>
      </c>
      <c r="F367" s="21" t="s">
        <v>135</v>
      </c>
      <c r="G367" s="21" t="s">
        <v>132</v>
      </c>
      <c r="H367" s="25">
        <v>280051</v>
      </c>
      <c r="I367" s="25">
        <v>59</v>
      </c>
      <c r="J367" s="3" t="s">
        <v>9</v>
      </c>
      <c r="K367" s="3" t="s">
        <v>133</v>
      </c>
      <c r="L367" s="5">
        <v>7</v>
      </c>
      <c r="M367" s="5">
        <v>14355</v>
      </c>
      <c r="N367" s="3"/>
      <c r="O367" s="5">
        <v>0</v>
      </c>
      <c r="P367" s="3"/>
      <c r="Q367" s="5">
        <v>0</v>
      </c>
      <c r="R367" s="3"/>
      <c r="S367" s="5">
        <v>0</v>
      </c>
      <c r="T367" s="3"/>
      <c r="U367" s="5">
        <v>0</v>
      </c>
      <c r="W367" s="6">
        <v>14355</v>
      </c>
      <c r="Y367" s="14">
        <v>14</v>
      </c>
      <c r="AA367" s="14">
        <v>0</v>
      </c>
      <c r="AC367" s="14">
        <v>0</v>
      </c>
      <c r="AE367" s="14">
        <v>0</v>
      </c>
      <c r="AG367" s="14">
        <v>0</v>
      </c>
      <c r="AI367" s="24">
        <v>14</v>
      </c>
      <c r="AK367" s="1" t="str">
        <f t="shared" si="5"/>
        <v>No</v>
      </c>
    </row>
    <row r="368" spans="1:37">
      <c r="A368" s="1" t="s">
        <v>261</v>
      </c>
      <c r="B368" s="1" t="s">
        <v>987</v>
      </c>
      <c r="C368" s="26" t="s">
        <v>30</v>
      </c>
      <c r="D368" s="269">
        <v>5057</v>
      </c>
      <c r="E368" s="270">
        <v>50057</v>
      </c>
      <c r="F368" s="21" t="s">
        <v>135</v>
      </c>
      <c r="G368" s="21" t="s">
        <v>132</v>
      </c>
      <c r="H368" s="25">
        <v>280051</v>
      </c>
      <c r="I368" s="25">
        <v>59</v>
      </c>
      <c r="J368" s="3" t="s">
        <v>6</v>
      </c>
      <c r="K368" s="3" t="s">
        <v>133</v>
      </c>
      <c r="L368" s="5">
        <v>46</v>
      </c>
      <c r="M368" s="5">
        <v>5239</v>
      </c>
      <c r="N368" s="3"/>
      <c r="O368" s="5">
        <v>5419</v>
      </c>
      <c r="P368" s="3"/>
      <c r="Q368" s="5">
        <v>0</v>
      </c>
      <c r="R368" s="3"/>
      <c r="S368" s="5">
        <v>572</v>
      </c>
      <c r="T368" s="3"/>
      <c r="U368" s="5">
        <v>0</v>
      </c>
      <c r="W368" s="6">
        <v>11230</v>
      </c>
      <c r="Y368" s="14">
        <v>6</v>
      </c>
      <c r="AA368" s="14">
        <v>3</v>
      </c>
      <c r="AC368" s="14">
        <v>0</v>
      </c>
      <c r="AE368" s="14">
        <v>2</v>
      </c>
      <c r="AG368" s="14">
        <v>0</v>
      </c>
      <c r="AI368" s="24">
        <v>11</v>
      </c>
      <c r="AK368" s="1" t="str">
        <f t="shared" si="5"/>
        <v>No</v>
      </c>
    </row>
    <row r="369" spans="1:37">
      <c r="A369" s="1" t="s">
        <v>316</v>
      </c>
      <c r="B369" s="1" t="s">
        <v>903</v>
      </c>
      <c r="C369" s="26" t="s">
        <v>53</v>
      </c>
      <c r="D369" s="269">
        <v>6111</v>
      </c>
      <c r="E369" s="270">
        <v>60111</v>
      </c>
      <c r="F369" s="21" t="s">
        <v>135</v>
      </c>
      <c r="G369" s="21" t="s">
        <v>132</v>
      </c>
      <c r="H369" s="25">
        <v>741318</v>
      </c>
      <c r="I369" s="25">
        <v>58</v>
      </c>
      <c r="J369" s="3" t="s">
        <v>6</v>
      </c>
      <c r="K369" s="3" t="s">
        <v>133</v>
      </c>
      <c r="L369" s="5">
        <v>5</v>
      </c>
      <c r="M369" s="5">
        <v>1990</v>
      </c>
      <c r="N369" s="3"/>
      <c r="O369" s="5">
        <v>0</v>
      </c>
      <c r="P369" s="3"/>
      <c r="Q369" s="5">
        <v>0</v>
      </c>
      <c r="R369" s="3"/>
      <c r="S369" s="5">
        <v>2650</v>
      </c>
      <c r="T369" s="3"/>
      <c r="U369" s="5">
        <v>0</v>
      </c>
      <c r="W369" s="6">
        <v>4640</v>
      </c>
      <c r="Y369" s="14">
        <v>6</v>
      </c>
      <c r="AA369" s="14">
        <v>0</v>
      </c>
      <c r="AC369" s="14">
        <v>0</v>
      </c>
      <c r="AE369" s="14">
        <v>2</v>
      </c>
      <c r="AG369" s="14">
        <v>0</v>
      </c>
      <c r="AI369" s="24">
        <v>8</v>
      </c>
      <c r="AK369" s="1" t="str">
        <f t="shared" si="5"/>
        <v>No</v>
      </c>
    </row>
    <row r="370" spans="1:37">
      <c r="A370" s="1" t="s">
        <v>198</v>
      </c>
      <c r="B370" s="1" t="s">
        <v>988</v>
      </c>
      <c r="C370" s="26" t="s">
        <v>22</v>
      </c>
      <c r="D370" s="269">
        <v>1050</v>
      </c>
      <c r="E370" s="270">
        <v>10050</v>
      </c>
      <c r="F370" s="21" t="s">
        <v>135</v>
      </c>
      <c r="G370" s="21" t="s">
        <v>132</v>
      </c>
      <c r="H370" s="25">
        <v>923311</v>
      </c>
      <c r="I370" s="25">
        <v>58</v>
      </c>
      <c r="J370" s="3" t="s">
        <v>6</v>
      </c>
      <c r="K370" s="3" t="s">
        <v>133</v>
      </c>
      <c r="L370" s="5">
        <v>39</v>
      </c>
      <c r="M370" s="5">
        <v>2175</v>
      </c>
      <c r="N370" s="3"/>
      <c r="O370" s="5">
        <v>2727</v>
      </c>
      <c r="P370" s="3"/>
      <c r="Q370" s="5">
        <v>0</v>
      </c>
      <c r="R370" s="3"/>
      <c r="S370" s="5">
        <v>1604</v>
      </c>
      <c r="T370" s="3"/>
      <c r="U370" s="5">
        <v>0</v>
      </c>
      <c r="W370" s="6">
        <v>6506</v>
      </c>
      <c r="Y370" s="14">
        <v>4</v>
      </c>
      <c r="AA370" s="14">
        <v>4</v>
      </c>
      <c r="AC370" s="14">
        <v>0</v>
      </c>
      <c r="AE370" s="14">
        <v>2</v>
      </c>
      <c r="AG370" s="14">
        <v>0</v>
      </c>
      <c r="AI370" s="24">
        <v>10</v>
      </c>
      <c r="AK370" s="1" t="str">
        <f t="shared" si="5"/>
        <v>No</v>
      </c>
    </row>
    <row r="371" spans="1:37">
      <c r="A371" s="1" t="s">
        <v>316</v>
      </c>
      <c r="B371" s="1" t="s">
        <v>903</v>
      </c>
      <c r="C371" s="26" t="s">
        <v>53</v>
      </c>
      <c r="D371" s="269">
        <v>6111</v>
      </c>
      <c r="E371" s="270">
        <v>60111</v>
      </c>
      <c r="F371" s="21" t="s">
        <v>135</v>
      </c>
      <c r="G371" s="21" t="s">
        <v>132</v>
      </c>
      <c r="H371" s="25">
        <v>741318</v>
      </c>
      <c r="I371" s="25">
        <v>58</v>
      </c>
      <c r="J371" s="3" t="s">
        <v>9</v>
      </c>
      <c r="K371" s="3" t="s">
        <v>133</v>
      </c>
      <c r="L371" s="5">
        <v>22</v>
      </c>
      <c r="M371" s="5">
        <v>0</v>
      </c>
      <c r="N371" s="3"/>
      <c r="O371" s="5">
        <v>0</v>
      </c>
      <c r="P371" s="3"/>
      <c r="Q371" s="5">
        <v>0</v>
      </c>
      <c r="R371" s="3"/>
      <c r="S371" s="5">
        <v>0</v>
      </c>
      <c r="T371" s="3"/>
      <c r="U371" s="5">
        <v>0</v>
      </c>
      <c r="W371" s="6">
        <v>0</v>
      </c>
      <c r="Y371" s="14">
        <v>0</v>
      </c>
      <c r="AA371" s="14">
        <v>0</v>
      </c>
      <c r="AC371" s="14">
        <v>0</v>
      </c>
      <c r="AE371" s="14">
        <v>0</v>
      </c>
      <c r="AG371" s="14">
        <v>0</v>
      </c>
      <c r="AI371" s="24">
        <v>0</v>
      </c>
      <c r="AK371" s="1" t="str">
        <f t="shared" si="5"/>
        <v>No</v>
      </c>
    </row>
    <row r="372" spans="1:37">
      <c r="A372" s="1" t="s">
        <v>70</v>
      </c>
      <c r="B372" s="1" t="s">
        <v>989</v>
      </c>
      <c r="C372" s="26" t="s">
        <v>69</v>
      </c>
      <c r="D372" s="269">
        <v>3045</v>
      </c>
      <c r="E372" s="270">
        <v>30045</v>
      </c>
      <c r="F372" s="21" t="s">
        <v>204</v>
      </c>
      <c r="G372" s="21" t="s">
        <v>132</v>
      </c>
      <c r="H372" s="25">
        <v>92359</v>
      </c>
      <c r="I372" s="25">
        <v>55</v>
      </c>
      <c r="J372" s="3" t="s">
        <v>13</v>
      </c>
      <c r="K372" s="3" t="s">
        <v>133</v>
      </c>
      <c r="L372" s="5">
        <v>8</v>
      </c>
      <c r="M372" s="5">
        <v>1406</v>
      </c>
      <c r="N372" s="3"/>
      <c r="O372" s="5">
        <v>0</v>
      </c>
      <c r="P372" s="3"/>
      <c r="Q372" s="5">
        <v>0</v>
      </c>
      <c r="R372" s="3"/>
      <c r="S372" s="5">
        <v>126</v>
      </c>
      <c r="T372" s="3"/>
      <c r="U372" s="5">
        <v>0</v>
      </c>
      <c r="W372" s="6">
        <v>1532</v>
      </c>
      <c r="Y372" s="14">
        <v>1.43</v>
      </c>
      <c r="AA372" s="14">
        <v>0</v>
      </c>
      <c r="AC372" s="14">
        <v>0</v>
      </c>
      <c r="AE372" s="14">
        <v>0.11</v>
      </c>
      <c r="AG372" s="14">
        <v>0</v>
      </c>
      <c r="AI372" s="24">
        <v>1.54</v>
      </c>
      <c r="AK372" s="1" t="str">
        <f t="shared" si="5"/>
        <v>No</v>
      </c>
    </row>
    <row r="373" spans="1:37">
      <c r="A373" s="1" t="s">
        <v>698</v>
      </c>
      <c r="B373" s="1" t="s">
        <v>990</v>
      </c>
      <c r="C373" s="26" t="s">
        <v>29</v>
      </c>
      <c r="D373" s="269">
        <v>7041</v>
      </c>
      <c r="E373" s="270">
        <v>70041</v>
      </c>
      <c r="F373" s="21" t="s">
        <v>134</v>
      </c>
      <c r="G373" s="21" t="s">
        <v>132</v>
      </c>
      <c r="H373" s="25">
        <v>60438</v>
      </c>
      <c r="I373" s="25">
        <v>55</v>
      </c>
      <c r="J373" s="3" t="s">
        <v>6</v>
      </c>
      <c r="K373" s="3" t="s">
        <v>133</v>
      </c>
      <c r="L373" s="5">
        <v>55</v>
      </c>
      <c r="M373" s="5">
        <v>118812</v>
      </c>
      <c r="N373" s="3"/>
      <c r="O373" s="5">
        <v>7477</v>
      </c>
      <c r="P373" s="3"/>
      <c r="Q373" s="5">
        <v>1905</v>
      </c>
      <c r="R373" s="3"/>
      <c r="S373" s="5">
        <v>3199</v>
      </c>
      <c r="T373" s="3"/>
      <c r="U373" s="5">
        <v>3199</v>
      </c>
      <c r="W373" s="6">
        <v>134592</v>
      </c>
      <c r="Y373" s="14">
        <v>141</v>
      </c>
      <c r="AA373" s="14">
        <v>7.1</v>
      </c>
      <c r="AC373" s="14">
        <v>1.5</v>
      </c>
      <c r="AE373" s="14">
        <v>5</v>
      </c>
      <c r="AG373" s="14">
        <v>5</v>
      </c>
      <c r="AI373" s="24">
        <v>159.6</v>
      </c>
      <c r="AK373" s="1" t="str">
        <f t="shared" si="5"/>
        <v>No</v>
      </c>
    </row>
    <row r="374" spans="1:37">
      <c r="A374" s="1" t="s">
        <v>100</v>
      </c>
      <c r="B374" s="1" t="s">
        <v>991</v>
      </c>
      <c r="C374" s="26" t="s">
        <v>54</v>
      </c>
      <c r="D374" s="269">
        <v>2217</v>
      </c>
      <c r="E374" s="270">
        <v>20217</v>
      </c>
      <c r="F374" s="21" t="s">
        <v>138</v>
      </c>
      <c r="G374" s="21" t="s">
        <v>132</v>
      </c>
      <c r="H374" s="25">
        <v>18351295</v>
      </c>
      <c r="I374" s="25">
        <v>55</v>
      </c>
      <c r="J374" s="3" t="s">
        <v>13</v>
      </c>
      <c r="K374" s="3" t="s">
        <v>133</v>
      </c>
      <c r="L374" s="5">
        <v>55</v>
      </c>
      <c r="M374" s="5">
        <v>40550</v>
      </c>
      <c r="N374" s="3"/>
      <c r="O374" s="5">
        <v>0</v>
      </c>
      <c r="P374" s="3"/>
      <c r="Q374" s="5">
        <v>716</v>
      </c>
      <c r="R374" s="3"/>
      <c r="S374" s="5">
        <v>3906</v>
      </c>
      <c r="T374" s="3"/>
      <c r="U374" s="5">
        <v>0</v>
      </c>
      <c r="W374" s="6">
        <v>45172</v>
      </c>
      <c r="Y374" s="14">
        <v>33.54</v>
      </c>
      <c r="AA374" s="14">
        <v>0</v>
      </c>
      <c r="AC374" s="14">
        <v>0.85</v>
      </c>
      <c r="AE374" s="14">
        <v>3</v>
      </c>
      <c r="AG374" s="14">
        <v>0</v>
      </c>
      <c r="AI374" s="24">
        <v>37.39</v>
      </c>
      <c r="AK374" s="1" t="str">
        <f t="shared" si="5"/>
        <v>No</v>
      </c>
    </row>
    <row r="375" spans="1:37">
      <c r="A375" s="1" t="s">
        <v>70</v>
      </c>
      <c r="B375" s="1" t="s">
        <v>989</v>
      </c>
      <c r="C375" s="26" t="s">
        <v>69</v>
      </c>
      <c r="D375" s="269">
        <v>3045</v>
      </c>
      <c r="E375" s="270">
        <v>30045</v>
      </c>
      <c r="F375" s="21" t="s">
        <v>204</v>
      </c>
      <c r="G375" s="21" t="s">
        <v>132</v>
      </c>
      <c r="H375" s="25">
        <v>92359</v>
      </c>
      <c r="I375" s="25">
        <v>55</v>
      </c>
      <c r="J375" s="3" t="s">
        <v>9</v>
      </c>
      <c r="K375" s="3" t="s">
        <v>133</v>
      </c>
      <c r="L375" s="5">
        <v>47</v>
      </c>
      <c r="M375" s="5">
        <v>11375</v>
      </c>
      <c r="N375" s="3"/>
      <c r="O375" s="5">
        <v>0</v>
      </c>
      <c r="P375" s="3"/>
      <c r="Q375" s="5">
        <v>0</v>
      </c>
      <c r="R375" s="3"/>
      <c r="S375" s="5">
        <v>1021</v>
      </c>
      <c r="T375" s="3"/>
      <c r="U375" s="5">
        <v>0</v>
      </c>
      <c r="W375" s="6">
        <v>12396</v>
      </c>
      <c r="Y375" s="14">
        <v>11.57</v>
      </c>
      <c r="AA375" s="14">
        <v>0</v>
      </c>
      <c r="AC375" s="14">
        <v>0</v>
      </c>
      <c r="AE375" s="14">
        <v>0.89</v>
      </c>
      <c r="AG375" s="14">
        <v>0</v>
      </c>
      <c r="AI375" s="24">
        <v>12.46</v>
      </c>
      <c r="AK375" s="1" t="str">
        <f t="shared" si="5"/>
        <v>No</v>
      </c>
    </row>
    <row r="376" spans="1:37">
      <c r="A376" s="1" t="s">
        <v>724</v>
      </c>
      <c r="B376" s="1" t="s">
        <v>992</v>
      </c>
      <c r="C376" s="26" t="s">
        <v>75</v>
      </c>
      <c r="D376" s="269">
        <v>5003</v>
      </c>
      <c r="E376" s="270">
        <v>50003</v>
      </c>
      <c r="F376" s="21" t="s">
        <v>134</v>
      </c>
      <c r="G376" s="21" t="s">
        <v>132</v>
      </c>
      <c r="H376" s="25">
        <v>124064</v>
      </c>
      <c r="I376" s="25">
        <v>55</v>
      </c>
      <c r="J376" s="3" t="s">
        <v>6</v>
      </c>
      <c r="K376" s="3" t="s">
        <v>133</v>
      </c>
      <c r="L376" s="5">
        <v>42</v>
      </c>
      <c r="M376" s="5">
        <v>27370</v>
      </c>
      <c r="N376" s="3"/>
      <c r="O376" s="5">
        <v>3913</v>
      </c>
      <c r="P376" s="3"/>
      <c r="Q376" s="5">
        <v>1156</v>
      </c>
      <c r="R376" s="3"/>
      <c r="S376" s="5">
        <v>0</v>
      </c>
      <c r="T376" s="3"/>
      <c r="U376" s="5">
        <v>0</v>
      </c>
      <c r="W376" s="6">
        <v>32439</v>
      </c>
      <c r="Y376" s="14">
        <v>28</v>
      </c>
      <c r="AA376" s="14">
        <v>3</v>
      </c>
      <c r="AC376" s="14">
        <v>1.2</v>
      </c>
      <c r="AE376" s="14">
        <v>0</v>
      </c>
      <c r="AG376" s="14">
        <v>0</v>
      </c>
      <c r="AI376" s="24">
        <v>32.200000000000003</v>
      </c>
      <c r="AK376" s="1" t="str">
        <f t="shared" si="5"/>
        <v>No</v>
      </c>
    </row>
    <row r="377" spans="1:37">
      <c r="A377" s="1" t="s">
        <v>724</v>
      </c>
      <c r="B377" s="1" t="s">
        <v>992</v>
      </c>
      <c r="C377" s="26" t="s">
        <v>75</v>
      </c>
      <c r="D377" s="269">
        <v>5003</v>
      </c>
      <c r="E377" s="270">
        <v>50003</v>
      </c>
      <c r="F377" s="21" t="s">
        <v>134</v>
      </c>
      <c r="G377" s="21" t="s">
        <v>132</v>
      </c>
      <c r="H377" s="25">
        <v>124064</v>
      </c>
      <c r="I377" s="25">
        <v>55</v>
      </c>
      <c r="J377" s="3" t="s">
        <v>10</v>
      </c>
      <c r="K377" s="3" t="s">
        <v>133</v>
      </c>
      <c r="L377" s="5">
        <v>3</v>
      </c>
      <c r="M377" s="5">
        <v>0</v>
      </c>
      <c r="N377" s="3"/>
      <c r="O377" s="5">
        <v>715</v>
      </c>
      <c r="P377" s="3"/>
      <c r="Q377" s="5">
        <v>305</v>
      </c>
      <c r="R377" s="3"/>
      <c r="S377" s="5">
        <v>0</v>
      </c>
      <c r="T377" s="3"/>
      <c r="U377" s="5">
        <v>0</v>
      </c>
      <c r="W377" s="6">
        <v>1020</v>
      </c>
      <c r="Y377" s="14">
        <v>0</v>
      </c>
      <c r="AA377" s="14">
        <v>1</v>
      </c>
      <c r="AC377" s="14">
        <v>0.3</v>
      </c>
      <c r="AE377" s="14">
        <v>0</v>
      </c>
      <c r="AG377" s="14">
        <v>0</v>
      </c>
      <c r="AI377" s="24">
        <v>1.3</v>
      </c>
      <c r="AK377" s="1" t="str">
        <f t="shared" si="5"/>
        <v>No</v>
      </c>
    </row>
    <row r="378" spans="1:37">
      <c r="A378" s="1" t="s">
        <v>720</v>
      </c>
      <c r="B378" s="1" t="s">
        <v>993</v>
      </c>
      <c r="C378" s="26" t="s">
        <v>28</v>
      </c>
      <c r="D378" s="269">
        <v>4180</v>
      </c>
      <c r="E378" s="270">
        <v>40180</v>
      </c>
      <c r="F378" s="21" t="s">
        <v>94</v>
      </c>
      <c r="G378" s="21" t="s">
        <v>132</v>
      </c>
      <c r="H378" s="25">
        <v>128754</v>
      </c>
      <c r="I378" s="25">
        <v>54</v>
      </c>
      <c r="J378" s="3" t="s">
        <v>6</v>
      </c>
      <c r="K378" s="3" t="s">
        <v>133</v>
      </c>
      <c r="L378" s="5">
        <v>54</v>
      </c>
      <c r="M378" s="5">
        <v>41606</v>
      </c>
      <c r="N378" s="3"/>
      <c r="O378" s="5">
        <v>0</v>
      </c>
      <c r="P378" s="3"/>
      <c r="Q378" s="5">
        <v>0</v>
      </c>
      <c r="R378" s="3"/>
      <c r="S378" s="5">
        <v>448</v>
      </c>
      <c r="T378" s="3"/>
      <c r="U378" s="5">
        <v>0</v>
      </c>
      <c r="W378" s="6">
        <v>42054</v>
      </c>
      <c r="Y378" s="14">
        <v>138</v>
      </c>
      <c r="AA378" s="14">
        <v>0</v>
      </c>
      <c r="AC378" s="14">
        <v>0</v>
      </c>
      <c r="AE378" s="14">
        <v>1</v>
      </c>
      <c r="AG378" s="14">
        <v>0</v>
      </c>
      <c r="AI378" s="24">
        <v>139</v>
      </c>
      <c r="AK378" s="1" t="str">
        <f t="shared" si="5"/>
        <v>No</v>
      </c>
    </row>
    <row r="379" spans="1:37">
      <c r="A379" s="1" t="s">
        <v>205</v>
      </c>
      <c r="B379" s="1" t="s">
        <v>994</v>
      </c>
      <c r="C379" s="26" t="s">
        <v>69</v>
      </c>
      <c r="D379" s="269">
        <v>3007</v>
      </c>
      <c r="E379" s="270">
        <v>30007</v>
      </c>
      <c r="F379" s="21" t="s">
        <v>204</v>
      </c>
      <c r="G379" s="21" t="s">
        <v>132</v>
      </c>
      <c r="H379" s="25">
        <v>210111</v>
      </c>
      <c r="I379" s="25">
        <v>54</v>
      </c>
      <c r="J379" s="3" t="s">
        <v>6</v>
      </c>
      <c r="K379" s="3" t="s">
        <v>133</v>
      </c>
      <c r="L379" s="5">
        <v>37</v>
      </c>
      <c r="M379" s="5">
        <v>0</v>
      </c>
      <c r="N379" s="3"/>
      <c r="O379" s="5">
        <v>2276</v>
      </c>
      <c r="P379" s="3"/>
      <c r="Q379" s="5">
        <v>0</v>
      </c>
      <c r="R379" s="3"/>
      <c r="S379" s="5">
        <v>2412</v>
      </c>
      <c r="T379" s="3"/>
      <c r="U379" s="5">
        <v>0</v>
      </c>
      <c r="W379" s="6">
        <v>4688</v>
      </c>
      <c r="Y379" s="14">
        <v>0</v>
      </c>
      <c r="AA379" s="14">
        <v>4</v>
      </c>
      <c r="AC379" s="14">
        <v>0</v>
      </c>
      <c r="AE379" s="14">
        <v>3</v>
      </c>
      <c r="AG379" s="14">
        <v>0</v>
      </c>
      <c r="AI379" s="24">
        <v>7</v>
      </c>
      <c r="AK379" s="1" t="str">
        <f t="shared" si="5"/>
        <v>No</v>
      </c>
    </row>
    <row r="380" spans="1:37">
      <c r="A380" s="1" t="s">
        <v>265</v>
      </c>
      <c r="B380" s="1" t="s">
        <v>995</v>
      </c>
      <c r="C380" s="26" t="s">
        <v>39</v>
      </c>
      <c r="D380" s="269">
        <v>5039</v>
      </c>
      <c r="E380" s="270">
        <v>50039</v>
      </c>
      <c r="F380" s="21" t="s">
        <v>135</v>
      </c>
      <c r="G380" s="21" t="s">
        <v>132</v>
      </c>
      <c r="H380" s="25">
        <v>126265</v>
      </c>
      <c r="I380" s="25">
        <v>54</v>
      </c>
      <c r="J380" s="3" t="s">
        <v>9</v>
      </c>
      <c r="K380" s="3" t="s">
        <v>133</v>
      </c>
      <c r="L380" s="5">
        <v>28</v>
      </c>
      <c r="M380" s="5">
        <v>7002</v>
      </c>
      <c r="N380" s="3"/>
      <c r="O380" s="5">
        <v>0</v>
      </c>
      <c r="P380" s="3"/>
      <c r="Q380" s="5">
        <v>0</v>
      </c>
      <c r="R380" s="3"/>
      <c r="S380" s="5">
        <v>0</v>
      </c>
      <c r="T380" s="3"/>
      <c r="U380" s="5">
        <v>0</v>
      </c>
      <c r="W380" s="6">
        <v>7002</v>
      </c>
      <c r="Y380" s="14">
        <v>6</v>
      </c>
      <c r="AA380" s="14">
        <v>0</v>
      </c>
      <c r="AC380" s="14">
        <v>0</v>
      </c>
      <c r="AE380" s="14">
        <v>0</v>
      </c>
      <c r="AG380" s="14">
        <v>0</v>
      </c>
      <c r="AI380" s="24">
        <v>6</v>
      </c>
      <c r="AK380" s="1" t="str">
        <f t="shared" si="5"/>
        <v>No</v>
      </c>
    </row>
    <row r="381" spans="1:37">
      <c r="A381" s="1" t="s">
        <v>265</v>
      </c>
      <c r="B381" s="1" t="s">
        <v>995</v>
      </c>
      <c r="C381" s="26" t="s">
        <v>39</v>
      </c>
      <c r="D381" s="269">
        <v>5039</v>
      </c>
      <c r="E381" s="270">
        <v>50039</v>
      </c>
      <c r="F381" s="21" t="s">
        <v>135</v>
      </c>
      <c r="G381" s="21" t="s">
        <v>132</v>
      </c>
      <c r="H381" s="25">
        <v>126265</v>
      </c>
      <c r="I381" s="25">
        <v>54</v>
      </c>
      <c r="J381" s="3" t="s">
        <v>6</v>
      </c>
      <c r="K381" s="3" t="s">
        <v>133</v>
      </c>
      <c r="L381" s="5">
        <v>26</v>
      </c>
      <c r="M381" s="5">
        <v>0</v>
      </c>
      <c r="N381" s="3"/>
      <c r="O381" s="5">
        <v>0</v>
      </c>
      <c r="P381" s="3"/>
      <c r="Q381" s="5">
        <v>0</v>
      </c>
      <c r="R381" s="3"/>
      <c r="S381" s="5">
        <v>1817</v>
      </c>
      <c r="T381" s="3"/>
      <c r="U381" s="5">
        <v>0</v>
      </c>
      <c r="W381" s="6">
        <v>1817</v>
      </c>
      <c r="Y381" s="14">
        <v>0</v>
      </c>
      <c r="AA381" s="14">
        <v>0</v>
      </c>
      <c r="AC381" s="14">
        <v>0</v>
      </c>
      <c r="AE381" s="14">
        <v>2</v>
      </c>
      <c r="AG381" s="14">
        <v>0</v>
      </c>
      <c r="AI381" s="24">
        <v>2</v>
      </c>
      <c r="AK381" s="1" t="str">
        <f t="shared" si="5"/>
        <v>No</v>
      </c>
    </row>
    <row r="382" spans="1:37">
      <c r="A382" s="1" t="s">
        <v>720</v>
      </c>
      <c r="B382" s="1" t="s">
        <v>993</v>
      </c>
      <c r="C382" s="26" t="s">
        <v>28</v>
      </c>
      <c r="D382" s="269">
        <v>4180</v>
      </c>
      <c r="E382" s="270">
        <v>40180</v>
      </c>
      <c r="F382" s="21" t="s">
        <v>94</v>
      </c>
      <c r="G382" s="21" t="s">
        <v>132</v>
      </c>
      <c r="H382" s="25">
        <v>128754</v>
      </c>
      <c r="I382" s="25">
        <v>54</v>
      </c>
      <c r="J382" s="3" t="s">
        <v>9</v>
      </c>
      <c r="K382" s="3" t="s">
        <v>133</v>
      </c>
      <c r="L382" s="5">
        <v>0</v>
      </c>
      <c r="M382" s="5">
        <v>0</v>
      </c>
      <c r="N382" s="3"/>
      <c r="O382" s="5">
        <v>0</v>
      </c>
      <c r="P382" s="3"/>
      <c r="Q382" s="5">
        <v>0</v>
      </c>
      <c r="R382" s="3"/>
      <c r="S382" s="5">
        <v>0</v>
      </c>
      <c r="T382" s="3"/>
      <c r="U382" s="5">
        <v>0</v>
      </c>
      <c r="W382" s="6">
        <v>0</v>
      </c>
      <c r="Y382" s="14">
        <v>0</v>
      </c>
      <c r="AA382" s="14">
        <v>0</v>
      </c>
      <c r="AC382" s="14">
        <v>0</v>
      </c>
      <c r="AE382" s="14">
        <v>0</v>
      </c>
      <c r="AG382" s="14">
        <v>0</v>
      </c>
      <c r="AI382" s="24">
        <v>0</v>
      </c>
      <c r="AK382" s="1" t="str">
        <f t="shared" si="5"/>
        <v>No</v>
      </c>
    </row>
    <row r="383" spans="1:37">
      <c r="A383" s="1" t="s">
        <v>735</v>
      </c>
      <c r="B383" s="1" t="s">
        <v>996</v>
      </c>
      <c r="C383" s="26" t="s">
        <v>44</v>
      </c>
      <c r="D383" s="269">
        <v>4172</v>
      </c>
      <c r="E383" s="270">
        <v>40172</v>
      </c>
      <c r="F383" s="21" t="s">
        <v>135</v>
      </c>
      <c r="G383" s="21" t="s">
        <v>132</v>
      </c>
      <c r="H383" s="25">
        <v>212195</v>
      </c>
      <c r="I383" s="25">
        <v>53</v>
      </c>
      <c r="J383" s="3" t="s">
        <v>9</v>
      </c>
      <c r="K383" s="3" t="s">
        <v>133</v>
      </c>
      <c r="L383" s="5">
        <v>43</v>
      </c>
      <c r="M383" s="5">
        <v>19708</v>
      </c>
      <c r="N383" s="3"/>
      <c r="O383" s="5">
        <v>0</v>
      </c>
      <c r="P383" s="3"/>
      <c r="Q383" s="5">
        <v>0</v>
      </c>
      <c r="R383" s="3"/>
      <c r="S383" s="5">
        <v>503</v>
      </c>
      <c r="T383" s="3"/>
      <c r="U383" s="5">
        <v>0</v>
      </c>
      <c r="W383" s="6">
        <v>20211</v>
      </c>
      <c r="Y383" s="14">
        <v>13</v>
      </c>
      <c r="AA383" s="14">
        <v>0</v>
      </c>
      <c r="AC383" s="14">
        <v>0</v>
      </c>
      <c r="AE383" s="14">
        <v>1</v>
      </c>
      <c r="AG383" s="14">
        <v>0</v>
      </c>
      <c r="AI383" s="24">
        <v>14</v>
      </c>
      <c r="AK383" s="1" t="str">
        <f t="shared" si="5"/>
        <v>No</v>
      </c>
    </row>
    <row r="384" spans="1:37">
      <c r="A384" s="1" t="s">
        <v>299</v>
      </c>
      <c r="B384" s="1" t="s">
        <v>997</v>
      </c>
      <c r="C384" s="26" t="s">
        <v>56</v>
      </c>
      <c r="D384" s="269">
        <v>5024</v>
      </c>
      <c r="E384" s="270">
        <v>50024</v>
      </c>
      <c r="F384" s="21" t="s">
        <v>135</v>
      </c>
      <c r="G384" s="21" t="s">
        <v>132</v>
      </c>
      <c r="H384" s="25">
        <v>387550</v>
      </c>
      <c r="I384" s="25">
        <v>53</v>
      </c>
      <c r="J384" s="3" t="s">
        <v>6</v>
      </c>
      <c r="K384" s="3" t="s">
        <v>133</v>
      </c>
      <c r="L384" s="5">
        <v>38</v>
      </c>
      <c r="M384" s="5">
        <v>0</v>
      </c>
      <c r="N384" s="3"/>
      <c r="O384" s="5">
        <v>0</v>
      </c>
      <c r="P384" s="3"/>
      <c r="Q384" s="5">
        <v>0</v>
      </c>
      <c r="R384" s="3"/>
      <c r="S384" s="5">
        <v>0</v>
      </c>
      <c r="T384" s="3"/>
      <c r="U384" s="5">
        <v>0</v>
      </c>
      <c r="W384" s="6">
        <v>0</v>
      </c>
      <c r="Y384" s="14">
        <v>0</v>
      </c>
      <c r="AA384" s="14">
        <v>0</v>
      </c>
      <c r="AC384" s="14">
        <v>0</v>
      </c>
      <c r="AE384" s="14">
        <v>0</v>
      </c>
      <c r="AG384" s="14">
        <v>0</v>
      </c>
      <c r="AI384" s="24">
        <v>0</v>
      </c>
      <c r="AK384" s="1" t="str">
        <f t="shared" si="5"/>
        <v>No</v>
      </c>
    </row>
    <row r="385" spans="1:37">
      <c r="A385" s="1" t="s">
        <v>722</v>
      </c>
      <c r="B385" s="1" t="s">
        <v>998</v>
      </c>
      <c r="C385" s="26" t="s">
        <v>35</v>
      </c>
      <c r="D385" s="269">
        <v>6024</v>
      </c>
      <c r="E385" s="270">
        <v>60024</v>
      </c>
      <c r="F385" s="21" t="s">
        <v>134</v>
      </c>
      <c r="G385" s="21" t="s">
        <v>132</v>
      </c>
      <c r="H385" s="25">
        <v>298317</v>
      </c>
      <c r="I385" s="25">
        <v>53</v>
      </c>
      <c r="J385" s="3" t="s">
        <v>6</v>
      </c>
      <c r="K385" s="3" t="s">
        <v>133</v>
      </c>
      <c r="L385" s="5">
        <v>35</v>
      </c>
      <c r="M385" s="5">
        <v>0</v>
      </c>
      <c r="N385" s="3"/>
      <c r="O385" s="5">
        <v>0</v>
      </c>
      <c r="P385" s="3"/>
      <c r="Q385" s="5">
        <v>0</v>
      </c>
      <c r="R385" s="3"/>
      <c r="S385" s="5">
        <v>0</v>
      </c>
      <c r="T385" s="3"/>
      <c r="U385" s="5">
        <v>0</v>
      </c>
      <c r="W385" s="6">
        <v>0</v>
      </c>
      <c r="Y385" s="14">
        <v>0</v>
      </c>
      <c r="AA385" s="14">
        <v>0</v>
      </c>
      <c r="AC385" s="14">
        <v>0</v>
      </c>
      <c r="AE385" s="14">
        <v>0</v>
      </c>
      <c r="AG385" s="14">
        <v>0</v>
      </c>
      <c r="AI385" s="24">
        <v>0</v>
      </c>
      <c r="AK385" s="1" t="str">
        <f t="shared" si="5"/>
        <v>No</v>
      </c>
    </row>
    <row r="386" spans="1:37">
      <c r="A386" s="1" t="s">
        <v>722</v>
      </c>
      <c r="B386" s="1" t="s">
        <v>998</v>
      </c>
      <c r="C386" s="26" t="s">
        <v>35</v>
      </c>
      <c r="D386" s="269">
        <v>6024</v>
      </c>
      <c r="E386" s="270">
        <v>60024</v>
      </c>
      <c r="F386" s="21" t="s">
        <v>134</v>
      </c>
      <c r="G386" s="21" t="s">
        <v>132</v>
      </c>
      <c r="H386" s="25">
        <v>298317</v>
      </c>
      <c r="I386" s="25">
        <v>53</v>
      </c>
      <c r="J386" s="3" t="s">
        <v>9</v>
      </c>
      <c r="K386" s="3" t="s">
        <v>133</v>
      </c>
      <c r="L386" s="5">
        <v>18</v>
      </c>
      <c r="M386" s="5">
        <v>0</v>
      </c>
      <c r="N386" s="3"/>
      <c r="O386" s="5">
        <v>0</v>
      </c>
      <c r="P386" s="3"/>
      <c r="Q386" s="5">
        <v>0</v>
      </c>
      <c r="R386" s="3"/>
      <c r="S386" s="5">
        <v>0</v>
      </c>
      <c r="T386" s="3"/>
      <c r="U386" s="5">
        <v>0</v>
      </c>
      <c r="W386" s="6">
        <v>0</v>
      </c>
      <c r="Y386" s="14">
        <v>0</v>
      </c>
      <c r="AA386" s="14">
        <v>0</v>
      </c>
      <c r="AC386" s="14">
        <v>0</v>
      </c>
      <c r="AE386" s="14">
        <v>0</v>
      </c>
      <c r="AG386" s="14">
        <v>0</v>
      </c>
      <c r="AI386" s="24">
        <v>0</v>
      </c>
      <c r="AK386" s="1" t="str">
        <f t="shared" ref="AK386:AK449" si="6">IF(AJ386&amp;AH386&amp;AF386&amp;AD386&amp;AB386&amp;Z386&amp;X386&amp;V386&amp;T386&amp;R386&amp;P386&amp;N386&lt;&gt;"","Yes","No")</f>
        <v>No</v>
      </c>
    </row>
    <row r="387" spans="1:37">
      <c r="A387" s="1" t="s">
        <v>299</v>
      </c>
      <c r="B387" s="1" t="s">
        <v>997</v>
      </c>
      <c r="C387" s="26" t="s">
        <v>56</v>
      </c>
      <c r="D387" s="269">
        <v>5024</v>
      </c>
      <c r="E387" s="270">
        <v>50024</v>
      </c>
      <c r="F387" s="21" t="s">
        <v>135</v>
      </c>
      <c r="G387" s="21" t="s">
        <v>132</v>
      </c>
      <c r="H387" s="25">
        <v>387550</v>
      </c>
      <c r="I387" s="25">
        <v>53</v>
      </c>
      <c r="J387" s="3" t="s">
        <v>9</v>
      </c>
      <c r="K387" s="3" t="s">
        <v>133</v>
      </c>
      <c r="L387" s="5">
        <v>15</v>
      </c>
      <c r="M387" s="5">
        <v>0</v>
      </c>
      <c r="N387" s="3"/>
      <c r="O387" s="5">
        <v>0</v>
      </c>
      <c r="P387" s="3"/>
      <c r="Q387" s="5">
        <v>0</v>
      </c>
      <c r="R387" s="3"/>
      <c r="S387" s="5">
        <v>0</v>
      </c>
      <c r="T387" s="3"/>
      <c r="U387" s="5">
        <v>0</v>
      </c>
      <c r="W387" s="6">
        <v>0</v>
      </c>
      <c r="Y387" s="14">
        <v>0</v>
      </c>
      <c r="AA387" s="14">
        <v>0</v>
      </c>
      <c r="AC387" s="14">
        <v>0</v>
      </c>
      <c r="AE387" s="14">
        <v>0</v>
      </c>
      <c r="AG387" s="14">
        <v>0</v>
      </c>
      <c r="AI387" s="24">
        <v>0</v>
      </c>
      <c r="AK387" s="1" t="str">
        <f t="shared" si="6"/>
        <v>No</v>
      </c>
    </row>
    <row r="388" spans="1:37">
      <c r="A388" s="1" t="s">
        <v>735</v>
      </c>
      <c r="B388" s="1" t="s">
        <v>996</v>
      </c>
      <c r="C388" s="26" t="s">
        <v>44</v>
      </c>
      <c r="D388" s="269">
        <v>4172</v>
      </c>
      <c r="E388" s="270">
        <v>40172</v>
      </c>
      <c r="F388" s="21" t="s">
        <v>135</v>
      </c>
      <c r="G388" s="21" t="s">
        <v>132</v>
      </c>
      <c r="H388" s="25">
        <v>212195</v>
      </c>
      <c r="I388" s="25">
        <v>53</v>
      </c>
      <c r="J388" s="3" t="s">
        <v>6</v>
      </c>
      <c r="K388" s="3" t="s">
        <v>133</v>
      </c>
      <c r="L388" s="5">
        <v>10</v>
      </c>
      <c r="M388" s="5">
        <v>7364</v>
      </c>
      <c r="N388" s="3"/>
      <c r="O388" s="5">
        <v>0</v>
      </c>
      <c r="P388" s="3"/>
      <c r="Q388" s="5">
        <v>0</v>
      </c>
      <c r="R388" s="3"/>
      <c r="S388" s="5">
        <v>0</v>
      </c>
      <c r="T388" s="3"/>
      <c r="U388" s="5">
        <v>0</v>
      </c>
      <c r="W388" s="6">
        <v>7364</v>
      </c>
      <c r="Y388" s="14">
        <v>6</v>
      </c>
      <c r="AA388" s="14">
        <v>0</v>
      </c>
      <c r="AC388" s="14">
        <v>0</v>
      </c>
      <c r="AE388" s="14">
        <v>0</v>
      </c>
      <c r="AG388" s="14">
        <v>0</v>
      </c>
      <c r="AI388" s="24">
        <v>6</v>
      </c>
      <c r="AK388" s="1" t="str">
        <f t="shared" si="6"/>
        <v>No</v>
      </c>
    </row>
    <row r="389" spans="1:37">
      <c r="A389" s="1" t="s">
        <v>728</v>
      </c>
      <c r="B389" s="1" t="s">
        <v>999</v>
      </c>
      <c r="C389" s="26" t="s">
        <v>54</v>
      </c>
      <c r="D389" s="269">
        <v>2003</v>
      </c>
      <c r="E389" s="270">
        <v>20003</v>
      </c>
      <c r="F389" s="21" t="s">
        <v>134</v>
      </c>
      <c r="G389" s="21" t="s">
        <v>132</v>
      </c>
      <c r="H389" s="25">
        <v>158084</v>
      </c>
      <c r="I389" s="25">
        <v>52</v>
      </c>
      <c r="J389" s="3" t="s">
        <v>9</v>
      </c>
      <c r="K389" s="3" t="s">
        <v>133</v>
      </c>
      <c r="L389" s="5">
        <v>8</v>
      </c>
      <c r="M389" s="5">
        <v>14147</v>
      </c>
      <c r="N389" s="3"/>
      <c r="O389" s="5">
        <v>0</v>
      </c>
      <c r="P389" s="3"/>
      <c r="Q389" s="5">
        <v>0</v>
      </c>
      <c r="R389" s="3"/>
      <c r="S389" s="5">
        <v>0</v>
      </c>
      <c r="T389" s="3"/>
      <c r="U389" s="5">
        <v>0</v>
      </c>
      <c r="W389" s="6">
        <v>14147</v>
      </c>
      <c r="Y389" s="14">
        <v>15</v>
      </c>
      <c r="AA389" s="14">
        <v>0</v>
      </c>
      <c r="AC389" s="14">
        <v>0</v>
      </c>
      <c r="AE389" s="14">
        <v>0</v>
      </c>
      <c r="AG389" s="14">
        <v>0</v>
      </c>
      <c r="AI389" s="24">
        <v>15</v>
      </c>
      <c r="AK389" s="1" t="str">
        <f t="shared" si="6"/>
        <v>No</v>
      </c>
    </row>
    <row r="390" spans="1:37">
      <c r="A390" s="1" t="s">
        <v>335</v>
      </c>
      <c r="B390" s="1" t="s">
        <v>858</v>
      </c>
      <c r="C390" s="26" t="s">
        <v>67</v>
      </c>
      <c r="D390" s="269">
        <v>6130</v>
      </c>
      <c r="E390" s="270">
        <v>60130</v>
      </c>
      <c r="F390" s="21" t="s">
        <v>141</v>
      </c>
      <c r="G390" s="21" t="s">
        <v>132</v>
      </c>
      <c r="H390" s="25">
        <v>1758210</v>
      </c>
      <c r="I390" s="25">
        <v>52</v>
      </c>
      <c r="J390" s="3" t="s">
        <v>9</v>
      </c>
      <c r="K390" s="3" t="s">
        <v>133</v>
      </c>
      <c r="L390" s="5">
        <v>52</v>
      </c>
      <c r="M390" s="5">
        <v>1300</v>
      </c>
      <c r="N390" s="3"/>
      <c r="O390" s="5">
        <v>0</v>
      </c>
      <c r="P390" s="3"/>
      <c r="Q390" s="5">
        <v>0</v>
      </c>
      <c r="R390" s="3"/>
      <c r="S390" s="5">
        <v>0</v>
      </c>
      <c r="T390" s="3"/>
      <c r="U390" s="5">
        <v>0</v>
      </c>
      <c r="W390" s="6">
        <v>1300</v>
      </c>
      <c r="Y390" s="14">
        <v>1</v>
      </c>
      <c r="AA390" s="14">
        <v>0</v>
      </c>
      <c r="AC390" s="14">
        <v>0</v>
      </c>
      <c r="AE390" s="14">
        <v>0</v>
      </c>
      <c r="AG390" s="14">
        <v>0</v>
      </c>
      <c r="AI390" s="24">
        <v>1</v>
      </c>
      <c r="AK390" s="1" t="str">
        <f t="shared" si="6"/>
        <v>No</v>
      </c>
    </row>
    <row r="391" spans="1:37">
      <c r="A391" s="1" t="s">
        <v>145</v>
      </c>
      <c r="B391" s="1" t="s">
        <v>1000</v>
      </c>
      <c r="C391" s="26" t="s">
        <v>39</v>
      </c>
      <c r="D391" s="269">
        <v>5029</v>
      </c>
      <c r="E391" s="270">
        <v>50029</v>
      </c>
      <c r="F391" s="21" t="s">
        <v>135</v>
      </c>
      <c r="G391" s="21" t="s">
        <v>132</v>
      </c>
      <c r="H391" s="25">
        <v>70585</v>
      </c>
      <c r="I391" s="25">
        <v>52</v>
      </c>
      <c r="J391" s="3" t="s">
        <v>6</v>
      </c>
      <c r="K391" s="3" t="s">
        <v>133</v>
      </c>
      <c r="L391" s="5">
        <v>38</v>
      </c>
      <c r="M391" s="5">
        <v>0</v>
      </c>
      <c r="N391" s="3"/>
      <c r="O391" s="5">
        <v>0</v>
      </c>
      <c r="P391" s="3"/>
      <c r="Q391" s="5">
        <v>0</v>
      </c>
      <c r="R391" s="3"/>
      <c r="S391" s="5">
        <v>0</v>
      </c>
      <c r="T391" s="3"/>
      <c r="U391" s="5">
        <v>0</v>
      </c>
      <c r="W391" s="6">
        <v>0</v>
      </c>
      <c r="Y391" s="14">
        <v>0</v>
      </c>
      <c r="AA391" s="14">
        <v>0</v>
      </c>
      <c r="AC391" s="14">
        <v>0</v>
      </c>
      <c r="AE391" s="14">
        <v>0</v>
      </c>
      <c r="AG391" s="14">
        <v>0</v>
      </c>
      <c r="AI391" s="24">
        <v>0</v>
      </c>
      <c r="AK391" s="1" t="str">
        <f t="shared" si="6"/>
        <v>No</v>
      </c>
    </row>
    <row r="392" spans="1:37">
      <c r="A392" s="1" t="s">
        <v>728</v>
      </c>
      <c r="B392" s="1" t="s">
        <v>999</v>
      </c>
      <c r="C392" s="26" t="s">
        <v>54</v>
      </c>
      <c r="D392" s="269">
        <v>2003</v>
      </c>
      <c r="E392" s="270">
        <v>20003</v>
      </c>
      <c r="F392" s="21" t="s">
        <v>134</v>
      </c>
      <c r="G392" s="21" t="s">
        <v>132</v>
      </c>
      <c r="H392" s="25">
        <v>158084</v>
      </c>
      <c r="I392" s="25">
        <v>52</v>
      </c>
      <c r="J392" s="3" t="s">
        <v>6</v>
      </c>
      <c r="K392" s="3" t="s">
        <v>133</v>
      </c>
      <c r="L392" s="5">
        <v>37</v>
      </c>
      <c r="M392" s="5">
        <v>19312</v>
      </c>
      <c r="N392" s="3"/>
      <c r="O392" s="5">
        <v>0</v>
      </c>
      <c r="P392" s="3"/>
      <c r="Q392" s="5">
        <v>0</v>
      </c>
      <c r="R392" s="3"/>
      <c r="S392" s="5">
        <v>0</v>
      </c>
      <c r="T392" s="3"/>
      <c r="U392" s="5">
        <v>0</v>
      </c>
      <c r="W392" s="6">
        <v>19312</v>
      </c>
      <c r="Y392" s="14">
        <v>14</v>
      </c>
      <c r="AA392" s="14">
        <v>0</v>
      </c>
      <c r="AC392" s="14">
        <v>0</v>
      </c>
      <c r="AE392" s="14">
        <v>0</v>
      </c>
      <c r="AG392" s="14">
        <v>0</v>
      </c>
      <c r="AI392" s="24">
        <v>14</v>
      </c>
      <c r="AK392" s="1" t="str">
        <f t="shared" si="6"/>
        <v>No</v>
      </c>
    </row>
    <row r="393" spans="1:37">
      <c r="A393" s="1" t="s">
        <v>737</v>
      </c>
      <c r="B393" s="1" t="s">
        <v>1001</v>
      </c>
      <c r="C393" s="26" t="s">
        <v>54</v>
      </c>
      <c r="D393" s="269">
        <v>2010</v>
      </c>
      <c r="E393" s="270">
        <v>20010</v>
      </c>
      <c r="F393" s="21" t="s">
        <v>134</v>
      </c>
      <c r="G393" s="21" t="s">
        <v>132</v>
      </c>
      <c r="H393" s="25">
        <v>423566</v>
      </c>
      <c r="I393" s="25">
        <v>52</v>
      </c>
      <c r="J393" s="3" t="s">
        <v>6</v>
      </c>
      <c r="K393" s="3" t="s">
        <v>133</v>
      </c>
      <c r="L393" s="5">
        <v>37</v>
      </c>
      <c r="M393" s="5">
        <v>0</v>
      </c>
      <c r="N393" s="3"/>
      <c r="O393" s="5">
        <v>0</v>
      </c>
      <c r="P393" s="3"/>
      <c r="Q393" s="5">
        <v>0</v>
      </c>
      <c r="R393" s="3"/>
      <c r="S393" s="5">
        <v>0</v>
      </c>
      <c r="T393" s="3"/>
      <c r="U393" s="5">
        <v>0</v>
      </c>
      <c r="W393" s="6">
        <v>0</v>
      </c>
      <c r="Y393" s="14">
        <v>0</v>
      </c>
      <c r="AA393" s="14">
        <v>0</v>
      </c>
      <c r="AC393" s="14">
        <v>0</v>
      </c>
      <c r="AE393" s="14">
        <v>0</v>
      </c>
      <c r="AG393" s="14">
        <v>0</v>
      </c>
      <c r="AI393" s="24">
        <v>0</v>
      </c>
      <c r="AK393" s="1" t="str">
        <f t="shared" si="6"/>
        <v>No</v>
      </c>
    </row>
    <row r="394" spans="1:37">
      <c r="A394" s="1" t="s">
        <v>274</v>
      </c>
      <c r="B394" s="1" t="s">
        <v>1002</v>
      </c>
      <c r="C394" s="26" t="s">
        <v>32</v>
      </c>
      <c r="D394" s="269">
        <v>5052</v>
      </c>
      <c r="E394" s="270">
        <v>50052</v>
      </c>
      <c r="F394" s="21" t="s">
        <v>135</v>
      </c>
      <c r="G394" s="21" t="s">
        <v>132</v>
      </c>
      <c r="H394" s="25">
        <v>278165</v>
      </c>
      <c r="I394" s="25">
        <v>52</v>
      </c>
      <c r="J394" s="3" t="s">
        <v>6</v>
      </c>
      <c r="K394" s="3" t="s">
        <v>133</v>
      </c>
      <c r="L394" s="5">
        <v>36</v>
      </c>
      <c r="M394" s="5">
        <v>2191</v>
      </c>
      <c r="N394" s="3"/>
      <c r="O394" s="5">
        <v>0</v>
      </c>
      <c r="P394" s="3"/>
      <c r="Q394" s="5">
        <v>0</v>
      </c>
      <c r="R394" s="3"/>
      <c r="S394" s="5">
        <v>0</v>
      </c>
      <c r="T394" s="3"/>
      <c r="U394" s="5">
        <v>0</v>
      </c>
      <c r="W394" s="6">
        <v>2191</v>
      </c>
      <c r="Y394" s="14">
        <v>2</v>
      </c>
      <c r="AA394" s="14">
        <v>0</v>
      </c>
      <c r="AC394" s="14">
        <v>0</v>
      </c>
      <c r="AE394" s="14">
        <v>0</v>
      </c>
      <c r="AG394" s="14">
        <v>0</v>
      </c>
      <c r="AI394" s="24">
        <v>2</v>
      </c>
      <c r="AK394" s="1" t="str">
        <f t="shared" si="6"/>
        <v>No</v>
      </c>
    </row>
    <row r="395" spans="1:37">
      <c r="A395" s="1" t="s">
        <v>285</v>
      </c>
      <c r="B395" s="1" t="s">
        <v>1003</v>
      </c>
      <c r="C395" s="26" t="s">
        <v>54</v>
      </c>
      <c r="D395" s="269">
        <v>2145</v>
      </c>
      <c r="E395" s="270">
        <v>20145</v>
      </c>
      <c r="F395" s="21" t="s">
        <v>140</v>
      </c>
      <c r="G395" s="21" t="s">
        <v>132</v>
      </c>
      <c r="H395" s="25">
        <v>53661</v>
      </c>
      <c r="I395" s="25">
        <v>52</v>
      </c>
      <c r="J395" s="3" t="s">
        <v>6</v>
      </c>
      <c r="K395" s="3" t="s">
        <v>133</v>
      </c>
      <c r="L395" s="5">
        <v>35</v>
      </c>
      <c r="M395" s="5">
        <v>7060</v>
      </c>
      <c r="N395" s="3"/>
      <c r="O395" s="5">
        <v>1275</v>
      </c>
      <c r="P395" s="3"/>
      <c r="Q395" s="5">
        <v>0</v>
      </c>
      <c r="R395" s="3"/>
      <c r="S395" s="5">
        <v>0</v>
      </c>
      <c r="T395" s="3"/>
      <c r="U395" s="5">
        <v>0</v>
      </c>
      <c r="W395" s="6">
        <v>8335</v>
      </c>
      <c r="Y395" s="14">
        <v>8</v>
      </c>
      <c r="AA395" s="14">
        <v>2</v>
      </c>
      <c r="AC395" s="14">
        <v>0</v>
      </c>
      <c r="AE395" s="14">
        <v>0</v>
      </c>
      <c r="AG395" s="14">
        <v>0</v>
      </c>
      <c r="AI395" s="24">
        <v>10</v>
      </c>
      <c r="AK395" s="1" t="str">
        <f t="shared" si="6"/>
        <v>No</v>
      </c>
    </row>
    <row r="396" spans="1:37">
      <c r="A396" s="1" t="s">
        <v>727</v>
      </c>
      <c r="B396" s="1" t="s">
        <v>1004</v>
      </c>
      <c r="C396" s="26" t="s">
        <v>40</v>
      </c>
      <c r="D396" s="269">
        <v>5028</v>
      </c>
      <c r="E396" s="270">
        <v>50028</v>
      </c>
      <c r="F396" s="21" t="s">
        <v>135</v>
      </c>
      <c r="G396" s="21" t="s">
        <v>132</v>
      </c>
      <c r="H396" s="25">
        <v>110621</v>
      </c>
      <c r="I396" s="25">
        <v>52</v>
      </c>
      <c r="J396" s="3" t="s">
        <v>6</v>
      </c>
      <c r="K396" s="3" t="s">
        <v>133</v>
      </c>
      <c r="L396" s="5">
        <v>30</v>
      </c>
      <c r="M396" s="5">
        <v>1234</v>
      </c>
      <c r="N396" s="3"/>
      <c r="O396" s="5">
        <v>0</v>
      </c>
      <c r="P396" s="3"/>
      <c r="Q396" s="5">
        <v>788</v>
      </c>
      <c r="R396" s="3"/>
      <c r="S396" s="5">
        <v>4194</v>
      </c>
      <c r="T396" s="3"/>
      <c r="U396" s="5">
        <v>0</v>
      </c>
      <c r="W396" s="6">
        <v>6216</v>
      </c>
      <c r="Y396" s="14">
        <v>1.46</v>
      </c>
      <c r="AA396" s="14">
        <v>0</v>
      </c>
      <c r="AC396" s="14">
        <v>0.63</v>
      </c>
      <c r="AE396" s="14">
        <v>3.94</v>
      </c>
      <c r="AG396" s="14">
        <v>0</v>
      </c>
      <c r="AI396" s="24">
        <v>6.03</v>
      </c>
      <c r="AK396" s="1" t="str">
        <f t="shared" si="6"/>
        <v>No</v>
      </c>
    </row>
    <row r="397" spans="1:37">
      <c r="A397" s="1" t="s">
        <v>727</v>
      </c>
      <c r="B397" s="1" t="s">
        <v>1004</v>
      </c>
      <c r="C397" s="26" t="s">
        <v>40</v>
      </c>
      <c r="D397" s="269">
        <v>5028</v>
      </c>
      <c r="E397" s="270">
        <v>50028</v>
      </c>
      <c r="F397" s="21" t="s">
        <v>135</v>
      </c>
      <c r="G397" s="21" t="s">
        <v>132</v>
      </c>
      <c r="H397" s="25">
        <v>110621</v>
      </c>
      <c r="I397" s="25">
        <v>52</v>
      </c>
      <c r="J397" s="3" t="s">
        <v>9</v>
      </c>
      <c r="K397" s="3" t="s">
        <v>133</v>
      </c>
      <c r="L397" s="5">
        <v>20</v>
      </c>
      <c r="M397" s="5">
        <v>664</v>
      </c>
      <c r="N397" s="3"/>
      <c r="O397" s="5">
        <v>0</v>
      </c>
      <c r="P397" s="3"/>
      <c r="Q397" s="5">
        <v>392</v>
      </c>
      <c r="R397" s="3"/>
      <c r="S397" s="5">
        <v>2084</v>
      </c>
      <c r="T397" s="3"/>
      <c r="U397" s="5">
        <v>0</v>
      </c>
      <c r="W397" s="6">
        <v>3140</v>
      </c>
      <c r="Y397" s="14">
        <v>0.73</v>
      </c>
      <c r="AA397" s="14">
        <v>0</v>
      </c>
      <c r="AC397" s="14">
        <v>0.31</v>
      </c>
      <c r="AE397" s="14">
        <v>1.96</v>
      </c>
      <c r="AG397" s="14">
        <v>0</v>
      </c>
      <c r="AI397" s="24">
        <v>3</v>
      </c>
      <c r="AK397" s="1" t="str">
        <f t="shared" si="6"/>
        <v>No</v>
      </c>
    </row>
    <row r="398" spans="1:37">
      <c r="A398" s="1" t="s">
        <v>727</v>
      </c>
      <c r="B398" s="1" t="s">
        <v>1004</v>
      </c>
      <c r="C398" s="26" t="s">
        <v>40</v>
      </c>
      <c r="D398" s="269">
        <v>5028</v>
      </c>
      <c r="E398" s="270">
        <v>50028</v>
      </c>
      <c r="F398" s="21" t="s">
        <v>135</v>
      </c>
      <c r="G398" s="21" t="s">
        <v>132</v>
      </c>
      <c r="H398" s="25">
        <v>110621</v>
      </c>
      <c r="I398" s="25">
        <v>52</v>
      </c>
      <c r="J398" s="3" t="s">
        <v>13</v>
      </c>
      <c r="K398" s="3" t="s">
        <v>133</v>
      </c>
      <c r="L398" s="5">
        <v>2</v>
      </c>
      <c r="M398" s="5">
        <v>269</v>
      </c>
      <c r="N398" s="3"/>
      <c r="O398" s="5">
        <v>0</v>
      </c>
      <c r="P398" s="3"/>
      <c r="Q398" s="5">
        <v>44</v>
      </c>
      <c r="R398" s="3"/>
      <c r="S398" s="5">
        <v>234</v>
      </c>
      <c r="T398" s="3"/>
      <c r="U398" s="5">
        <v>0</v>
      </c>
      <c r="W398" s="6">
        <v>547</v>
      </c>
      <c r="Y398" s="14">
        <v>0.74</v>
      </c>
      <c r="AA398" s="14">
        <v>0</v>
      </c>
      <c r="AC398" s="14">
        <v>0.04</v>
      </c>
      <c r="AE398" s="14">
        <v>0.22</v>
      </c>
      <c r="AG398" s="14">
        <v>0</v>
      </c>
      <c r="AI398" s="24">
        <v>1</v>
      </c>
      <c r="AK398" s="1" t="str">
        <f t="shared" si="6"/>
        <v>No</v>
      </c>
    </row>
    <row r="399" spans="1:37">
      <c r="A399" s="1" t="s">
        <v>708</v>
      </c>
      <c r="B399" s="1" t="s">
        <v>1005</v>
      </c>
      <c r="C399" s="26" t="s">
        <v>54</v>
      </c>
      <c r="D399" s="269">
        <v>2084</v>
      </c>
      <c r="E399" s="270">
        <v>20084</v>
      </c>
      <c r="F399" s="21" t="s">
        <v>134</v>
      </c>
      <c r="G399" s="21" t="s">
        <v>132</v>
      </c>
      <c r="H399" s="25">
        <v>18351295</v>
      </c>
      <c r="I399" s="25">
        <v>52</v>
      </c>
      <c r="J399" s="3" t="s">
        <v>9</v>
      </c>
      <c r="K399" s="3" t="s">
        <v>133</v>
      </c>
      <c r="L399" s="5">
        <v>19</v>
      </c>
      <c r="M399" s="5">
        <v>3176</v>
      </c>
      <c r="N399" s="3"/>
      <c r="O399" s="5">
        <v>0</v>
      </c>
      <c r="P399" s="3"/>
      <c r="Q399" s="5">
        <v>0</v>
      </c>
      <c r="R399" s="3"/>
      <c r="S399" s="5">
        <v>5728</v>
      </c>
      <c r="T399" s="3"/>
      <c r="U399" s="5">
        <v>0</v>
      </c>
      <c r="W399" s="6">
        <v>8904</v>
      </c>
      <c r="Y399" s="14">
        <v>8</v>
      </c>
      <c r="AA399" s="14">
        <v>0</v>
      </c>
      <c r="AC399" s="14">
        <v>0</v>
      </c>
      <c r="AE399" s="14">
        <v>14</v>
      </c>
      <c r="AG399" s="14">
        <v>0</v>
      </c>
      <c r="AI399" s="24">
        <v>22</v>
      </c>
      <c r="AK399" s="1" t="str">
        <f t="shared" si="6"/>
        <v>No</v>
      </c>
    </row>
    <row r="400" spans="1:37">
      <c r="A400" s="1" t="s">
        <v>274</v>
      </c>
      <c r="B400" s="1" t="s">
        <v>1002</v>
      </c>
      <c r="C400" s="26" t="s">
        <v>32</v>
      </c>
      <c r="D400" s="269">
        <v>5052</v>
      </c>
      <c r="E400" s="270">
        <v>50052</v>
      </c>
      <c r="F400" s="21" t="s">
        <v>135</v>
      </c>
      <c r="G400" s="21" t="s">
        <v>132</v>
      </c>
      <c r="H400" s="25">
        <v>278165</v>
      </c>
      <c r="I400" s="25">
        <v>52</v>
      </c>
      <c r="J400" s="3" t="s">
        <v>9</v>
      </c>
      <c r="K400" s="3" t="s">
        <v>133</v>
      </c>
      <c r="L400" s="5">
        <v>16</v>
      </c>
      <c r="M400" s="5">
        <v>1053</v>
      </c>
      <c r="N400" s="3"/>
      <c r="O400" s="5">
        <v>0</v>
      </c>
      <c r="P400" s="3"/>
      <c r="Q400" s="5">
        <v>0</v>
      </c>
      <c r="R400" s="3"/>
      <c r="S400" s="5">
        <v>0</v>
      </c>
      <c r="T400" s="3"/>
      <c r="U400" s="5">
        <v>0</v>
      </c>
      <c r="W400" s="6">
        <v>1053</v>
      </c>
      <c r="Y400" s="14">
        <v>1</v>
      </c>
      <c r="AA400" s="14">
        <v>0</v>
      </c>
      <c r="AC400" s="14">
        <v>0</v>
      </c>
      <c r="AE400" s="14">
        <v>0</v>
      </c>
      <c r="AG400" s="14">
        <v>0</v>
      </c>
      <c r="AI400" s="24">
        <v>1</v>
      </c>
      <c r="AK400" s="1" t="str">
        <f t="shared" si="6"/>
        <v>No</v>
      </c>
    </row>
    <row r="401" spans="1:37">
      <c r="A401" s="1" t="s">
        <v>737</v>
      </c>
      <c r="B401" s="1" t="s">
        <v>1001</v>
      </c>
      <c r="C401" s="26" t="s">
        <v>54</v>
      </c>
      <c r="D401" s="269">
        <v>2010</v>
      </c>
      <c r="E401" s="270">
        <v>20010</v>
      </c>
      <c r="F401" s="21" t="s">
        <v>134</v>
      </c>
      <c r="G401" s="21" t="s">
        <v>132</v>
      </c>
      <c r="H401" s="25">
        <v>423566</v>
      </c>
      <c r="I401" s="25">
        <v>52</v>
      </c>
      <c r="J401" s="3" t="s">
        <v>9</v>
      </c>
      <c r="K401" s="3" t="s">
        <v>133</v>
      </c>
      <c r="L401" s="5">
        <v>15</v>
      </c>
      <c r="M401" s="5">
        <v>0</v>
      </c>
      <c r="N401" s="3"/>
      <c r="O401" s="5">
        <v>0</v>
      </c>
      <c r="P401" s="3"/>
      <c r="Q401" s="5">
        <v>0</v>
      </c>
      <c r="R401" s="3"/>
      <c r="S401" s="5">
        <v>0</v>
      </c>
      <c r="T401" s="3"/>
      <c r="U401" s="5">
        <v>0</v>
      </c>
      <c r="W401" s="6">
        <v>0</v>
      </c>
      <c r="Y401" s="14">
        <v>0</v>
      </c>
      <c r="AA401" s="14">
        <v>0</v>
      </c>
      <c r="AC401" s="14">
        <v>0</v>
      </c>
      <c r="AE401" s="14">
        <v>0</v>
      </c>
      <c r="AG401" s="14">
        <v>0</v>
      </c>
      <c r="AI401" s="24">
        <v>0</v>
      </c>
      <c r="AK401" s="1" t="str">
        <f t="shared" si="6"/>
        <v>No</v>
      </c>
    </row>
    <row r="402" spans="1:37">
      <c r="A402" s="1" t="s">
        <v>145</v>
      </c>
      <c r="B402" s="1" t="s">
        <v>1000</v>
      </c>
      <c r="C402" s="26" t="s">
        <v>39</v>
      </c>
      <c r="D402" s="269">
        <v>5029</v>
      </c>
      <c r="E402" s="270">
        <v>50029</v>
      </c>
      <c r="F402" s="21" t="s">
        <v>135</v>
      </c>
      <c r="G402" s="21" t="s">
        <v>132</v>
      </c>
      <c r="H402" s="25">
        <v>70585</v>
      </c>
      <c r="I402" s="25">
        <v>52</v>
      </c>
      <c r="J402" s="3" t="s">
        <v>9</v>
      </c>
      <c r="K402" s="3" t="s">
        <v>133</v>
      </c>
      <c r="L402" s="5">
        <v>14</v>
      </c>
      <c r="M402" s="5">
        <v>0</v>
      </c>
      <c r="N402" s="3"/>
      <c r="O402" s="5">
        <v>0</v>
      </c>
      <c r="P402" s="3"/>
      <c r="Q402" s="5">
        <v>0</v>
      </c>
      <c r="R402" s="3"/>
      <c r="S402" s="5">
        <v>0</v>
      </c>
      <c r="T402" s="3"/>
      <c r="U402" s="5">
        <v>0</v>
      </c>
      <c r="W402" s="6">
        <v>0</v>
      </c>
      <c r="Y402" s="14">
        <v>0</v>
      </c>
      <c r="AA402" s="14">
        <v>0</v>
      </c>
      <c r="AC402" s="14">
        <v>0</v>
      </c>
      <c r="AE402" s="14">
        <v>0</v>
      </c>
      <c r="AG402" s="14">
        <v>0</v>
      </c>
      <c r="AI402" s="24">
        <v>0</v>
      </c>
      <c r="AK402" s="1" t="str">
        <f t="shared" si="6"/>
        <v>No</v>
      </c>
    </row>
    <row r="403" spans="1:37">
      <c r="A403" s="1" t="s">
        <v>822</v>
      </c>
      <c r="B403" s="1" t="s">
        <v>1006</v>
      </c>
      <c r="C403" s="26" t="s">
        <v>72</v>
      </c>
      <c r="D403" s="269">
        <v>43</v>
      </c>
      <c r="E403" s="270">
        <v>43</v>
      </c>
      <c r="F403" s="21" t="s">
        <v>135</v>
      </c>
      <c r="G403" s="21" t="s">
        <v>132</v>
      </c>
      <c r="H403" s="25">
        <v>67227</v>
      </c>
      <c r="I403" s="25">
        <v>51</v>
      </c>
      <c r="J403" s="3" t="s">
        <v>6</v>
      </c>
      <c r="K403" s="3" t="s">
        <v>133</v>
      </c>
      <c r="L403" s="5">
        <v>31</v>
      </c>
      <c r="M403" s="5">
        <v>575</v>
      </c>
      <c r="N403" s="3"/>
      <c r="O403" s="5">
        <v>0</v>
      </c>
      <c r="P403" s="3"/>
      <c r="Q403" s="5">
        <v>0</v>
      </c>
      <c r="R403" s="3"/>
      <c r="S403" s="5">
        <v>0</v>
      </c>
      <c r="T403" s="3"/>
      <c r="U403" s="5">
        <v>0</v>
      </c>
      <c r="W403" s="6">
        <v>575</v>
      </c>
      <c r="Y403" s="14">
        <v>0.8</v>
      </c>
      <c r="AA403" s="14">
        <v>0</v>
      </c>
      <c r="AC403" s="14">
        <v>0</v>
      </c>
      <c r="AE403" s="14">
        <v>0</v>
      </c>
      <c r="AG403" s="14">
        <v>0</v>
      </c>
      <c r="AI403" s="24">
        <v>0.8</v>
      </c>
      <c r="AK403" s="1" t="str">
        <f t="shared" si="6"/>
        <v>No</v>
      </c>
    </row>
    <row r="404" spans="1:37">
      <c r="A404" s="1" t="s">
        <v>822</v>
      </c>
      <c r="B404" s="1" t="s">
        <v>1006</v>
      </c>
      <c r="C404" s="26" t="s">
        <v>72</v>
      </c>
      <c r="D404" s="269">
        <v>43</v>
      </c>
      <c r="E404" s="270">
        <v>43</v>
      </c>
      <c r="F404" s="21" t="s">
        <v>135</v>
      </c>
      <c r="G404" s="21" t="s">
        <v>132</v>
      </c>
      <c r="H404" s="25">
        <v>67227</v>
      </c>
      <c r="I404" s="25">
        <v>51</v>
      </c>
      <c r="J404" s="3" t="s">
        <v>9</v>
      </c>
      <c r="K404" s="3" t="s">
        <v>133</v>
      </c>
      <c r="L404" s="5">
        <v>17</v>
      </c>
      <c r="M404" s="5">
        <v>145</v>
      </c>
      <c r="N404" s="3"/>
      <c r="O404" s="5">
        <v>0</v>
      </c>
      <c r="P404" s="3"/>
      <c r="Q404" s="5">
        <v>0</v>
      </c>
      <c r="R404" s="3"/>
      <c r="S404" s="5">
        <v>0</v>
      </c>
      <c r="T404" s="3"/>
      <c r="U404" s="5">
        <v>0</v>
      </c>
      <c r="W404" s="6">
        <v>145</v>
      </c>
      <c r="Y404" s="14">
        <v>0.2</v>
      </c>
      <c r="AA404" s="14">
        <v>0</v>
      </c>
      <c r="AC404" s="14">
        <v>0</v>
      </c>
      <c r="AE404" s="14">
        <v>0</v>
      </c>
      <c r="AG404" s="14">
        <v>0</v>
      </c>
      <c r="AI404" s="24">
        <v>0.2</v>
      </c>
      <c r="AK404" s="1" t="str">
        <f t="shared" si="6"/>
        <v>No</v>
      </c>
    </row>
    <row r="405" spans="1:37">
      <c r="A405" s="1" t="s">
        <v>716</v>
      </c>
      <c r="B405" s="1" t="s">
        <v>1007</v>
      </c>
      <c r="C405" s="26" t="s">
        <v>42</v>
      </c>
      <c r="D405" s="269">
        <v>4014</v>
      </c>
      <c r="E405" s="270">
        <v>40014</v>
      </c>
      <c r="F405" s="21" t="s">
        <v>135</v>
      </c>
      <c r="G405" s="21" t="s">
        <v>132</v>
      </c>
      <c r="H405" s="25">
        <v>208948</v>
      </c>
      <c r="I405" s="25">
        <v>51</v>
      </c>
      <c r="J405" s="3" t="s">
        <v>9</v>
      </c>
      <c r="K405" s="3" t="s">
        <v>133</v>
      </c>
      <c r="L405" s="5">
        <v>15</v>
      </c>
      <c r="M405" s="5">
        <v>505</v>
      </c>
      <c r="N405" s="3"/>
      <c r="O405" s="5">
        <v>158</v>
      </c>
      <c r="P405" s="3"/>
      <c r="Q405" s="5">
        <v>0</v>
      </c>
      <c r="R405" s="3"/>
      <c r="S405" s="5">
        <v>0</v>
      </c>
      <c r="T405" s="3"/>
      <c r="U405" s="5">
        <v>0</v>
      </c>
      <c r="W405" s="6">
        <v>663</v>
      </c>
      <c r="Y405" s="14">
        <v>1</v>
      </c>
      <c r="AA405" s="14">
        <v>0</v>
      </c>
      <c r="AC405" s="14">
        <v>0</v>
      </c>
      <c r="AE405" s="14">
        <v>0</v>
      </c>
      <c r="AG405" s="14">
        <v>0</v>
      </c>
      <c r="AI405" s="24">
        <v>1</v>
      </c>
      <c r="AK405" s="1" t="str">
        <f t="shared" si="6"/>
        <v>No</v>
      </c>
    </row>
    <row r="406" spans="1:37">
      <c r="A406" s="1" t="s">
        <v>716</v>
      </c>
      <c r="B406" s="1" t="s">
        <v>1007</v>
      </c>
      <c r="C406" s="26" t="s">
        <v>42</v>
      </c>
      <c r="D406" s="269">
        <v>4014</v>
      </c>
      <c r="E406" s="270">
        <v>40014</v>
      </c>
      <c r="F406" s="21" t="s">
        <v>135</v>
      </c>
      <c r="G406" s="21" t="s">
        <v>132</v>
      </c>
      <c r="H406" s="25">
        <v>208948</v>
      </c>
      <c r="I406" s="25">
        <v>51</v>
      </c>
      <c r="J406" s="3" t="s">
        <v>6</v>
      </c>
      <c r="K406" s="3" t="s">
        <v>133</v>
      </c>
      <c r="L406" s="5">
        <v>14</v>
      </c>
      <c r="M406" s="5">
        <v>6831</v>
      </c>
      <c r="N406" s="3"/>
      <c r="O406" s="5">
        <v>501</v>
      </c>
      <c r="P406" s="3"/>
      <c r="Q406" s="5">
        <v>0</v>
      </c>
      <c r="R406" s="3"/>
      <c r="S406" s="5">
        <v>345</v>
      </c>
      <c r="T406" s="3"/>
      <c r="U406" s="5">
        <v>0</v>
      </c>
      <c r="W406" s="6">
        <v>7677</v>
      </c>
      <c r="Y406" s="14">
        <v>6</v>
      </c>
      <c r="AA406" s="14">
        <v>0</v>
      </c>
      <c r="AC406" s="14">
        <v>0</v>
      </c>
      <c r="AE406" s="14">
        <v>1</v>
      </c>
      <c r="AG406" s="14">
        <v>0</v>
      </c>
      <c r="AI406" s="24">
        <v>7</v>
      </c>
      <c r="AK406" s="1" t="str">
        <f t="shared" si="6"/>
        <v>No</v>
      </c>
    </row>
    <row r="407" spans="1:37">
      <c r="A407" s="1" t="s">
        <v>262</v>
      </c>
      <c r="B407" s="1" t="s">
        <v>1008</v>
      </c>
      <c r="C407" s="26" t="s">
        <v>30</v>
      </c>
      <c r="D407" s="269">
        <v>5058</v>
      </c>
      <c r="E407" s="270">
        <v>50058</v>
      </c>
      <c r="F407" s="21" t="s">
        <v>135</v>
      </c>
      <c r="G407" s="21" t="s">
        <v>132</v>
      </c>
      <c r="H407" s="25">
        <v>296863</v>
      </c>
      <c r="I407" s="25">
        <v>50</v>
      </c>
      <c r="J407" s="3" t="s">
        <v>9</v>
      </c>
      <c r="K407" s="3" t="s">
        <v>133</v>
      </c>
      <c r="L407" s="5">
        <v>26</v>
      </c>
      <c r="M407" s="5">
        <v>9293</v>
      </c>
      <c r="N407" s="3"/>
      <c r="O407" s="5">
        <v>2050</v>
      </c>
      <c r="P407" s="3"/>
      <c r="Q407" s="5">
        <v>1038</v>
      </c>
      <c r="R407" s="3"/>
      <c r="S407" s="5">
        <v>0</v>
      </c>
      <c r="T407" s="3"/>
      <c r="U407" s="5">
        <v>0</v>
      </c>
      <c r="W407" s="6">
        <v>12381</v>
      </c>
      <c r="Y407" s="14">
        <v>5.6</v>
      </c>
      <c r="AA407" s="14">
        <v>1.3</v>
      </c>
      <c r="AC407" s="14">
        <v>0.7</v>
      </c>
      <c r="AE407" s="14">
        <v>0</v>
      </c>
      <c r="AG407" s="14">
        <v>0</v>
      </c>
      <c r="AI407" s="24">
        <v>7.6</v>
      </c>
      <c r="AK407" s="1" t="str">
        <f t="shared" si="6"/>
        <v>No</v>
      </c>
    </row>
    <row r="408" spans="1:37">
      <c r="A408" s="1" t="s">
        <v>262</v>
      </c>
      <c r="B408" s="1" t="s">
        <v>1008</v>
      </c>
      <c r="C408" s="26" t="s">
        <v>30</v>
      </c>
      <c r="D408" s="269">
        <v>5058</v>
      </c>
      <c r="E408" s="270">
        <v>50058</v>
      </c>
      <c r="F408" s="21" t="s">
        <v>135</v>
      </c>
      <c r="G408" s="21" t="s">
        <v>132</v>
      </c>
      <c r="H408" s="25">
        <v>296863</v>
      </c>
      <c r="I408" s="25">
        <v>50</v>
      </c>
      <c r="J408" s="3" t="s">
        <v>6</v>
      </c>
      <c r="K408" s="3" t="s">
        <v>133</v>
      </c>
      <c r="L408" s="5">
        <v>24</v>
      </c>
      <c r="M408" s="5">
        <v>4670</v>
      </c>
      <c r="N408" s="3"/>
      <c r="O408" s="5">
        <v>2588</v>
      </c>
      <c r="P408" s="3"/>
      <c r="Q408" s="5">
        <v>2570</v>
      </c>
      <c r="R408" s="3"/>
      <c r="S408" s="5">
        <v>0</v>
      </c>
      <c r="T408" s="3"/>
      <c r="U408" s="5">
        <v>0</v>
      </c>
      <c r="W408" s="6">
        <v>9828</v>
      </c>
      <c r="Y408" s="14">
        <v>4.0999999999999996</v>
      </c>
      <c r="AA408" s="14">
        <v>1.7</v>
      </c>
      <c r="AC408" s="14">
        <v>1.8</v>
      </c>
      <c r="AE408" s="14">
        <v>0</v>
      </c>
      <c r="AG408" s="14">
        <v>0</v>
      </c>
      <c r="AI408" s="24">
        <v>7.6</v>
      </c>
      <c r="AK408" s="1" t="str">
        <f t="shared" si="6"/>
        <v>No</v>
      </c>
    </row>
    <row r="409" spans="1:37">
      <c r="A409" s="1" t="s">
        <v>738</v>
      </c>
      <c r="B409" s="1" t="s">
        <v>1009</v>
      </c>
      <c r="C409" s="26" t="s">
        <v>69</v>
      </c>
      <c r="D409" s="269">
        <v>3091</v>
      </c>
      <c r="E409" s="270">
        <v>30091</v>
      </c>
      <c r="F409" s="21" t="s">
        <v>134</v>
      </c>
      <c r="G409" s="21" t="s">
        <v>132</v>
      </c>
      <c r="H409" s="25">
        <v>88542</v>
      </c>
      <c r="I409" s="25">
        <v>49</v>
      </c>
      <c r="J409" s="3" t="s">
        <v>9</v>
      </c>
      <c r="K409" s="3" t="s">
        <v>133</v>
      </c>
      <c r="L409" s="5">
        <v>9</v>
      </c>
      <c r="M409" s="5">
        <v>19308</v>
      </c>
      <c r="N409" s="3"/>
      <c r="O409" s="5">
        <v>121</v>
      </c>
      <c r="P409" s="3"/>
      <c r="Q409" s="5">
        <v>0</v>
      </c>
      <c r="R409" s="3"/>
      <c r="S409" s="5">
        <v>705</v>
      </c>
      <c r="T409" s="3"/>
      <c r="U409" s="5">
        <v>0</v>
      </c>
      <c r="W409" s="6">
        <v>20134</v>
      </c>
      <c r="Y409" s="14">
        <v>17.62</v>
      </c>
      <c r="AA409" s="14">
        <v>0.09</v>
      </c>
      <c r="AC409" s="14">
        <v>0</v>
      </c>
      <c r="AE409" s="14">
        <v>0.72</v>
      </c>
      <c r="AG409" s="14">
        <v>0</v>
      </c>
      <c r="AI409" s="24">
        <v>18.43</v>
      </c>
      <c r="AK409" s="1" t="str">
        <f t="shared" si="6"/>
        <v>No</v>
      </c>
    </row>
    <row r="410" spans="1:37">
      <c r="A410" s="1" t="s">
        <v>730</v>
      </c>
      <c r="B410" s="1" t="s">
        <v>1010</v>
      </c>
      <c r="C410" s="26" t="s">
        <v>21</v>
      </c>
      <c r="D410" s="269">
        <v>8011</v>
      </c>
      <c r="E410" s="270">
        <v>80011</v>
      </c>
      <c r="F410" s="21" t="s">
        <v>134</v>
      </c>
      <c r="G410" s="21" t="s">
        <v>132</v>
      </c>
      <c r="H410" s="25">
        <v>264465</v>
      </c>
      <c r="I410" s="25">
        <v>49</v>
      </c>
      <c r="J410" s="3" t="s">
        <v>17</v>
      </c>
      <c r="K410" s="3" t="s">
        <v>133</v>
      </c>
      <c r="L410" s="5">
        <v>6</v>
      </c>
      <c r="M410" s="5">
        <v>20164</v>
      </c>
      <c r="N410" s="3"/>
      <c r="O410" s="5">
        <v>0</v>
      </c>
      <c r="P410" s="3"/>
      <c r="Q410" s="5">
        <v>487</v>
      </c>
      <c r="R410" s="3"/>
      <c r="S410" s="5">
        <v>389</v>
      </c>
      <c r="T410" s="3"/>
      <c r="U410" s="5">
        <v>0</v>
      </c>
      <c r="W410" s="6">
        <v>21040</v>
      </c>
      <c r="Y410" s="14">
        <v>18.48</v>
      </c>
      <c r="AA410" s="14">
        <v>0</v>
      </c>
      <c r="AC410" s="14">
        <v>0.67</v>
      </c>
      <c r="AE410" s="14">
        <v>0.47</v>
      </c>
      <c r="AG410" s="14">
        <v>0</v>
      </c>
      <c r="AI410" s="24">
        <v>19.62</v>
      </c>
      <c r="AK410" s="1" t="str">
        <f t="shared" si="6"/>
        <v>No</v>
      </c>
    </row>
    <row r="411" spans="1:37">
      <c r="A411" s="1" t="s">
        <v>317</v>
      </c>
      <c r="B411" s="1" t="s">
        <v>318</v>
      </c>
      <c r="C411" s="26" t="s">
        <v>67</v>
      </c>
      <c r="D411" s="269">
        <v>6114</v>
      </c>
      <c r="E411" s="270">
        <v>60114</v>
      </c>
      <c r="F411" s="21" t="s">
        <v>134</v>
      </c>
      <c r="G411" s="21" t="s">
        <v>132</v>
      </c>
      <c r="H411" s="25">
        <v>5121892</v>
      </c>
      <c r="I411" s="25">
        <v>49</v>
      </c>
      <c r="J411" s="3" t="s">
        <v>6</v>
      </c>
      <c r="K411" s="3" t="s">
        <v>133</v>
      </c>
      <c r="L411" s="5">
        <v>5</v>
      </c>
      <c r="M411" s="5">
        <v>0</v>
      </c>
      <c r="N411" s="3"/>
      <c r="O411" s="5">
        <v>0</v>
      </c>
      <c r="P411" s="3"/>
      <c r="Q411" s="5">
        <v>0</v>
      </c>
      <c r="R411" s="3"/>
      <c r="S411" s="5">
        <v>0</v>
      </c>
      <c r="T411" s="3"/>
      <c r="U411" s="5">
        <v>0</v>
      </c>
      <c r="W411" s="6">
        <v>0</v>
      </c>
      <c r="Y411" s="14">
        <v>0</v>
      </c>
      <c r="AA411" s="14">
        <v>0</v>
      </c>
      <c r="AC411" s="14">
        <v>0</v>
      </c>
      <c r="AE411" s="14">
        <v>0</v>
      </c>
      <c r="AG411" s="14">
        <v>0</v>
      </c>
      <c r="AI411" s="24">
        <v>0</v>
      </c>
      <c r="AK411" s="1" t="str">
        <f t="shared" si="6"/>
        <v>No</v>
      </c>
    </row>
    <row r="412" spans="1:37">
      <c r="A412" s="1" t="s">
        <v>317</v>
      </c>
      <c r="B412" s="1" t="s">
        <v>318</v>
      </c>
      <c r="C412" s="26" t="s">
        <v>67</v>
      </c>
      <c r="D412" s="269">
        <v>6114</v>
      </c>
      <c r="E412" s="270">
        <v>60114</v>
      </c>
      <c r="F412" s="21" t="s">
        <v>134</v>
      </c>
      <c r="G412" s="21" t="s">
        <v>132</v>
      </c>
      <c r="H412" s="25">
        <v>5121892</v>
      </c>
      <c r="I412" s="25">
        <v>49</v>
      </c>
      <c r="J412" s="3" t="s">
        <v>9</v>
      </c>
      <c r="K412" s="3" t="s">
        <v>133</v>
      </c>
      <c r="L412" s="5">
        <v>44</v>
      </c>
      <c r="M412" s="5">
        <v>2296</v>
      </c>
      <c r="N412" s="3"/>
      <c r="O412" s="5">
        <v>0</v>
      </c>
      <c r="P412" s="3"/>
      <c r="Q412" s="5">
        <v>0</v>
      </c>
      <c r="R412" s="3"/>
      <c r="S412" s="5">
        <v>0</v>
      </c>
      <c r="T412" s="3"/>
      <c r="U412" s="5">
        <v>0</v>
      </c>
      <c r="W412" s="6">
        <v>2296</v>
      </c>
      <c r="Y412" s="14">
        <v>17</v>
      </c>
      <c r="AA412" s="14">
        <v>0</v>
      </c>
      <c r="AC412" s="14">
        <v>0</v>
      </c>
      <c r="AE412" s="14">
        <v>0</v>
      </c>
      <c r="AG412" s="14">
        <v>0</v>
      </c>
      <c r="AI412" s="24">
        <v>17</v>
      </c>
      <c r="AK412" s="1" t="str">
        <f t="shared" si="6"/>
        <v>No</v>
      </c>
    </row>
    <row r="413" spans="1:37">
      <c r="A413" s="1" t="s">
        <v>738</v>
      </c>
      <c r="B413" s="1" t="s">
        <v>1009</v>
      </c>
      <c r="C413" s="26" t="s">
        <v>69</v>
      </c>
      <c r="D413" s="269">
        <v>3091</v>
      </c>
      <c r="E413" s="270">
        <v>30091</v>
      </c>
      <c r="F413" s="21" t="s">
        <v>134</v>
      </c>
      <c r="G413" s="21" t="s">
        <v>132</v>
      </c>
      <c r="H413" s="25">
        <v>88542</v>
      </c>
      <c r="I413" s="25">
        <v>49</v>
      </c>
      <c r="J413" s="3" t="s">
        <v>6</v>
      </c>
      <c r="K413" s="3" t="s">
        <v>133</v>
      </c>
      <c r="L413" s="5">
        <v>40</v>
      </c>
      <c r="M413" s="5">
        <v>59254</v>
      </c>
      <c r="N413" s="3"/>
      <c r="O413" s="5">
        <v>1226</v>
      </c>
      <c r="P413" s="3"/>
      <c r="Q413" s="5">
        <v>0</v>
      </c>
      <c r="R413" s="3"/>
      <c r="S413" s="5">
        <v>7129</v>
      </c>
      <c r="T413" s="3"/>
      <c r="U413" s="5">
        <v>0</v>
      </c>
      <c r="W413" s="6">
        <v>67609</v>
      </c>
      <c r="Y413" s="14">
        <v>77.38</v>
      </c>
      <c r="AA413" s="14">
        <v>0.91</v>
      </c>
      <c r="AC413" s="14">
        <v>0</v>
      </c>
      <c r="AE413" s="14">
        <v>7.28</v>
      </c>
      <c r="AG413" s="14">
        <v>0</v>
      </c>
      <c r="AI413" s="24">
        <v>85.57</v>
      </c>
      <c r="AK413" s="1" t="str">
        <f t="shared" si="6"/>
        <v>No</v>
      </c>
    </row>
    <row r="414" spans="1:37">
      <c r="A414" s="1" t="s">
        <v>730</v>
      </c>
      <c r="B414" s="1" t="s">
        <v>1010</v>
      </c>
      <c r="C414" s="26" t="s">
        <v>21</v>
      </c>
      <c r="D414" s="269">
        <v>8011</v>
      </c>
      <c r="E414" s="270">
        <v>80011</v>
      </c>
      <c r="F414" s="21" t="s">
        <v>134</v>
      </c>
      <c r="G414" s="21" t="s">
        <v>132</v>
      </c>
      <c r="H414" s="25">
        <v>264465</v>
      </c>
      <c r="I414" s="25">
        <v>49</v>
      </c>
      <c r="J414" s="3" t="s">
        <v>6</v>
      </c>
      <c r="K414" s="3" t="s">
        <v>133</v>
      </c>
      <c r="L414" s="5">
        <v>28</v>
      </c>
      <c r="M414" s="5">
        <v>66926</v>
      </c>
      <c r="N414" s="3"/>
      <c r="O414" s="5">
        <v>0</v>
      </c>
      <c r="P414" s="3"/>
      <c r="Q414" s="5">
        <v>1558</v>
      </c>
      <c r="R414" s="3"/>
      <c r="S414" s="5">
        <v>1375</v>
      </c>
      <c r="T414" s="3"/>
      <c r="U414" s="5">
        <v>0</v>
      </c>
      <c r="W414" s="6">
        <v>69859</v>
      </c>
      <c r="Y414" s="14">
        <v>58.52</v>
      </c>
      <c r="AA414" s="14">
        <v>0</v>
      </c>
      <c r="AC414" s="14">
        <v>1.71</v>
      </c>
      <c r="AE414" s="14">
        <v>1.63</v>
      </c>
      <c r="AG414" s="14">
        <v>0</v>
      </c>
      <c r="AI414" s="24">
        <v>61.86</v>
      </c>
      <c r="AK414" s="1" t="str">
        <f t="shared" si="6"/>
        <v>No</v>
      </c>
    </row>
    <row r="415" spans="1:37">
      <c r="A415" s="1" t="s">
        <v>823</v>
      </c>
      <c r="B415" s="1" t="s">
        <v>1011</v>
      </c>
      <c r="C415" s="26" t="s">
        <v>22</v>
      </c>
      <c r="D415" s="269">
        <v>1049</v>
      </c>
      <c r="E415" s="270">
        <v>10049</v>
      </c>
      <c r="F415" s="21" t="s">
        <v>135</v>
      </c>
      <c r="G415" s="21" t="s">
        <v>132</v>
      </c>
      <c r="H415" s="25">
        <v>562839</v>
      </c>
      <c r="I415" s="25">
        <v>47</v>
      </c>
      <c r="J415" s="3" t="s">
        <v>9</v>
      </c>
      <c r="K415" s="3" t="s">
        <v>133</v>
      </c>
      <c r="L415" s="5">
        <v>47</v>
      </c>
      <c r="M415" s="5">
        <v>24040</v>
      </c>
      <c r="N415" s="3"/>
      <c r="O415" s="5">
        <v>0</v>
      </c>
      <c r="P415" s="3"/>
      <c r="Q415" s="5">
        <v>0</v>
      </c>
      <c r="R415" s="3"/>
      <c r="S415" s="5">
        <v>0</v>
      </c>
      <c r="T415" s="3"/>
      <c r="U415" s="5">
        <v>0</v>
      </c>
      <c r="W415" s="6">
        <v>24040</v>
      </c>
      <c r="Y415" s="14">
        <v>35</v>
      </c>
      <c r="AA415" s="14">
        <v>0</v>
      </c>
      <c r="AC415" s="14">
        <v>0</v>
      </c>
      <c r="AE415" s="14">
        <v>0</v>
      </c>
      <c r="AG415" s="14">
        <v>0</v>
      </c>
      <c r="AI415" s="24">
        <v>35</v>
      </c>
      <c r="AK415" s="1" t="str">
        <f t="shared" si="6"/>
        <v>No</v>
      </c>
    </row>
    <row r="416" spans="1:37">
      <c r="A416" s="1" t="s">
        <v>320</v>
      </c>
      <c r="B416" s="1" t="s">
        <v>1012</v>
      </c>
      <c r="C416" s="26" t="s">
        <v>48</v>
      </c>
      <c r="D416" s="269">
        <v>2204</v>
      </c>
      <c r="E416" s="270">
        <v>20204</v>
      </c>
      <c r="F416" s="21" t="s">
        <v>140</v>
      </c>
      <c r="G416" s="21" t="s">
        <v>132</v>
      </c>
      <c r="H416" s="25">
        <v>5441567</v>
      </c>
      <c r="I416" s="25">
        <v>47</v>
      </c>
      <c r="J416" s="3" t="s">
        <v>9</v>
      </c>
      <c r="K416" s="3" t="s">
        <v>133</v>
      </c>
      <c r="L416" s="5">
        <v>47</v>
      </c>
      <c r="M416" s="5">
        <v>34808</v>
      </c>
      <c r="N416" s="3"/>
      <c r="O416" s="5">
        <v>0</v>
      </c>
      <c r="P416" s="3"/>
      <c r="Q416" s="5">
        <v>0</v>
      </c>
      <c r="R416" s="3"/>
      <c r="S416" s="5">
        <v>0</v>
      </c>
      <c r="T416" s="3"/>
      <c r="U416" s="5">
        <v>0</v>
      </c>
      <c r="W416" s="6">
        <v>34808</v>
      </c>
      <c r="Y416" s="14">
        <v>34</v>
      </c>
      <c r="AA416" s="14">
        <v>0</v>
      </c>
      <c r="AC416" s="14">
        <v>0</v>
      </c>
      <c r="AE416" s="14">
        <v>0</v>
      </c>
      <c r="AG416" s="14">
        <v>0</v>
      </c>
      <c r="AI416" s="24">
        <v>34</v>
      </c>
      <c r="AK416" s="1" t="str">
        <f t="shared" si="6"/>
        <v>No</v>
      </c>
    </row>
    <row r="417" spans="1:37">
      <c r="A417" s="1" t="s">
        <v>155</v>
      </c>
      <c r="B417" s="1" t="s">
        <v>1013</v>
      </c>
      <c r="C417" s="26" t="s">
        <v>60</v>
      </c>
      <c r="D417" s="269">
        <v>3012</v>
      </c>
      <c r="E417" s="270">
        <v>30012</v>
      </c>
      <c r="F417" s="21" t="s">
        <v>135</v>
      </c>
      <c r="G417" s="21" t="s">
        <v>132</v>
      </c>
      <c r="H417" s="25">
        <v>69014</v>
      </c>
      <c r="I417" s="25">
        <v>47</v>
      </c>
      <c r="J417" s="3" t="s">
        <v>6</v>
      </c>
      <c r="K417" s="3" t="s">
        <v>133</v>
      </c>
      <c r="L417" s="5">
        <v>32</v>
      </c>
      <c r="M417" s="5">
        <v>6982</v>
      </c>
      <c r="N417" s="3"/>
      <c r="O417" s="5">
        <v>0</v>
      </c>
      <c r="P417" s="3"/>
      <c r="Q417" s="5">
        <v>2726</v>
      </c>
      <c r="R417" s="3"/>
      <c r="S417" s="5">
        <v>0</v>
      </c>
      <c r="T417" s="3"/>
      <c r="U417" s="5">
        <v>0</v>
      </c>
      <c r="W417" s="6">
        <v>9708</v>
      </c>
      <c r="Y417" s="14">
        <v>7</v>
      </c>
      <c r="AA417" s="14">
        <v>0</v>
      </c>
      <c r="AC417" s="14">
        <v>2</v>
      </c>
      <c r="AE417" s="14">
        <v>0</v>
      </c>
      <c r="AG417" s="14">
        <v>0</v>
      </c>
      <c r="AI417" s="24">
        <v>9</v>
      </c>
      <c r="AK417" s="1" t="str">
        <f t="shared" si="6"/>
        <v>No</v>
      </c>
    </row>
    <row r="418" spans="1:37">
      <c r="A418" s="1" t="s">
        <v>155</v>
      </c>
      <c r="B418" s="1" t="s">
        <v>1013</v>
      </c>
      <c r="C418" s="26" t="s">
        <v>60</v>
      </c>
      <c r="D418" s="269">
        <v>3012</v>
      </c>
      <c r="E418" s="270">
        <v>30012</v>
      </c>
      <c r="F418" s="21" t="s">
        <v>135</v>
      </c>
      <c r="G418" s="21" t="s">
        <v>132</v>
      </c>
      <c r="H418" s="25">
        <v>69014</v>
      </c>
      <c r="I418" s="25">
        <v>47</v>
      </c>
      <c r="J418" s="3" t="s">
        <v>61</v>
      </c>
      <c r="K418" s="3" t="s">
        <v>133</v>
      </c>
      <c r="L418" s="5">
        <v>2</v>
      </c>
      <c r="M418" s="5">
        <v>662</v>
      </c>
      <c r="N418" s="3"/>
      <c r="O418" s="5">
        <v>0</v>
      </c>
      <c r="P418" s="3"/>
      <c r="Q418" s="5">
        <v>0</v>
      </c>
      <c r="R418" s="3"/>
      <c r="S418" s="5">
        <v>793</v>
      </c>
      <c r="T418" s="3"/>
      <c r="U418" s="5">
        <v>0</v>
      </c>
      <c r="W418" s="6">
        <v>1455</v>
      </c>
      <c r="Y418" s="14">
        <v>3</v>
      </c>
      <c r="AA418" s="14">
        <v>0</v>
      </c>
      <c r="AC418" s="14">
        <v>0</v>
      </c>
      <c r="AE418" s="14">
        <v>1</v>
      </c>
      <c r="AG418" s="14">
        <v>0</v>
      </c>
      <c r="AI418" s="24">
        <v>4</v>
      </c>
      <c r="AK418" s="1" t="str">
        <f t="shared" si="6"/>
        <v>No</v>
      </c>
    </row>
    <row r="419" spans="1:37">
      <c r="A419" s="1" t="s">
        <v>155</v>
      </c>
      <c r="B419" s="1" t="s">
        <v>1013</v>
      </c>
      <c r="C419" s="26" t="s">
        <v>60</v>
      </c>
      <c r="D419" s="269">
        <v>3012</v>
      </c>
      <c r="E419" s="270">
        <v>30012</v>
      </c>
      <c r="F419" s="21" t="s">
        <v>135</v>
      </c>
      <c r="G419" s="21" t="s">
        <v>132</v>
      </c>
      <c r="H419" s="25">
        <v>69014</v>
      </c>
      <c r="I419" s="25">
        <v>47</v>
      </c>
      <c r="J419" s="3" t="s">
        <v>9</v>
      </c>
      <c r="K419" s="3" t="s">
        <v>133</v>
      </c>
      <c r="L419" s="5">
        <v>13</v>
      </c>
      <c r="M419" s="5">
        <v>2251</v>
      </c>
      <c r="N419" s="3"/>
      <c r="O419" s="5">
        <v>0</v>
      </c>
      <c r="P419" s="3"/>
      <c r="Q419" s="5">
        <v>0</v>
      </c>
      <c r="R419" s="3"/>
      <c r="S419" s="5">
        <v>0</v>
      </c>
      <c r="T419" s="3"/>
      <c r="U419" s="5">
        <v>0</v>
      </c>
      <c r="W419" s="6">
        <v>2251</v>
      </c>
      <c r="Y419" s="14">
        <v>2</v>
      </c>
      <c r="AA419" s="14">
        <v>0</v>
      </c>
      <c r="AC419" s="14">
        <v>0</v>
      </c>
      <c r="AE419" s="14">
        <v>0</v>
      </c>
      <c r="AG419" s="14">
        <v>0</v>
      </c>
      <c r="AI419" s="24">
        <v>2</v>
      </c>
      <c r="AK419" s="1" t="str">
        <f t="shared" si="6"/>
        <v>No</v>
      </c>
    </row>
    <row r="420" spans="1:37">
      <c r="A420" s="1" t="s">
        <v>303</v>
      </c>
      <c r="B420" s="1" t="s">
        <v>144</v>
      </c>
      <c r="C420" s="26" t="s">
        <v>39</v>
      </c>
      <c r="D420" s="269">
        <v>5158</v>
      </c>
      <c r="E420" s="270">
        <v>50158</v>
      </c>
      <c r="F420" s="21" t="s">
        <v>94</v>
      </c>
      <c r="G420" s="21" t="s">
        <v>132</v>
      </c>
      <c r="H420" s="25">
        <v>306022</v>
      </c>
      <c r="I420" s="25">
        <v>46</v>
      </c>
      <c r="J420" s="3" t="s">
        <v>6</v>
      </c>
      <c r="K420" s="3" t="s">
        <v>133</v>
      </c>
      <c r="L420" s="5">
        <v>46</v>
      </c>
      <c r="M420" s="5">
        <v>26844</v>
      </c>
      <c r="N420" s="3"/>
      <c r="O420" s="5">
        <v>0</v>
      </c>
      <c r="P420" s="3"/>
      <c r="Q420" s="5">
        <v>0</v>
      </c>
      <c r="R420" s="3"/>
      <c r="S420" s="5">
        <v>0</v>
      </c>
      <c r="T420" s="3"/>
      <c r="U420" s="5">
        <v>0</v>
      </c>
      <c r="W420" s="6">
        <v>26844</v>
      </c>
      <c r="Y420" s="14">
        <v>34.5</v>
      </c>
      <c r="AA420" s="14">
        <v>0</v>
      </c>
      <c r="AC420" s="14">
        <v>0</v>
      </c>
      <c r="AE420" s="14">
        <v>0</v>
      </c>
      <c r="AG420" s="14">
        <v>0</v>
      </c>
      <c r="AI420" s="24">
        <v>34.5</v>
      </c>
      <c r="AK420" s="1" t="str">
        <f t="shared" si="6"/>
        <v>No</v>
      </c>
    </row>
    <row r="421" spans="1:37">
      <c r="A421" s="1" t="s">
        <v>314</v>
      </c>
      <c r="B421" s="1" t="s">
        <v>1014</v>
      </c>
      <c r="C421" s="26" t="s">
        <v>44</v>
      </c>
      <c r="D421" s="269">
        <v>4173</v>
      </c>
      <c r="E421" s="270">
        <v>40173</v>
      </c>
      <c r="F421" s="21" t="s">
        <v>135</v>
      </c>
      <c r="G421" s="21" t="s">
        <v>132</v>
      </c>
      <c r="H421" s="25">
        <v>311810</v>
      </c>
      <c r="I421" s="25">
        <v>46</v>
      </c>
      <c r="J421" s="3" t="s">
        <v>7</v>
      </c>
      <c r="K421" s="3" t="s">
        <v>133</v>
      </c>
      <c r="L421" s="5">
        <v>22</v>
      </c>
      <c r="M421" s="5">
        <v>0</v>
      </c>
      <c r="N421" s="3"/>
      <c r="O421" s="5">
        <v>0</v>
      </c>
      <c r="P421" s="3"/>
      <c r="Q421" s="5">
        <v>0</v>
      </c>
      <c r="R421" s="3"/>
      <c r="S421" s="5">
        <v>0</v>
      </c>
      <c r="T421" s="3"/>
      <c r="U421" s="5">
        <v>0</v>
      </c>
      <c r="W421" s="6">
        <v>0</v>
      </c>
      <c r="Y421" s="14">
        <v>0</v>
      </c>
      <c r="AA421" s="14">
        <v>0</v>
      </c>
      <c r="AC421" s="14">
        <v>0</v>
      </c>
      <c r="AE421" s="14">
        <v>0</v>
      </c>
      <c r="AG421" s="14">
        <v>0</v>
      </c>
      <c r="AI421" s="24">
        <v>0</v>
      </c>
      <c r="AK421" s="1" t="str">
        <f t="shared" si="6"/>
        <v>No</v>
      </c>
    </row>
    <row r="422" spans="1:37">
      <c r="A422" s="1" t="s">
        <v>824</v>
      </c>
      <c r="B422" s="1" t="s">
        <v>1015</v>
      </c>
      <c r="C422" s="26" t="s">
        <v>21</v>
      </c>
      <c r="D422" s="269" t="s">
        <v>825</v>
      </c>
      <c r="E422" s="270">
        <v>80285</v>
      </c>
      <c r="F422" s="21" t="s">
        <v>140</v>
      </c>
      <c r="G422" s="21" t="s">
        <v>132</v>
      </c>
      <c r="H422" s="25">
        <v>114591</v>
      </c>
      <c r="I422" s="25">
        <v>45</v>
      </c>
      <c r="J422" s="3" t="s">
        <v>9</v>
      </c>
      <c r="K422" s="3" t="s">
        <v>133</v>
      </c>
      <c r="L422" s="5">
        <v>45</v>
      </c>
      <c r="M422" s="5">
        <v>28326</v>
      </c>
      <c r="N422" s="3"/>
      <c r="O422" s="5">
        <v>1229</v>
      </c>
      <c r="P422" s="3"/>
      <c r="Q422" s="5">
        <v>0</v>
      </c>
      <c r="R422" s="3"/>
      <c r="S422" s="5">
        <v>1117</v>
      </c>
      <c r="T422" s="3"/>
      <c r="U422" s="5">
        <v>0</v>
      </c>
      <c r="W422" s="6">
        <v>30672</v>
      </c>
      <c r="Y422" s="14">
        <v>40</v>
      </c>
      <c r="AA422" s="14">
        <v>5</v>
      </c>
      <c r="AC422" s="14">
        <v>0</v>
      </c>
      <c r="AE422" s="14">
        <v>4</v>
      </c>
      <c r="AG422" s="14">
        <v>0</v>
      </c>
      <c r="AI422" s="24">
        <v>49</v>
      </c>
      <c r="AK422" s="1" t="str">
        <f t="shared" si="6"/>
        <v>No</v>
      </c>
    </row>
    <row r="423" spans="1:37">
      <c r="A423" s="1" t="s">
        <v>711</v>
      </c>
      <c r="B423" s="1" t="s">
        <v>1016</v>
      </c>
      <c r="C423" s="26" t="s">
        <v>48</v>
      </c>
      <c r="D423" s="269">
        <v>2192</v>
      </c>
      <c r="E423" s="270">
        <v>20192</v>
      </c>
      <c r="F423" s="21" t="s">
        <v>134</v>
      </c>
      <c r="G423" s="21" t="s">
        <v>132</v>
      </c>
      <c r="H423" s="25">
        <v>18351295</v>
      </c>
      <c r="I423" s="25">
        <v>45</v>
      </c>
      <c r="J423" s="3" t="s">
        <v>9</v>
      </c>
      <c r="K423" s="3" t="s">
        <v>133</v>
      </c>
      <c r="L423" s="5">
        <v>43</v>
      </c>
      <c r="M423" s="5">
        <v>1348</v>
      </c>
      <c r="N423" s="3"/>
      <c r="O423" s="5">
        <v>0</v>
      </c>
      <c r="P423" s="3"/>
      <c r="Q423" s="5">
        <v>0</v>
      </c>
      <c r="R423" s="3"/>
      <c r="S423" s="5">
        <v>0</v>
      </c>
      <c r="T423" s="3"/>
      <c r="U423" s="5">
        <v>0</v>
      </c>
      <c r="W423" s="6">
        <v>1348</v>
      </c>
      <c r="Y423" s="14">
        <v>2</v>
      </c>
      <c r="AA423" s="14">
        <v>0</v>
      </c>
      <c r="AC423" s="14">
        <v>0</v>
      </c>
      <c r="AE423" s="14">
        <v>0</v>
      </c>
      <c r="AG423" s="14">
        <v>0</v>
      </c>
      <c r="AI423" s="24">
        <v>2</v>
      </c>
      <c r="AK423" s="1" t="str">
        <f t="shared" si="6"/>
        <v>No</v>
      </c>
    </row>
    <row r="424" spans="1:37">
      <c r="A424" s="1" t="s">
        <v>263</v>
      </c>
      <c r="B424" s="1" t="s">
        <v>1017</v>
      </c>
      <c r="C424" s="26" t="s">
        <v>59</v>
      </c>
      <c r="D424" s="269">
        <v>34</v>
      </c>
      <c r="E424" s="270">
        <v>34</v>
      </c>
      <c r="F424" s="21" t="s">
        <v>135</v>
      </c>
      <c r="G424" s="21" t="s">
        <v>132</v>
      </c>
      <c r="H424" s="25">
        <v>154081</v>
      </c>
      <c r="I424" s="25">
        <v>45</v>
      </c>
      <c r="J424" s="3" t="s">
        <v>6</v>
      </c>
      <c r="K424" s="3" t="s">
        <v>133</v>
      </c>
      <c r="L424" s="5">
        <v>28</v>
      </c>
      <c r="M424" s="5">
        <v>26472</v>
      </c>
      <c r="N424" s="3"/>
      <c r="O424" s="5">
        <v>0</v>
      </c>
      <c r="P424" s="3"/>
      <c r="Q424" s="5">
        <v>0</v>
      </c>
      <c r="R424" s="3"/>
      <c r="S424" s="5">
        <v>2835</v>
      </c>
      <c r="T424" s="3"/>
      <c r="U424" s="5">
        <v>0</v>
      </c>
      <c r="W424" s="6">
        <v>29307</v>
      </c>
      <c r="Y424" s="14">
        <v>20</v>
      </c>
      <c r="AA424" s="14">
        <v>0</v>
      </c>
      <c r="AC424" s="14">
        <v>0</v>
      </c>
      <c r="AE424" s="14">
        <v>3</v>
      </c>
      <c r="AG424" s="14">
        <v>0</v>
      </c>
      <c r="AI424" s="24">
        <v>23</v>
      </c>
      <c r="AK424" s="1" t="str">
        <f t="shared" si="6"/>
        <v>No</v>
      </c>
    </row>
    <row r="425" spans="1:37">
      <c r="A425" s="1" t="s">
        <v>740</v>
      </c>
      <c r="B425" s="1" t="s">
        <v>1018</v>
      </c>
      <c r="C425" s="26" t="s">
        <v>8</v>
      </c>
      <c r="D425" s="269">
        <v>4043</v>
      </c>
      <c r="E425" s="270">
        <v>40043</v>
      </c>
      <c r="F425" s="21" t="s">
        <v>134</v>
      </c>
      <c r="G425" s="21" t="s">
        <v>132</v>
      </c>
      <c r="H425" s="25">
        <v>326183</v>
      </c>
      <c r="I425" s="25">
        <v>45</v>
      </c>
      <c r="J425" s="3" t="s">
        <v>9</v>
      </c>
      <c r="K425" s="3" t="s">
        <v>133</v>
      </c>
      <c r="L425" s="5">
        <v>25</v>
      </c>
      <c r="M425" s="5">
        <v>0</v>
      </c>
      <c r="N425" s="3"/>
      <c r="O425" s="5">
        <v>0</v>
      </c>
      <c r="P425" s="3"/>
      <c r="Q425" s="5">
        <v>0</v>
      </c>
      <c r="R425" s="3"/>
      <c r="S425" s="5">
        <v>0</v>
      </c>
      <c r="T425" s="3"/>
      <c r="U425" s="5">
        <v>0</v>
      </c>
      <c r="W425" s="6">
        <v>0</v>
      </c>
      <c r="Y425" s="14">
        <v>0</v>
      </c>
      <c r="AA425" s="14">
        <v>0</v>
      </c>
      <c r="AC425" s="14">
        <v>0</v>
      </c>
      <c r="AE425" s="14">
        <v>0</v>
      </c>
      <c r="AG425" s="14">
        <v>0</v>
      </c>
      <c r="AI425" s="24">
        <v>0</v>
      </c>
      <c r="AK425" s="1" t="str">
        <f t="shared" si="6"/>
        <v>No</v>
      </c>
    </row>
    <row r="426" spans="1:37">
      <c r="A426" s="1" t="s">
        <v>740</v>
      </c>
      <c r="B426" s="1" t="s">
        <v>1018</v>
      </c>
      <c r="C426" s="26" t="s">
        <v>8</v>
      </c>
      <c r="D426" s="269">
        <v>4043</v>
      </c>
      <c r="E426" s="270">
        <v>40043</v>
      </c>
      <c r="F426" s="21" t="s">
        <v>134</v>
      </c>
      <c r="G426" s="21" t="s">
        <v>132</v>
      </c>
      <c r="H426" s="25">
        <v>326183</v>
      </c>
      <c r="I426" s="25">
        <v>45</v>
      </c>
      <c r="J426" s="3" t="s">
        <v>6</v>
      </c>
      <c r="K426" s="3" t="s">
        <v>133</v>
      </c>
      <c r="L426" s="5">
        <v>20</v>
      </c>
      <c r="M426" s="5">
        <v>4906</v>
      </c>
      <c r="N426" s="3"/>
      <c r="O426" s="5">
        <v>2404</v>
      </c>
      <c r="P426" s="3"/>
      <c r="Q426" s="5">
        <v>0</v>
      </c>
      <c r="R426" s="3"/>
      <c r="S426" s="5">
        <v>0</v>
      </c>
      <c r="T426" s="3"/>
      <c r="U426" s="5">
        <v>0</v>
      </c>
      <c r="W426" s="6">
        <v>7310</v>
      </c>
      <c r="Y426" s="14">
        <v>4</v>
      </c>
      <c r="AA426" s="14">
        <v>2</v>
      </c>
      <c r="AC426" s="14">
        <v>0</v>
      </c>
      <c r="AE426" s="14">
        <v>0</v>
      </c>
      <c r="AG426" s="14">
        <v>0</v>
      </c>
      <c r="AI426" s="24">
        <v>6</v>
      </c>
      <c r="AK426" s="1" t="str">
        <f t="shared" si="6"/>
        <v>No</v>
      </c>
    </row>
    <row r="427" spans="1:37">
      <c r="A427" s="1" t="s">
        <v>723</v>
      </c>
      <c r="B427" s="1" t="s">
        <v>1019</v>
      </c>
      <c r="C427" s="26" t="s">
        <v>72</v>
      </c>
      <c r="D427" s="269">
        <v>6</v>
      </c>
      <c r="E427" s="270">
        <v>6</v>
      </c>
      <c r="F427" s="21" t="s">
        <v>134</v>
      </c>
      <c r="G427" s="21" t="s">
        <v>132</v>
      </c>
      <c r="H427" s="25">
        <v>129534</v>
      </c>
      <c r="I427" s="25">
        <v>45</v>
      </c>
      <c r="J427" s="3" t="s">
        <v>7</v>
      </c>
      <c r="K427" s="3" t="s">
        <v>133</v>
      </c>
      <c r="L427" s="5">
        <v>2</v>
      </c>
      <c r="M427" s="5">
        <v>0</v>
      </c>
      <c r="N427" s="3"/>
      <c r="O427" s="5">
        <v>0</v>
      </c>
      <c r="P427" s="3"/>
      <c r="Q427" s="5">
        <v>0</v>
      </c>
      <c r="R427" s="3"/>
      <c r="S427" s="5">
        <v>0</v>
      </c>
      <c r="T427" s="3"/>
      <c r="U427" s="5">
        <v>0</v>
      </c>
      <c r="W427" s="6">
        <v>0</v>
      </c>
      <c r="Y427" s="14">
        <v>0</v>
      </c>
      <c r="AA427" s="14">
        <v>0</v>
      </c>
      <c r="AC427" s="14">
        <v>0</v>
      </c>
      <c r="AE427" s="14">
        <v>0</v>
      </c>
      <c r="AG427" s="14">
        <v>0</v>
      </c>
      <c r="AI427" s="24">
        <v>0</v>
      </c>
      <c r="AK427" s="1" t="str">
        <f t="shared" si="6"/>
        <v>No</v>
      </c>
    </row>
    <row r="428" spans="1:37">
      <c r="A428" s="1" t="s">
        <v>711</v>
      </c>
      <c r="B428" s="1" t="s">
        <v>1016</v>
      </c>
      <c r="C428" s="26" t="s">
        <v>48</v>
      </c>
      <c r="D428" s="269">
        <v>2192</v>
      </c>
      <c r="E428" s="270">
        <v>20192</v>
      </c>
      <c r="F428" s="21" t="s">
        <v>134</v>
      </c>
      <c r="G428" s="21" t="s">
        <v>132</v>
      </c>
      <c r="H428" s="25">
        <v>18351295</v>
      </c>
      <c r="I428" s="25">
        <v>45</v>
      </c>
      <c r="J428" s="3" t="s">
        <v>6</v>
      </c>
      <c r="K428" s="3" t="s">
        <v>133</v>
      </c>
      <c r="L428" s="5">
        <v>2</v>
      </c>
      <c r="M428" s="5">
        <v>0</v>
      </c>
      <c r="N428" s="3"/>
      <c r="O428" s="5">
        <v>0</v>
      </c>
      <c r="P428" s="3"/>
      <c r="Q428" s="5">
        <v>0</v>
      </c>
      <c r="R428" s="3"/>
      <c r="S428" s="5">
        <v>0</v>
      </c>
      <c r="T428" s="3"/>
      <c r="U428" s="5">
        <v>0</v>
      </c>
      <c r="W428" s="6">
        <v>0</v>
      </c>
      <c r="Y428" s="14">
        <v>0</v>
      </c>
      <c r="AA428" s="14">
        <v>0</v>
      </c>
      <c r="AC428" s="14">
        <v>0</v>
      </c>
      <c r="AE428" s="14">
        <v>0</v>
      </c>
      <c r="AG428" s="14">
        <v>0</v>
      </c>
      <c r="AI428" s="24">
        <v>0</v>
      </c>
      <c r="AK428" s="1" t="str">
        <f t="shared" si="6"/>
        <v>No</v>
      </c>
    </row>
    <row r="429" spans="1:37">
      <c r="A429" s="1" t="s">
        <v>723</v>
      </c>
      <c r="B429" s="1" t="s">
        <v>1019</v>
      </c>
      <c r="C429" s="26" t="s">
        <v>72</v>
      </c>
      <c r="D429" s="269">
        <v>6</v>
      </c>
      <c r="E429" s="270">
        <v>6</v>
      </c>
      <c r="F429" s="21" t="s">
        <v>134</v>
      </c>
      <c r="G429" s="21" t="s">
        <v>132</v>
      </c>
      <c r="H429" s="25">
        <v>129534</v>
      </c>
      <c r="I429" s="25">
        <v>45</v>
      </c>
      <c r="J429" s="3" t="s">
        <v>6</v>
      </c>
      <c r="K429" s="3" t="s">
        <v>133</v>
      </c>
      <c r="L429" s="5">
        <v>18</v>
      </c>
      <c r="M429" s="5">
        <v>14970</v>
      </c>
      <c r="N429" s="3"/>
      <c r="O429" s="5">
        <v>4089</v>
      </c>
      <c r="P429" s="3"/>
      <c r="Q429" s="5">
        <v>0</v>
      </c>
      <c r="R429" s="3"/>
      <c r="S429" s="5">
        <v>0</v>
      </c>
      <c r="T429" s="3"/>
      <c r="U429" s="5">
        <v>0</v>
      </c>
      <c r="W429" s="6">
        <v>19059</v>
      </c>
      <c r="Y429" s="14">
        <v>16</v>
      </c>
      <c r="AA429" s="14">
        <v>4</v>
      </c>
      <c r="AC429" s="14">
        <v>0</v>
      </c>
      <c r="AE429" s="14">
        <v>0</v>
      </c>
      <c r="AG429" s="14">
        <v>0</v>
      </c>
      <c r="AI429" s="24">
        <v>20</v>
      </c>
      <c r="AK429" s="1" t="str">
        <f t="shared" si="6"/>
        <v>No</v>
      </c>
    </row>
    <row r="430" spans="1:37">
      <c r="A430" s="1" t="s">
        <v>742</v>
      </c>
      <c r="B430" s="1" t="s">
        <v>278</v>
      </c>
      <c r="C430" s="26" t="s">
        <v>54</v>
      </c>
      <c r="D430" s="269">
        <v>2099</v>
      </c>
      <c r="E430" s="270">
        <v>20099</v>
      </c>
      <c r="F430" s="21" t="s">
        <v>153</v>
      </c>
      <c r="G430" s="21" t="s">
        <v>132</v>
      </c>
      <c r="H430" s="25">
        <v>18351295</v>
      </c>
      <c r="I430" s="25">
        <v>44</v>
      </c>
      <c r="J430" s="3" t="s">
        <v>15</v>
      </c>
      <c r="K430" s="3" t="s">
        <v>133</v>
      </c>
      <c r="L430" s="5">
        <v>44</v>
      </c>
      <c r="M430" s="5">
        <v>0</v>
      </c>
      <c r="N430" s="3"/>
      <c r="O430" s="5">
        <v>0</v>
      </c>
      <c r="P430" s="3"/>
      <c r="Q430" s="5">
        <v>0</v>
      </c>
      <c r="R430" s="3"/>
      <c r="S430" s="5">
        <v>0</v>
      </c>
      <c r="T430" s="3"/>
      <c r="U430" s="5">
        <v>0</v>
      </c>
      <c r="W430" s="6">
        <v>0</v>
      </c>
      <c r="Y430" s="14">
        <v>0</v>
      </c>
      <c r="AA430" s="14">
        <v>0</v>
      </c>
      <c r="AC430" s="14">
        <v>0</v>
      </c>
      <c r="AE430" s="14">
        <v>0</v>
      </c>
      <c r="AG430" s="14">
        <v>0</v>
      </c>
      <c r="AI430" s="24">
        <v>0</v>
      </c>
      <c r="AK430" s="1" t="str">
        <f t="shared" si="6"/>
        <v>No</v>
      </c>
    </row>
    <row r="431" spans="1:37">
      <c r="A431" s="1" t="s">
        <v>326</v>
      </c>
      <c r="B431" s="1" t="s">
        <v>1020</v>
      </c>
      <c r="C431" s="26" t="s">
        <v>59</v>
      </c>
      <c r="D431" s="269">
        <v>57</v>
      </c>
      <c r="E431" s="270">
        <v>57</v>
      </c>
      <c r="F431" s="21" t="s">
        <v>141</v>
      </c>
      <c r="G431" s="21" t="s">
        <v>132</v>
      </c>
      <c r="H431" s="25">
        <v>83794</v>
      </c>
      <c r="I431" s="25">
        <v>43</v>
      </c>
      <c r="J431" s="3" t="s">
        <v>9</v>
      </c>
      <c r="K431" s="3" t="s">
        <v>133</v>
      </c>
      <c r="L431" s="5">
        <v>8</v>
      </c>
      <c r="M431" s="5">
        <v>4506</v>
      </c>
      <c r="N431" s="3"/>
      <c r="O431" s="5">
        <v>0</v>
      </c>
      <c r="P431" s="3"/>
      <c r="Q431" s="5">
        <v>375</v>
      </c>
      <c r="R431" s="3"/>
      <c r="S431" s="5">
        <v>207</v>
      </c>
      <c r="T431" s="3"/>
      <c r="U431" s="5">
        <v>0</v>
      </c>
      <c r="W431" s="6">
        <v>5088</v>
      </c>
      <c r="Y431" s="14">
        <v>6.68</v>
      </c>
      <c r="AA431" s="14">
        <v>0</v>
      </c>
      <c r="AC431" s="14">
        <v>0.56999999999999995</v>
      </c>
      <c r="AE431" s="14">
        <v>0.31</v>
      </c>
      <c r="AG431" s="14">
        <v>0</v>
      </c>
      <c r="AI431" s="24">
        <v>7.56</v>
      </c>
      <c r="AK431" s="1" t="str">
        <f t="shared" si="6"/>
        <v>No</v>
      </c>
    </row>
    <row r="432" spans="1:37">
      <c r="A432" s="1" t="s">
        <v>732</v>
      </c>
      <c r="B432" s="1" t="s">
        <v>1021</v>
      </c>
      <c r="C432" s="26" t="s">
        <v>67</v>
      </c>
      <c r="D432" s="269">
        <v>6009</v>
      </c>
      <c r="E432" s="270">
        <v>60009</v>
      </c>
      <c r="F432" s="21" t="s">
        <v>134</v>
      </c>
      <c r="G432" s="21" t="s">
        <v>132</v>
      </c>
      <c r="H432" s="25">
        <v>235730</v>
      </c>
      <c r="I432" s="25">
        <v>43</v>
      </c>
      <c r="J432" s="3" t="s">
        <v>9</v>
      </c>
      <c r="K432" s="3" t="s">
        <v>133</v>
      </c>
      <c r="L432" s="5">
        <v>6</v>
      </c>
      <c r="M432" s="5">
        <v>793</v>
      </c>
      <c r="N432" s="3"/>
      <c r="O432" s="5">
        <v>0</v>
      </c>
      <c r="P432" s="3"/>
      <c r="Q432" s="5">
        <v>0</v>
      </c>
      <c r="R432" s="3"/>
      <c r="S432" s="5">
        <v>0</v>
      </c>
      <c r="T432" s="3"/>
      <c r="U432" s="5">
        <v>0</v>
      </c>
      <c r="W432" s="6">
        <v>793</v>
      </c>
      <c r="Y432" s="14">
        <v>1</v>
      </c>
      <c r="AA432" s="14">
        <v>0</v>
      </c>
      <c r="AC432" s="14">
        <v>0</v>
      </c>
      <c r="AE432" s="14">
        <v>0</v>
      </c>
      <c r="AG432" s="14">
        <v>0</v>
      </c>
      <c r="AI432" s="24">
        <v>1</v>
      </c>
      <c r="AK432" s="1" t="str">
        <f t="shared" si="6"/>
        <v>No</v>
      </c>
    </row>
    <row r="433" spans="1:37">
      <c r="A433" s="1" t="s">
        <v>732</v>
      </c>
      <c r="B433" s="1" t="s">
        <v>1021</v>
      </c>
      <c r="C433" s="26" t="s">
        <v>67</v>
      </c>
      <c r="D433" s="269">
        <v>6009</v>
      </c>
      <c r="E433" s="270">
        <v>60009</v>
      </c>
      <c r="F433" s="21" t="s">
        <v>134</v>
      </c>
      <c r="G433" s="21" t="s">
        <v>132</v>
      </c>
      <c r="H433" s="25">
        <v>235730</v>
      </c>
      <c r="I433" s="25">
        <v>43</v>
      </c>
      <c r="J433" s="3" t="s">
        <v>6</v>
      </c>
      <c r="K433" s="3" t="s">
        <v>133</v>
      </c>
      <c r="L433" s="5">
        <v>37</v>
      </c>
      <c r="M433" s="5">
        <v>10984</v>
      </c>
      <c r="N433" s="3"/>
      <c r="O433" s="5">
        <v>0</v>
      </c>
      <c r="P433" s="3"/>
      <c r="Q433" s="5">
        <v>3011</v>
      </c>
      <c r="R433" s="3"/>
      <c r="S433" s="5">
        <v>0</v>
      </c>
      <c r="T433" s="3"/>
      <c r="U433" s="5">
        <v>0</v>
      </c>
      <c r="W433" s="6">
        <v>13995</v>
      </c>
      <c r="Y433" s="14">
        <v>7.5</v>
      </c>
      <c r="AA433" s="14">
        <v>0</v>
      </c>
      <c r="AC433" s="14">
        <v>1.8</v>
      </c>
      <c r="AE433" s="14">
        <v>0</v>
      </c>
      <c r="AG433" s="14">
        <v>0</v>
      </c>
      <c r="AI433" s="24">
        <v>9.3000000000000007</v>
      </c>
      <c r="AK433" s="1" t="str">
        <f t="shared" si="6"/>
        <v>No</v>
      </c>
    </row>
    <row r="434" spans="1:37">
      <c r="A434" s="1" t="s">
        <v>272</v>
      </c>
      <c r="B434" s="1" t="s">
        <v>1022</v>
      </c>
      <c r="C434" s="26" t="s">
        <v>64</v>
      </c>
      <c r="D434" s="269">
        <v>4100</v>
      </c>
      <c r="E434" s="270">
        <v>40100</v>
      </c>
      <c r="F434" s="21" t="s">
        <v>135</v>
      </c>
      <c r="G434" s="21" t="s">
        <v>132</v>
      </c>
      <c r="H434" s="25">
        <v>73107</v>
      </c>
      <c r="I434" s="25">
        <v>43</v>
      </c>
      <c r="J434" s="3" t="s">
        <v>9</v>
      </c>
      <c r="K434" s="3" t="s">
        <v>133</v>
      </c>
      <c r="L434" s="5">
        <v>32</v>
      </c>
      <c r="M434" s="5">
        <v>2331</v>
      </c>
      <c r="N434" s="3"/>
      <c r="O434" s="5">
        <v>340</v>
      </c>
      <c r="P434" s="3"/>
      <c r="Q434" s="5">
        <v>328</v>
      </c>
      <c r="R434" s="3"/>
      <c r="S434" s="5">
        <v>597</v>
      </c>
      <c r="T434" s="3"/>
      <c r="U434" s="5">
        <v>0</v>
      </c>
      <c r="W434" s="6">
        <v>3596</v>
      </c>
      <c r="Y434" s="14">
        <v>1.5</v>
      </c>
      <c r="AA434" s="14">
        <v>0.24</v>
      </c>
      <c r="AC434" s="14">
        <v>0.24</v>
      </c>
      <c r="AE434" s="14">
        <v>0.48</v>
      </c>
      <c r="AG434" s="14">
        <v>0</v>
      </c>
      <c r="AI434" s="24">
        <v>2.46</v>
      </c>
      <c r="AK434" s="1" t="str">
        <f t="shared" si="6"/>
        <v>No</v>
      </c>
    </row>
    <row r="435" spans="1:37">
      <c r="A435" s="1" t="s">
        <v>747</v>
      </c>
      <c r="B435" s="1" t="s">
        <v>1023</v>
      </c>
      <c r="C435" s="26" t="s">
        <v>22</v>
      </c>
      <c r="D435" s="269">
        <v>1051</v>
      </c>
      <c r="E435" s="270">
        <v>10051</v>
      </c>
      <c r="F435" s="21" t="s">
        <v>135</v>
      </c>
      <c r="G435" s="21" t="s">
        <v>132</v>
      </c>
      <c r="H435" s="25">
        <v>168136</v>
      </c>
      <c r="I435" s="25">
        <v>43</v>
      </c>
      <c r="J435" s="3" t="s">
        <v>6</v>
      </c>
      <c r="K435" s="3" t="s">
        <v>133</v>
      </c>
      <c r="L435" s="5">
        <v>29</v>
      </c>
      <c r="M435" s="5">
        <v>6201</v>
      </c>
      <c r="N435" s="3"/>
      <c r="O435" s="5">
        <v>3120</v>
      </c>
      <c r="P435" s="3"/>
      <c r="Q435" s="5">
        <v>0</v>
      </c>
      <c r="R435" s="3"/>
      <c r="S435" s="5">
        <v>0</v>
      </c>
      <c r="T435" s="3"/>
      <c r="U435" s="5">
        <v>0</v>
      </c>
      <c r="W435" s="6">
        <v>9321</v>
      </c>
      <c r="Y435" s="14">
        <v>9</v>
      </c>
      <c r="AA435" s="14">
        <v>3</v>
      </c>
      <c r="AC435" s="14">
        <v>0</v>
      </c>
      <c r="AE435" s="14">
        <v>0</v>
      </c>
      <c r="AG435" s="14">
        <v>0</v>
      </c>
      <c r="AI435" s="24">
        <v>12</v>
      </c>
      <c r="AK435" s="1" t="str">
        <f t="shared" si="6"/>
        <v>No</v>
      </c>
    </row>
    <row r="436" spans="1:37">
      <c r="A436" s="1" t="s">
        <v>151</v>
      </c>
      <c r="B436" s="1" t="s">
        <v>1024</v>
      </c>
      <c r="C436" s="26" t="s">
        <v>30</v>
      </c>
      <c r="D436" s="269">
        <v>5047</v>
      </c>
      <c r="E436" s="270">
        <v>50047</v>
      </c>
      <c r="F436" s="21" t="s">
        <v>135</v>
      </c>
      <c r="G436" s="21" t="s">
        <v>132</v>
      </c>
      <c r="H436" s="25">
        <v>132600</v>
      </c>
      <c r="I436" s="25">
        <v>43</v>
      </c>
      <c r="J436" s="3" t="s">
        <v>6</v>
      </c>
      <c r="K436" s="3" t="s">
        <v>133</v>
      </c>
      <c r="L436" s="5">
        <v>27</v>
      </c>
      <c r="M436" s="5">
        <v>0</v>
      </c>
      <c r="N436" s="3"/>
      <c r="O436" s="5">
        <v>0</v>
      </c>
      <c r="P436" s="3"/>
      <c r="Q436" s="5">
        <v>0</v>
      </c>
      <c r="R436" s="3"/>
      <c r="S436" s="5">
        <v>0</v>
      </c>
      <c r="T436" s="3"/>
      <c r="U436" s="5">
        <v>0</v>
      </c>
      <c r="W436" s="6">
        <v>0</v>
      </c>
      <c r="Y436" s="14">
        <v>0</v>
      </c>
      <c r="AA436" s="14">
        <v>0</v>
      </c>
      <c r="AC436" s="14">
        <v>0</v>
      </c>
      <c r="AE436" s="14">
        <v>0</v>
      </c>
      <c r="AG436" s="14">
        <v>0</v>
      </c>
      <c r="AI436" s="24">
        <v>0</v>
      </c>
      <c r="AK436" s="1" t="str">
        <f t="shared" si="6"/>
        <v>No</v>
      </c>
    </row>
    <row r="437" spans="1:37">
      <c r="A437" s="1" t="s">
        <v>699</v>
      </c>
      <c r="B437" s="1" t="s">
        <v>1025</v>
      </c>
      <c r="C437" s="26" t="s">
        <v>26</v>
      </c>
      <c r="D437" s="269">
        <v>4074</v>
      </c>
      <c r="E437" s="270">
        <v>40074</v>
      </c>
      <c r="F437" s="21" t="s">
        <v>134</v>
      </c>
      <c r="G437" s="21" t="s">
        <v>132</v>
      </c>
      <c r="H437" s="25">
        <v>2441770</v>
      </c>
      <c r="I437" s="25">
        <v>43</v>
      </c>
      <c r="J437" s="3" t="s">
        <v>6</v>
      </c>
      <c r="K437" s="3" t="s">
        <v>133</v>
      </c>
      <c r="L437" s="5">
        <v>25</v>
      </c>
      <c r="M437" s="5">
        <v>0</v>
      </c>
      <c r="N437" s="3"/>
      <c r="O437" s="5">
        <v>0</v>
      </c>
      <c r="P437" s="3"/>
      <c r="Q437" s="5">
        <v>0</v>
      </c>
      <c r="R437" s="3"/>
      <c r="S437" s="5">
        <v>0</v>
      </c>
      <c r="T437" s="3"/>
      <c r="U437" s="5">
        <v>0</v>
      </c>
      <c r="W437" s="6">
        <v>0</v>
      </c>
      <c r="Y437" s="14">
        <v>0</v>
      </c>
      <c r="AA437" s="14">
        <v>0</v>
      </c>
      <c r="AC437" s="14">
        <v>0</v>
      </c>
      <c r="AE437" s="14">
        <v>0</v>
      </c>
      <c r="AG437" s="14">
        <v>0</v>
      </c>
      <c r="AI437" s="24">
        <v>0</v>
      </c>
      <c r="AK437" s="1" t="str">
        <f t="shared" si="6"/>
        <v>No</v>
      </c>
    </row>
    <row r="438" spans="1:37">
      <c r="A438" s="1" t="s">
        <v>743</v>
      </c>
      <c r="B438" s="1" t="s">
        <v>940</v>
      </c>
      <c r="C438" s="26" t="s">
        <v>26</v>
      </c>
      <c r="D438" s="269">
        <v>4026</v>
      </c>
      <c r="E438" s="270">
        <v>40026</v>
      </c>
      <c r="F438" s="21" t="s">
        <v>134</v>
      </c>
      <c r="G438" s="21" t="s">
        <v>132</v>
      </c>
      <c r="H438" s="25">
        <v>643260</v>
      </c>
      <c r="I438" s="25">
        <v>43</v>
      </c>
      <c r="J438" s="3" t="s">
        <v>6</v>
      </c>
      <c r="K438" s="3" t="s">
        <v>133</v>
      </c>
      <c r="L438" s="5">
        <v>22</v>
      </c>
      <c r="M438" s="5">
        <v>0</v>
      </c>
      <c r="N438" s="3"/>
      <c r="O438" s="5">
        <v>0</v>
      </c>
      <c r="P438" s="3"/>
      <c r="Q438" s="5">
        <v>0</v>
      </c>
      <c r="R438" s="3"/>
      <c r="S438" s="5">
        <v>0</v>
      </c>
      <c r="T438" s="3"/>
      <c r="U438" s="5">
        <v>0</v>
      </c>
      <c r="W438" s="6">
        <v>0</v>
      </c>
      <c r="Y438" s="14">
        <v>0</v>
      </c>
      <c r="AA438" s="14">
        <v>0</v>
      </c>
      <c r="AC438" s="14">
        <v>0</v>
      </c>
      <c r="AE438" s="14">
        <v>0</v>
      </c>
      <c r="AG438" s="14">
        <v>0</v>
      </c>
      <c r="AI438" s="24">
        <v>0</v>
      </c>
      <c r="AK438" s="1" t="str">
        <f t="shared" si="6"/>
        <v>No</v>
      </c>
    </row>
    <row r="439" spans="1:37">
      <c r="A439" s="1" t="s">
        <v>743</v>
      </c>
      <c r="B439" s="1" t="s">
        <v>940</v>
      </c>
      <c r="C439" s="26" t="s">
        <v>26</v>
      </c>
      <c r="D439" s="269">
        <v>4026</v>
      </c>
      <c r="E439" s="270">
        <v>40026</v>
      </c>
      <c r="F439" s="21" t="s">
        <v>134</v>
      </c>
      <c r="G439" s="21" t="s">
        <v>132</v>
      </c>
      <c r="H439" s="25">
        <v>643260</v>
      </c>
      <c r="I439" s="25">
        <v>43</v>
      </c>
      <c r="J439" s="3" t="s">
        <v>9</v>
      </c>
      <c r="K439" s="3" t="s">
        <v>133</v>
      </c>
      <c r="L439" s="5">
        <v>21</v>
      </c>
      <c r="M439" s="5">
        <v>0</v>
      </c>
      <c r="N439" s="3"/>
      <c r="O439" s="5">
        <v>0</v>
      </c>
      <c r="P439" s="3"/>
      <c r="Q439" s="5">
        <v>0</v>
      </c>
      <c r="R439" s="3"/>
      <c r="S439" s="5">
        <v>0</v>
      </c>
      <c r="T439" s="3"/>
      <c r="U439" s="5">
        <v>0</v>
      </c>
      <c r="W439" s="6">
        <v>0</v>
      </c>
      <c r="Y439" s="14">
        <v>0</v>
      </c>
      <c r="AA439" s="14">
        <v>0</v>
      </c>
      <c r="AC439" s="14">
        <v>0</v>
      </c>
      <c r="AE439" s="14">
        <v>0</v>
      </c>
      <c r="AG439" s="14">
        <v>0</v>
      </c>
      <c r="AI439" s="24">
        <v>0</v>
      </c>
      <c r="AK439" s="1" t="str">
        <f t="shared" si="6"/>
        <v>No</v>
      </c>
    </row>
    <row r="440" spans="1:37">
      <c r="A440" s="1" t="s">
        <v>699</v>
      </c>
      <c r="B440" s="1" t="s">
        <v>1025</v>
      </c>
      <c r="C440" s="26" t="s">
        <v>26</v>
      </c>
      <c r="D440" s="269">
        <v>4074</v>
      </c>
      <c r="E440" s="270">
        <v>40074</v>
      </c>
      <c r="F440" s="21" t="s">
        <v>134</v>
      </c>
      <c r="G440" s="21" t="s">
        <v>132</v>
      </c>
      <c r="H440" s="25">
        <v>2441770</v>
      </c>
      <c r="I440" s="25">
        <v>43</v>
      </c>
      <c r="J440" s="3" t="s">
        <v>9</v>
      </c>
      <c r="K440" s="3" t="s">
        <v>133</v>
      </c>
      <c r="L440" s="5">
        <v>18</v>
      </c>
      <c r="M440" s="5">
        <v>0</v>
      </c>
      <c r="N440" s="3"/>
      <c r="O440" s="5">
        <v>0</v>
      </c>
      <c r="P440" s="3"/>
      <c r="Q440" s="5">
        <v>0</v>
      </c>
      <c r="R440" s="3"/>
      <c r="S440" s="5">
        <v>0</v>
      </c>
      <c r="T440" s="3"/>
      <c r="U440" s="5">
        <v>0</v>
      </c>
      <c r="W440" s="6">
        <v>0</v>
      </c>
      <c r="Y440" s="14">
        <v>0</v>
      </c>
      <c r="AA440" s="14">
        <v>0</v>
      </c>
      <c r="AC440" s="14">
        <v>0</v>
      </c>
      <c r="AE440" s="14">
        <v>0</v>
      </c>
      <c r="AG440" s="14">
        <v>0</v>
      </c>
      <c r="AI440" s="24">
        <v>0</v>
      </c>
      <c r="AK440" s="1" t="str">
        <f t="shared" si="6"/>
        <v>No</v>
      </c>
    </row>
    <row r="441" spans="1:37">
      <c r="A441" s="1" t="s">
        <v>151</v>
      </c>
      <c r="B441" s="1" t="s">
        <v>1024</v>
      </c>
      <c r="C441" s="26" t="s">
        <v>30</v>
      </c>
      <c r="D441" s="269">
        <v>5047</v>
      </c>
      <c r="E441" s="270">
        <v>50047</v>
      </c>
      <c r="F441" s="21" t="s">
        <v>135</v>
      </c>
      <c r="G441" s="21" t="s">
        <v>132</v>
      </c>
      <c r="H441" s="25">
        <v>132600</v>
      </c>
      <c r="I441" s="25">
        <v>43</v>
      </c>
      <c r="J441" s="3" t="s">
        <v>9</v>
      </c>
      <c r="K441" s="3" t="s">
        <v>133</v>
      </c>
      <c r="L441" s="5">
        <v>16</v>
      </c>
      <c r="M441" s="5">
        <v>0</v>
      </c>
      <c r="N441" s="3"/>
      <c r="O441" s="5">
        <v>0</v>
      </c>
      <c r="P441" s="3"/>
      <c r="Q441" s="5">
        <v>0</v>
      </c>
      <c r="R441" s="3"/>
      <c r="S441" s="5">
        <v>0</v>
      </c>
      <c r="T441" s="3"/>
      <c r="U441" s="5">
        <v>0</v>
      </c>
      <c r="W441" s="6">
        <v>0</v>
      </c>
      <c r="Y441" s="14">
        <v>0</v>
      </c>
      <c r="AA441" s="14">
        <v>0</v>
      </c>
      <c r="AC441" s="14">
        <v>0</v>
      </c>
      <c r="AE441" s="14">
        <v>0</v>
      </c>
      <c r="AG441" s="14">
        <v>0</v>
      </c>
      <c r="AI441" s="24">
        <v>0</v>
      </c>
      <c r="AK441" s="1" t="str">
        <f t="shared" si="6"/>
        <v>No</v>
      </c>
    </row>
    <row r="442" spans="1:37">
      <c r="A442" s="1" t="s">
        <v>326</v>
      </c>
      <c r="B442" s="1" t="s">
        <v>1020</v>
      </c>
      <c r="C442" s="26" t="s">
        <v>59</v>
      </c>
      <c r="D442" s="269">
        <v>57</v>
      </c>
      <c r="E442" s="270">
        <v>57</v>
      </c>
      <c r="F442" s="21" t="s">
        <v>141</v>
      </c>
      <c r="G442" s="21" t="s">
        <v>132</v>
      </c>
      <c r="H442" s="25">
        <v>83794</v>
      </c>
      <c r="I442" s="25">
        <v>43</v>
      </c>
      <c r="J442" s="3" t="s">
        <v>13</v>
      </c>
      <c r="K442" s="3" t="s">
        <v>133</v>
      </c>
      <c r="L442" s="5">
        <v>14</v>
      </c>
      <c r="M442" s="5">
        <v>13103</v>
      </c>
      <c r="N442" s="3"/>
      <c r="O442" s="5">
        <v>0</v>
      </c>
      <c r="P442" s="3"/>
      <c r="Q442" s="5">
        <v>578</v>
      </c>
      <c r="R442" s="3"/>
      <c r="S442" s="5">
        <v>256</v>
      </c>
      <c r="T442" s="3"/>
      <c r="U442" s="5">
        <v>0</v>
      </c>
      <c r="W442" s="6">
        <v>13937</v>
      </c>
      <c r="Y442" s="14">
        <v>19.43</v>
      </c>
      <c r="AA442" s="14">
        <v>0</v>
      </c>
      <c r="AC442" s="14">
        <v>0.84</v>
      </c>
      <c r="AE442" s="14">
        <v>0.38</v>
      </c>
      <c r="AG442" s="14">
        <v>0</v>
      </c>
      <c r="AI442" s="24">
        <v>20.65</v>
      </c>
      <c r="AK442" s="1" t="str">
        <f t="shared" si="6"/>
        <v>No</v>
      </c>
    </row>
    <row r="443" spans="1:37">
      <c r="A443" s="1" t="s">
        <v>747</v>
      </c>
      <c r="B443" s="1" t="s">
        <v>1023</v>
      </c>
      <c r="C443" s="26" t="s">
        <v>22</v>
      </c>
      <c r="D443" s="269">
        <v>1051</v>
      </c>
      <c r="E443" s="270">
        <v>10051</v>
      </c>
      <c r="F443" s="21" t="s">
        <v>135</v>
      </c>
      <c r="G443" s="21" t="s">
        <v>132</v>
      </c>
      <c r="H443" s="25">
        <v>168136</v>
      </c>
      <c r="I443" s="25">
        <v>43</v>
      </c>
      <c r="J443" s="3" t="s">
        <v>9</v>
      </c>
      <c r="K443" s="3" t="s">
        <v>133</v>
      </c>
      <c r="L443" s="5">
        <v>14</v>
      </c>
      <c r="M443" s="5">
        <v>2527</v>
      </c>
      <c r="N443" s="3"/>
      <c r="O443" s="5">
        <v>482</v>
      </c>
      <c r="P443" s="3"/>
      <c r="Q443" s="5">
        <v>0</v>
      </c>
      <c r="R443" s="3"/>
      <c r="S443" s="5">
        <v>0</v>
      </c>
      <c r="T443" s="3"/>
      <c r="U443" s="5">
        <v>0</v>
      </c>
      <c r="W443" s="6">
        <v>3009</v>
      </c>
      <c r="Y443" s="14">
        <v>3.5</v>
      </c>
      <c r="AA443" s="14">
        <v>1</v>
      </c>
      <c r="AC443" s="14">
        <v>0</v>
      </c>
      <c r="AE443" s="14">
        <v>0</v>
      </c>
      <c r="AG443" s="14">
        <v>0</v>
      </c>
      <c r="AI443" s="24">
        <v>4.5</v>
      </c>
      <c r="AK443" s="1" t="str">
        <f t="shared" si="6"/>
        <v>No</v>
      </c>
    </row>
    <row r="444" spans="1:37">
      <c r="A444" s="1" t="s">
        <v>272</v>
      </c>
      <c r="B444" s="1" t="s">
        <v>1022</v>
      </c>
      <c r="C444" s="26" t="s">
        <v>64</v>
      </c>
      <c r="D444" s="269">
        <v>4100</v>
      </c>
      <c r="E444" s="270">
        <v>40100</v>
      </c>
      <c r="F444" s="21" t="s">
        <v>135</v>
      </c>
      <c r="G444" s="21" t="s">
        <v>132</v>
      </c>
      <c r="H444" s="25">
        <v>73107</v>
      </c>
      <c r="I444" s="25">
        <v>43</v>
      </c>
      <c r="J444" s="3" t="s">
        <v>6</v>
      </c>
      <c r="K444" s="3" t="s">
        <v>133</v>
      </c>
      <c r="L444" s="5">
        <v>10</v>
      </c>
      <c r="M444" s="5">
        <v>5004</v>
      </c>
      <c r="N444" s="3"/>
      <c r="O444" s="5">
        <v>892</v>
      </c>
      <c r="P444" s="3"/>
      <c r="Q444" s="5">
        <v>862</v>
      </c>
      <c r="R444" s="3"/>
      <c r="S444" s="5">
        <v>1568</v>
      </c>
      <c r="T444" s="3"/>
      <c r="U444" s="5">
        <v>0</v>
      </c>
      <c r="W444" s="6">
        <v>8326</v>
      </c>
      <c r="Y444" s="14">
        <v>3.15</v>
      </c>
      <c r="AA444" s="14">
        <v>0.63</v>
      </c>
      <c r="AC444" s="14">
        <v>0.63</v>
      </c>
      <c r="AE444" s="14">
        <v>1.26</v>
      </c>
      <c r="AG444" s="14">
        <v>0</v>
      </c>
      <c r="AI444" s="24">
        <v>5.67</v>
      </c>
      <c r="AK444" s="1" t="str">
        <f t="shared" si="6"/>
        <v>No</v>
      </c>
    </row>
    <row r="445" spans="1:37">
      <c r="A445" s="1" t="s">
        <v>326</v>
      </c>
      <c r="B445" s="1" t="s">
        <v>1020</v>
      </c>
      <c r="C445" s="26" t="s">
        <v>59</v>
      </c>
      <c r="D445" s="269">
        <v>57</v>
      </c>
      <c r="E445" s="270">
        <v>57</v>
      </c>
      <c r="F445" s="21" t="s">
        <v>141</v>
      </c>
      <c r="G445" s="21" t="s">
        <v>132</v>
      </c>
      <c r="H445" s="25">
        <v>83794</v>
      </c>
      <c r="I445" s="25">
        <v>43</v>
      </c>
      <c r="J445" s="3" t="s">
        <v>6</v>
      </c>
      <c r="K445" s="3" t="s">
        <v>133</v>
      </c>
      <c r="L445" s="5">
        <v>1</v>
      </c>
      <c r="M445" s="5">
        <v>547</v>
      </c>
      <c r="N445" s="3"/>
      <c r="O445" s="5">
        <v>0</v>
      </c>
      <c r="P445" s="3"/>
      <c r="Q445" s="5">
        <v>0</v>
      </c>
      <c r="R445" s="3"/>
      <c r="S445" s="5">
        <v>25</v>
      </c>
      <c r="T445" s="3"/>
      <c r="U445" s="5">
        <v>0</v>
      </c>
      <c r="W445" s="6">
        <v>572</v>
      </c>
      <c r="Y445" s="14">
        <v>0.81</v>
      </c>
      <c r="AA445" s="14">
        <v>0</v>
      </c>
      <c r="AC445" s="14">
        <v>0</v>
      </c>
      <c r="AE445" s="14">
        <v>0.04</v>
      </c>
      <c r="AG445" s="14">
        <v>0</v>
      </c>
      <c r="AI445" s="24">
        <v>0.85</v>
      </c>
      <c r="AK445" s="1" t="str">
        <f t="shared" si="6"/>
        <v>No</v>
      </c>
    </row>
    <row r="446" spans="1:37">
      <c r="A446" s="1" t="s">
        <v>272</v>
      </c>
      <c r="B446" s="1" t="s">
        <v>1022</v>
      </c>
      <c r="C446" s="26" t="s">
        <v>64</v>
      </c>
      <c r="D446" s="269">
        <v>4100</v>
      </c>
      <c r="E446" s="270">
        <v>40100</v>
      </c>
      <c r="F446" s="21" t="s">
        <v>135</v>
      </c>
      <c r="G446" s="21" t="s">
        <v>132</v>
      </c>
      <c r="H446" s="25">
        <v>73107</v>
      </c>
      <c r="I446" s="25">
        <v>43</v>
      </c>
      <c r="J446" s="3" t="s">
        <v>13</v>
      </c>
      <c r="K446" s="3" t="s">
        <v>133</v>
      </c>
      <c r="L446" s="5">
        <v>1</v>
      </c>
      <c r="M446" s="5">
        <v>680</v>
      </c>
      <c r="N446" s="3"/>
      <c r="O446" s="5">
        <v>99</v>
      </c>
      <c r="P446" s="3"/>
      <c r="Q446" s="5">
        <v>96</v>
      </c>
      <c r="R446" s="3"/>
      <c r="S446" s="5">
        <v>174</v>
      </c>
      <c r="T446" s="3"/>
      <c r="U446" s="5">
        <v>0</v>
      </c>
      <c r="W446" s="6">
        <v>1049</v>
      </c>
      <c r="Y446" s="14">
        <v>0.45</v>
      </c>
      <c r="AA446" s="14">
        <v>7.0000000000000007E-2</v>
      </c>
      <c r="AC446" s="14">
        <v>7.0000000000000007E-2</v>
      </c>
      <c r="AE446" s="14">
        <v>0.14000000000000001</v>
      </c>
      <c r="AG446" s="14">
        <v>0</v>
      </c>
      <c r="AI446" s="24">
        <v>0.73</v>
      </c>
      <c r="AK446" s="1" t="str">
        <f t="shared" si="6"/>
        <v>No</v>
      </c>
    </row>
    <row r="447" spans="1:37">
      <c r="A447" s="1" t="s">
        <v>322</v>
      </c>
      <c r="B447" s="1" t="s">
        <v>1026</v>
      </c>
      <c r="C447" s="26" t="s">
        <v>29</v>
      </c>
      <c r="D447" s="269">
        <v>7049</v>
      </c>
      <c r="E447" s="270">
        <v>70049</v>
      </c>
      <c r="F447" s="21" t="s">
        <v>140</v>
      </c>
      <c r="G447" s="21" t="s">
        <v>132</v>
      </c>
      <c r="H447" s="25">
        <v>280051</v>
      </c>
      <c r="I447" s="25">
        <v>42</v>
      </c>
      <c r="J447" s="3" t="s">
        <v>9</v>
      </c>
      <c r="K447" s="3" t="s">
        <v>133</v>
      </c>
      <c r="L447" s="5">
        <v>31</v>
      </c>
      <c r="M447" s="5">
        <v>42113</v>
      </c>
      <c r="N447" s="3"/>
      <c r="O447" s="5">
        <v>0</v>
      </c>
      <c r="P447" s="3"/>
      <c r="Q447" s="5">
        <v>0</v>
      </c>
      <c r="R447" s="3"/>
      <c r="S447" s="5">
        <v>635</v>
      </c>
      <c r="T447" s="3"/>
      <c r="U447" s="5">
        <v>0</v>
      </c>
      <c r="W447" s="6">
        <v>42748</v>
      </c>
      <c r="Y447" s="14">
        <v>41.38</v>
      </c>
      <c r="AA447" s="14">
        <v>0</v>
      </c>
      <c r="AC447" s="14">
        <v>0</v>
      </c>
      <c r="AE447" s="14">
        <v>0.64</v>
      </c>
      <c r="AG447" s="14">
        <v>0</v>
      </c>
      <c r="AI447" s="24">
        <v>42.02</v>
      </c>
      <c r="AK447" s="1" t="str">
        <f t="shared" si="6"/>
        <v>No</v>
      </c>
    </row>
    <row r="448" spans="1:37">
      <c r="A448" s="1" t="s">
        <v>734</v>
      </c>
      <c r="B448" s="1" t="s">
        <v>1027</v>
      </c>
      <c r="C448" s="26" t="s">
        <v>75</v>
      </c>
      <c r="D448" s="269">
        <v>5099</v>
      </c>
      <c r="E448" s="270">
        <v>50099</v>
      </c>
      <c r="F448" s="21" t="s">
        <v>134</v>
      </c>
      <c r="G448" s="21" t="s">
        <v>132</v>
      </c>
      <c r="H448" s="25">
        <v>102852</v>
      </c>
      <c r="I448" s="25">
        <v>42</v>
      </c>
      <c r="J448" s="3" t="s">
        <v>6</v>
      </c>
      <c r="K448" s="3" t="s">
        <v>133</v>
      </c>
      <c r="L448" s="5">
        <v>16</v>
      </c>
      <c r="M448" s="5">
        <v>642</v>
      </c>
      <c r="N448" s="3"/>
      <c r="O448" s="5">
        <v>620</v>
      </c>
      <c r="P448" s="3"/>
      <c r="Q448" s="5">
        <v>0</v>
      </c>
      <c r="R448" s="3"/>
      <c r="S448" s="5">
        <v>59</v>
      </c>
      <c r="T448" s="3"/>
      <c r="U448" s="5">
        <v>0</v>
      </c>
      <c r="W448" s="6">
        <v>1321</v>
      </c>
      <c r="Y448" s="14">
        <v>1.8</v>
      </c>
      <c r="AA448" s="14">
        <v>1</v>
      </c>
      <c r="AC448" s="14">
        <v>0</v>
      </c>
      <c r="AE448" s="14">
        <v>0.2</v>
      </c>
      <c r="AG448" s="14">
        <v>0</v>
      </c>
      <c r="AI448" s="24">
        <v>3</v>
      </c>
      <c r="AK448" s="1" t="str">
        <f t="shared" si="6"/>
        <v>No</v>
      </c>
    </row>
    <row r="449" spans="1:37">
      <c r="A449" s="1" t="s">
        <v>744</v>
      </c>
      <c r="B449" s="1" t="s">
        <v>1028</v>
      </c>
      <c r="C449" s="26" t="s">
        <v>44</v>
      </c>
      <c r="D449" s="269">
        <v>4006</v>
      </c>
      <c r="E449" s="270">
        <v>40006</v>
      </c>
      <c r="F449" s="21" t="s">
        <v>135</v>
      </c>
      <c r="G449" s="21" t="s">
        <v>132</v>
      </c>
      <c r="H449" s="25">
        <v>219957</v>
      </c>
      <c r="I449" s="25">
        <v>42</v>
      </c>
      <c r="J449" s="3" t="s">
        <v>9</v>
      </c>
      <c r="K449" s="3" t="s">
        <v>133</v>
      </c>
      <c r="L449" s="5">
        <v>16</v>
      </c>
      <c r="M449" s="5">
        <v>13231</v>
      </c>
      <c r="N449" s="3"/>
      <c r="O449" s="5">
        <v>0</v>
      </c>
      <c r="P449" s="3"/>
      <c r="Q449" s="5">
        <v>169</v>
      </c>
      <c r="R449" s="3"/>
      <c r="S449" s="5">
        <v>0</v>
      </c>
      <c r="T449" s="3"/>
      <c r="U449" s="5">
        <v>0</v>
      </c>
      <c r="W449" s="6">
        <v>13400</v>
      </c>
      <c r="Y449" s="14">
        <v>17</v>
      </c>
      <c r="AA449" s="14">
        <v>0</v>
      </c>
      <c r="AC449" s="14">
        <v>0.17</v>
      </c>
      <c r="AE449" s="14">
        <v>0</v>
      </c>
      <c r="AG449" s="14">
        <v>0</v>
      </c>
      <c r="AI449" s="24">
        <v>17.170000000000002</v>
      </c>
      <c r="AK449" s="1" t="str">
        <f t="shared" si="6"/>
        <v>No</v>
      </c>
    </row>
    <row r="450" spans="1:37">
      <c r="A450" s="1" t="s">
        <v>744</v>
      </c>
      <c r="B450" s="1" t="s">
        <v>1028</v>
      </c>
      <c r="C450" s="26" t="s">
        <v>44</v>
      </c>
      <c r="D450" s="269">
        <v>4006</v>
      </c>
      <c r="E450" s="270">
        <v>40006</v>
      </c>
      <c r="F450" s="21" t="s">
        <v>135</v>
      </c>
      <c r="G450" s="21" t="s">
        <v>132</v>
      </c>
      <c r="H450" s="25">
        <v>219957</v>
      </c>
      <c r="I450" s="25">
        <v>42</v>
      </c>
      <c r="J450" s="3" t="s">
        <v>7</v>
      </c>
      <c r="K450" s="3" t="s">
        <v>133</v>
      </c>
      <c r="L450" s="5">
        <v>1</v>
      </c>
      <c r="M450" s="5">
        <v>0</v>
      </c>
      <c r="N450" s="3"/>
      <c r="O450" s="5">
        <v>0</v>
      </c>
      <c r="P450" s="3"/>
      <c r="Q450" s="5">
        <v>42</v>
      </c>
      <c r="R450" s="3"/>
      <c r="S450" s="5">
        <v>0</v>
      </c>
      <c r="T450" s="3"/>
      <c r="U450" s="5">
        <v>0</v>
      </c>
      <c r="W450" s="6">
        <v>42</v>
      </c>
      <c r="Y450" s="14">
        <v>0</v>
      </c>
      <c r="AA450" s="14">
        <v>0</v>
      </c>
      <c r="AC450" s="14">
        <v>0.02</v>
      </c>
      <c r="AE450" s="14">
        <v>0</v>
      </c>
      <c r="AG450" s="14">
        <v>0</v>
      </c>
      <c r="AI450" s="24">
        <v>0.02</v>
      </c>
      <c r="AK450" s="1" t="str">
        <f t="shared" ref="AK450:AK513" si="7">IF(AJ450&amp;AH450&amp;AF450&amp;AD450&amp;AB450&amp;Z450&amp;X450&amp;V450&amp;T450&amp;R450&amp;P450&amp;N450&lt;&gt;"","Yes","No")</f>
        <v>No</v>
      </c>
    </row>
    <row r="451" spans="1:37">
      <c r="A451" s="1" t="s">
        <v>216</v>
      </c>
      <c r="B451" s="1" t="s">
        <v>1029</v>
      </c>
      <c r="C451" s="26" t="s">
        <v>76</v>
      </c>
      <c r="D451" s="269">
        <v>3001</v>
      </c>
      <c r="E451" s="270">
        <v>30001</v>
      </c>
      <c r="F451" s="21" t="s">
        <v>135</v>
      </c>
      <c r="G451" s="21" t="s">
        <v>132</v>
      </c>
      <c r="H451" s="25">
        <v>153199</v>
      </c>
      <c r="I451" s="25">
        <v>41</v>
      </c>
      <c r="J451" s="3" t="s">
        <v>9</v>
      </c>
      <c r="K451" s="3" t="s">
        <v>133</v>
      </c>
      <c r="L451" s="5">
        <v>7</v>
      </c>
      <c r="M451" s="5">
        <v>0</v>
      </c>
      <c r="N451" s="3"/>
      <c r="O451" s="5">
        <v>0</v>
      </c>
      <c r="P451" s="3"/>
      <c r="Q451" s="5">
        <v>0</v>
      </c>
      <c r="R451" s="3"/>
      <c r="S451" s="5">
        <v>0</v>
      </c>
      <c r="T451" s="3"/>
      <c r="U451" s="5">
        <v>0</v>
      </c>
      <c r="W451" s="6">
        <v>0</v>
      </c>
      <c r="Y451" s="14">
        <v>0</v>
      </c>
      <c r="AA451" s="14">
        <v>0</v>
      </c>
      <c r="AC451" s="14">
        <v>0</v>
      </c>
      <c r="AE451" s="14">
        <v>0</v>
      </c>
      <c r="AG451" s="14">
        <v>0</v>
      </c>
      <c r="AI451" s="24">
        <v>0</v>
      </c>
      <c r="AK451" s="1" t="str">
        <f t="shared" si="7"/>
        <v>No</v>
      </c>
    </row>
    <row r="452" spans="1:37">
      <c r="A452" s="1" t="s">
        <v>826</v>
      </c>
      <c r="B452" s="1" t="s">
        <v>1030</v>
      </c>
      <c r="C452" s="26" t="s">
        <v>69</v>
      </c>
      <c r="D452" s="269">
        <v>3094</v>
      </c>
      <c r="E452" s="270">
        <v>30094</v>
      </c>
      <c r="F452" s="21" t="s">
        <v>134</v>
      </c>
      <c r="G452" s="21" t="s">
        <v>132</v>
      </c>
      <c r="H452" s="25">
        <v>66784</v>
      </c>
      <c r="I452" s="25">
        <v>41</v>
      </c>
      <c r="J452" s="3" t="s">
        <v>9</v>
      </c>
      <c r="K452" s="3" t="s">
        <v>133</v>
      </c>
      <c r="L452" s="5">
        <v>6</v>
      </c>
      <c r="M452" s="5">
        <v>6212</v>
      </c>
      <c r="N452" s="3"/>
      <c r="O452" s="5">
        <v>434</v>
      </c>
      <c r="P452" s="3"/>
      <c r="Q452" s="5">
        <v>0</v>
      </c>
      <c r="R452" s="3"/>
      <c r="S452" s="5">
        <v>63</v>
      </c>
      <c r="T452" s="3"/>
      <c r="U452" s="5">
        <v>0</v>
      </c>
      <c r="W452" s="6">
        <v>6709</v>
      </c>
      <c r="Y452" s="14">
        <v>20.41</v>
      </c>
      <c r="AA452" s="14">
        <v>1</v>
      </c>
      <c r="AC452" s="14">
        <v>0</v>
      </c>
      <c r="AE452" s="14">
        <v>0.2</v>
      </c>
      <c r="AG452" s="14">
        <v>0</v>
      </c>
      <c r="AI452" s="24">
        <v>21.61</v>
      </c>
      <c r="AK452" s="1" t="str">
        <f t="shared" si="7"/>
        <v>No</v>
      </c>
    </row>
    <row r="453" spans="1:37">
      <c r="A453" s="1" t="s">
        <v>180</v>
      </c>
      <c r="B453" s="1" t="s">
        <v>178</v>
      </c>
      <c r="C453" s="26" t="s">
        <v>22</v>
      </c>
      <c r="D453" s="269">
        <v>1056</v>
      </c>
      <c r="E453" s="270">
        <v>10056</v>
      </c>
      <c r="F453" s="21" t="s">
        <v>131</v>
      </c>
      <c r="G453" s="21" t="s">
        <v>132</v>
      </c>
      <c r="H453" s="25">
        <v>923311</v>
      </c>
      <c r="I453" s="25">
        <v>41</v>
      </c>
      <c r="J453" s="3" t="s">
        <v>6</v>
      </c>
      <c r="K453" s="3" t="s">
        <v>133</v>
      </c>
      <c r="L453" s="5">
        <v>41</v>
      </c>
      <c r="M453" s="5">
        <v>5822</v>
      </c>
      <c r="N453" s="3"/>
      <c r="O453" s="5">
        <v>0</v>
      </c>
      <c r="P453" s="3"/>
      <c r="Q453" s="5">
        <v>0</v>
      </c>
      <c r="R453" s="3"/>
      <c r="S453" s="5">
        <v>4178</v>
      </c>
      <c r="T453" s="3"/>
      <c r="U453" s="5">
        <v>0</v>
      </c>
      <c r="W453" s="6">
        <v>10000</v>
      </c>
      <c r="Y453" s="14">
        <v>6</v>
      </c>
      <c r="AA453" s="14">
        <v>0</v>
      </c>
      <c r="AC453" s="14">
        <v>0</v>
      </c>
      <c r="AE453" s="14">
        <v>5</v>
      </c>
      <c r="AG453" s="14">
        <v>0</v>
      </c>
      <c r="AI453" s="24">
        <v>11</v>
      </c>
      <c r="AK453" s="1" t="str">
        <f t="shared" si="7"/>
        <v>No</v>
      </c>
    </row>
    <row r="454" spans="1:37">
      <c r="A454" s="1" t="s">
        <v>130</v>
      </c>
      <c r="B454" s="1" t="s">
        <v>912</v>
      </c>
      <c r="C454" s="26" t="s">
        <v>4</v>
      </c>
      <c r="D454" s="269">
        <v>41</v>
      </c>
      <c r="E454" s="270">
        <v>41</v>
      </c>
      <c r="F454" s="21" t="s">
        <v>131</v>
      </c>
      <c r="G454" s="21" t="s">
        <v>132</v>
      </c>
      <c r="H454" s="25">
        <v>251243</v>
      </c>
      <c r="I454" s="25">
        <v>41</v>
      </c>
      <c r="J454" s="3" t="s">
        <v>5</v>
      </c>
      <c r="K454" s="3" t="s">
        <v>133</v>
      </c>
      <c r="L454" s="5">
        <v>41</v>
      </c>
      <c r="M454" s="5">
        <v>0</v>
      </c>
      <c r="N454" s="3"/>
      <c r="O454" s="5">
        <v>0</v>
      </c>
      <c r="P454" s="3"/>
      <c r="Q454" s="5">
        <v>0</v>
      </c>
      <c r="R454" s="3"/>
      <c r="S454" s="5">
        <v>0</v>
      </c>
      <c r="T454" s="3"/>
      <c r="U454" s="5">
        <v>0</v>
      </c>
      <c r="W454" s="6">
        <v>0</v>
      </c>
      <c r="Y454" s="14">
        <v>0</v>
      </c>
      <c r="AA454" s="14">
        <v>0</v>
      </c>
      <c r="AC454" s="14">
        <v>0</v>
      </c>
      <c r="AE454" s="14">
        <v>0</v>
      </c>
      <c r="AG454" s="14">
        <v>0</v>
      </c>
      <c r="AI454" s="24">
        <v>0</v>
      </c>
      <c r="AK454" s="1" t="str">
        <f t="shared" si="7"/>
        <v>No</v>
      </c>
    </row>
    <row r="455" spans="1:37">
      <c r="A455" s="1" t="s">
        <v>725</v>
      </c>
      <c r="B455" s="1" t="s">
        <v>1031</v>
      </c>
      <c r="C455" s="26" t="s">
        <v>66</v>
      </c>
      <c r="D455" s="269" t="s">
        <v>726</v>
      </c>
      <c r="E455" s="270">
        <v>40950</v>
      </c>
      <c r="F455" s="21" t="s">
        <v>135</v>
      </c>
      <c r="G455" s="21" t="s">
        <v>132</v>
      </c>
      <c r="H455" s="25">
        <v>120415</v>
      </c>
      <c r="I455" s="25">
        <v>41</v>
      </c>
      <c r="J455" s="3" t="s">
        <v>9</v>
      </c>
      <c r="K455" s="3" t="s">
        <v>133</v>
      </c>
      <c r="L455" s="5">
        <v>41</v>
      </c>
      <c r="M455" s="5">
        <v>2036</v>
      </c>
      <c r="N455" s="3"/>
      <c r="O455" s="5">
        <v>15</v>
      </c>
      <c r="P455" s="3"/>
      <c r="Q455" s="5">
        <v>0</v>
      </c>
      <c r="R455" s="3"/>
      <c r="S455" s="5">
        <v>2395</v>
      </c>
      <c r="T455" s="3"/>
      <c r="U455" s="5">
        <v>0</v>
      </c>
      <c r="W455" s="6">
        <v>4446</v>
      </c>
      <c r="Y455" s="14">
        <v>4</v>
      </c>
      <c r="AA455" s="14">
        <v>0.04</v>
      </c>
      <c r="AC455" s="14">
        <v>0</v>
      </c>
      <c r="AE455" s="14">
        <v>4</v>
      </c>
      <c r="AG455" s="14">
        <v>0</v>
      </c>
      <c r="AI455" s="24">
        <v>8.0399999999999991</v>
      </c>
      <c r="AK455" s="1" t="str">
        <f t="shared" si="7"/>
        <v>No</v>
      </c>
    </row>
    <row r="456" spans="1:37">
      <c r="A456" s="1" t="s">
        <v>826</v>
      </c>
      <c r="B456" s="1" t="s">
        <v>1030</v>
      </c>
      <c r="C456" s="26" t="s">
        <v>69</v>
      </c>
      <c r="D456" s="269">
        <v>3094</v>
      </c>
      <c r="E456" s="270">
        <v>30094</v>
      </c>
      <c r="F456" s="21" t="s">
        <v>134</v>
      </c>
      <c r="G456" s="21" t="s">
        <v>132</v>
      </c>
      <c r="H456" s="25">
        <v>66784</v>
      </c>
      <c r="I456" s="25">
        <v>41</v>
      </c>
      <c r="J456" s="3" t="s">
        <v>6</v>
      </c>
      <c r="K456" s="3" t="s">
        <v>133</v>
      </c>
      <c r="L456" s="5">
        <v>35</v>
      </c>
      <c r="M456" s="5">
        <v>64188</v>
      </c>
      <c r="N456" s="3"/>
      <c r="O456" s="5">
        <v>3099</v>
      </c>
      <c r="P456" s="3"/>
      <c r="Q456" s="5">
        <v>193</v>
      </c>
      <c r="R456" s="3"/>
      <c r="S456" s="5">
        <v>448</v>
      </c>
      <c r="T456" s="3"/>
      <c r="U456" s="5">
        <v>0</v>
      </c>
      <c r="W456" s="6">
        <v>67928</v>
      </c>
      <c r="Y456" s="14">
        <v>92.49</v>
      </c>
      <c r="AA456" s="14">
        <v>9.4600000000000009</v>
      </c>
      <c r="AC456" s="14">
        <v>0.35</v>
      </c>
      <c r="AE456" s="14">
        <v>0.52</v>
      </c>
      <c r="AG456" s="14">
        <v>0</v>
      </c>
      <c r="AI456" s="24">
        <v>102.82</v>
      </c>
      <c r="AK456" s="1" t="str">
        <f t="shared" si="7"/>
        <v>No</v>
      </c>
    </row>
    <row r="457" spans="1:37">
      <c r="A457" s="1" t="s">
        <v>216</v>
      </c>
      <c r="B457" s="1" t="s">
        <v>1029</v>
      </c>
      <c r="C457" s="26" t="s">
        <v>76</v>
      </c>
      <c r="D457" s="269">
        <v>3001</v>
      </c>
      <c r="E457" s="270">
        <v>30001</v>
      </c>
      <c r="F457" s="21" t="s">
        <v>135</v>
      </c>
      <c r="G457" s="21" t="s">
        <v>132</v>
      </c>
      <c r="H457" s="25">
        <v>153199</v>
      </c>
      <c r="I457" s="25">
        <v>41</v>
      </c>
      <c r="J457" s="3" t="s">
        <v>6</v>
      </c>
      <c r="K457" s="3" t="s">
        <v>133</v>
      </c>
      <c r="L457" s="5">
        <v>34</v>
      </c>
      <c r="M457" s="5">
        <v>0</v>
      </c>
      <c r="N457" s="3"/>
      <c r="O457" s="5">
        <v>0</v>
      </c>
      <c r="P457" s="3"/>
      <c r="Q457" s="5">
        <v>0</v>
      </c>
      <c r="R457" s="3"/>
      <c r="S457" s="5">
        <v>0</v>
      </c>
      <c r="T457" s="3"/>
      <c r="U457" s="5">
        <v>0</v>
      </c>
      <c r="W457" s="6">
        <v>0</v>
      </c>
      <c r="Y457" s="14">
        <v>0</v>
      </c>
      <c r="AA457" s="14">
        <v>0</v>
      </c>
      <c r="AC457" s="14">
        <v>0</v>
      </c>
      <c r="AE457" s="14">
        <v>0</v>
      </c>
      <c r="AG457" s="14">
        <v>0</v>
      </c>
      <c r="AI457" s="24">
        <v>0</v>
      </c>
      <c r="AK457" s="1" t="str">
        <f t="shared" si="7"/>
        <v>No</v>
      </c>
    </row>
    <row r="458" spans="1:37">
      <c r="A458" s="1" t="s">
        <v>767</v>
      </c>
      <c r="B458" s="1" t="s">
        <v>1032</v>
      </c>
      <c r="C458" s="26" t="s">
        <v>75</v>
      </c>
      <c r="D458" s="269">
        <v>5009</v>
      </c>
      <c r="E458" s="270">
        <v>50009</v>
      </c>
      <c r="F458" s="21" t="s">
        <v>134</v>
      </c>
      <c r="G458" s="21" t="s">
        <v>132</v>
      </c>
      <c r="H458" s="25">
        <v>74495</v>
      </c>
      <c r="I458" s="25">
        <v>40</v>
      </c>
      <c r="J458" s="3" t="s">
        <v>6</v>
      </c>
      <c r="K458" s="3" t="s">
        <v>133</v>
      </c>
      <c r="L458" s="5">
        <v>9</v>
      </c>
      <c r="M458" s="5">
        <v>1053</v>
      </c>
      <c r="N458" s="3"/>
      <c r="O458" s="5">
        <v>0</v>
      </c>
      <c r="P458" s="3"/>
      <c r="Q458" s="5">
        <v>0</v>
      </c>
      <c r="R458" s="3"/>
      <c r="S458" s="5">
        <v>0</v>
      </c>
      <c r="T458" s="3"/>
      <c r="U458" s="5">
        <v>0</v>
      </c>
      <c r="W458" s="6">
        <v>1053</v>
      </c>
      <c r="Y458" s="14">
        <v>3</v>
      </c>
      <c r="AA458" s="14">
        <v>0</v>
      </c>
      <c r="AC458" s="14">
        <v>0</v>
      </c>
      <c r="AE458" s="14">
        <v>0</v>
      </c>
      <c r="AG458" s="14">
        <v>0</v>
      </c>
      <c r="AI458" s="24">
        <v>3</v>
      </c>
      <c r="AK458" s="1" t="str">
        <f t="shared" si="7"/>
        <v>No</v>
      </c>
    </row>
    <row r="459" spans="1:37">
      <c r="A459" s="1" t="s">
        <v>650</v>
      </c>
      <c r="B459" s="1" t="s">
        <v>1033</v>
      </c>
      <c r="C459" s="26" t="s">
        <v>34</v>
      </c>
      <c r="D459" s="269" t="s">
        <v>651</v>
      </c>
      <c r="E459" s="270">
        <v>41105</v>
      </c>
      <c r="F459" s="21" t="s">
        <v>140</v>
      </c>
      <c r="G459" s="21" t="s">
        <v>132</v>
      </c>
      <c r="H459" s="25">
        <v>70543</v>
      </c>
      <c r="I459" s="25">
        <v>40</v>
      </c>
      <c r="J459" s="3" t="s">
        <v>9</v>
      </c>
      <c r="K459" s="3" t="s">
        <v>133</v>
      </c>
      <c r="L459" s="5">
        <v>40</v>
      </c>
      <c r="M459" s="5">
        <v>20229</v>
      </c>
      <c r="N459" s="3"/>
      <c r="O459" s="5">
        <v>0</v>
      </c>
      <c r="P459" s="3"/>
      <c r="Q459" s="5">
        <v>779</v>
      </c>
      <c r="R459" s="3"/>
      <c r="S459" s="5">
        <v>0</v>
      </c>
      <c r="T459" s="3"/>
      <c r="U459" s="5">
        <v>0</v>
      </c>
      <c r="W459" s="6">
        <v>21008</v>
      </c>
      <c r="Y459" s="14">
        <v>34</v>
      </c>
      <c r="AA459" s="14">
        <v>0</v>
      </c>
      <c r="AC459" s="14">
        <v>1</v>
      </c>
      <c r="AE459" s="14">
        <v>0</v>
      </c>
      <c r="AG459" s="14">
        <v>0</v>
      </c>
      <c r="AI459" s="24">
        <v>35</v>
      </c>
      <c r="AK459" s="1" t="str">
        <f t="shared" si="7"/>
        <v>No</v>
      </c>
    </row>
    <row r="460" spans="1:37">
      <c r="A460" s="1" t="s">
        <v>191</v>
      </c>
      <c r="B460" s="1" t="s">
        <v>1034</v>
      </c>
      <c r="C460" s="26" t="s">
        <v>32</v>
      </c>
      <c r="D460" s="269">
        <v>5044</v>
      </c>
      <c r="E460" s="270">
        <v>50044</v>
      </c>
      <c r="F460" s="21" t="s">
        <v>135</v>
      </c>
      <c r="G460" s="21" t="s">
        <v>132</v>
      </c>
      <c r="H460" s="25">
        <v>313492</v>
      </c>
      <c r="I460" s="25">
        <v>40</v>
      </c>
      <c r="J460" s="3" t="s">
        <v>6</v>
      </c>
      <c r="K460" s="3" t="s">
        <v>133</v>
      </c>
      <c r="L460" s="5">
        <v>25</v>
      </c>
      <c r="M460" s="5">
        <v>0</v>
      </c>
      <c r="N460" s="3"/>
      <c r="O460" s="5">
        <v>3628</v>
      </c>
      <c r="P460" s="3"/>
      <c r="Q460" s="5">
        <v>559</v>
      </c>
      <c r="R460" s="3"/>
      <c r="S460" s="5">
        <v>0</v>
      </c>
      <c r="T460" s="3"/>
      <c r="U460" s="5">
        <v>0</v>
      </c>
      <c r="W460" s="6">
        <v>4187</v>
      </c>
      <c r="Y460" s="14">
        <v>0</v>
      </c>
      <c r="AA460" s="14">
        <v>2.4900000000000002</v>
      </c>
      <c r="AC460" s="14">
        <v>0.38</v>
      </c>
      <c r="AE460" s="14">
        <v>0</v>
      </c>
      <c r="AG460" s="14">
        <v>0</v>
      </c>
      <c r="AI460" s="24">
        <v>2.87</v>
      </c>
      <c r="AK460" s="1" t="str">
        <f t="shared" si="7"/>
        <v>No</v>
      </c>
    </row>
    <row r="461" spans="1:37">
      <c r="A461" s="1" t="s">
        <v>191</v>
      </c>
      <c r="B461" s="1" t="s">
        <v>1034</v>
      </c>
      <c r="C461" s="26" t="s">
        <v>32</v>
      </c>
      <c r="D461" s="269">
        <v>5044</v>
      </c>
      <c r="E461" s="270">
        <v>50044</v>
      </c>
      <c r="F461" s="21" t="s">
        <v>135</v>
      </c>
      <c r="G461" s="21" t="s">
        <v>132</v>
      </c>
      <c r="H461" s="25">
        <v>313492</v>
      </c>
      <c r="I461" s="25">
        <v>40</v>
      </c>
      <c r="J461" s="3" t="s">
        <v>9</v>
      </c>
      <c r="K461" s="3" t="s">
        <v>133</v>
      </c>
      <c r="L461" s="5">
        <v>15</v>
      </c>
      <c r="M461" s="5">
        <v>0</v>
      </c>
      <c r="N461" s="3"/>
      <c r="O461" s="5">
        <v>1437</v>
      </c>
      <c r="P461" s="3"/>
      <c r="Q461" s="5">
        <v>221</v>
      </c>
      <c r="R461" s="3"/>
      <c r="S461" s="5">
        <v>0</v>
      </c>
      <c r="T461" s="3"/>
      <c r="U461" s="5">
        <v>0</v>
      </c>
      <c r="W461" s="6">
        <v>1658</v>
      </c>
      <c r="Y461" s="14">
        <v>0</v>
      </c>
      <c r="AA461" s="14">
        <v>0.98</v>
      </c>
      <c r="AC461" s="14">
        <v>0.15</v>
      </c>
      <c r="AE461" s="14">
        <v>0</v>
      </c>
      <c r="AG461" s="14">
        <v>0</v>
      </c>
      <c r="AI461" s="24">
        <v>1.1299999999999999</v>
      </c>
      <c r="AK461" s="1" t="str">
        <f t="shared" si="7"/>
        <v>No</v>
      </c>
    </row>
    <row r="462" spans="1:37">
      <c r="A462" s="1" t="s">
        <v>653</v>
      </c>
      <c r="B462" s="1" t="s">
        <v>1035</v>
      </c>
      <c r="C462" s="26" t="s">
        <v>38</v>
      </c>
      <c r="D462" s="269">
        <v>1098</v>
      </c>
      <c r="E462" s="270">
        <v>10098</v>
      </c>
      <c r="F462" s="21" t="s">
        <v>135</v>
      </c>
      <c r="G462" s="21" t="s">
        <v>132</v>
      </c>
      <c r="H462" s="25">
        <v>59397</v>
      </c>
      <c r="I462" s="25">
        <v>39</v>
      </c>
      <c r="J462" s="3" t="s">
        <v>13</v>
      </c>
      <c r="K462" s="3" t="s">
        <v>133</v>
      </c>
      <c r="L462" s="5">
        <v>5</v>
      </c>
      <c r="M462" s="5">
        <v>891</v>
      </c>
      <c r="N462" s="3"/>
      <c r="O462" s="5">
        <v>0</v>
      </c>
      <c r="P462" s="3"/>
      <c r="Q462" s="5">
        <v>0</v>
      </c>
      <c r="R462" s="3"/>
      <c r="S462" s="5">
        <v>0</v>
      </c>
      <c r="T462" s="3"/>
      <c r="U462" s="5">
        <v>0</v>
      </c>
      <c r="W462" s="6">
        <v>891</v>
      </c>
      <c r="Y462" s="14">
        <v>1.1399999999999999</v>
      </c>
      <c r="AA462" s="14">
        <v>0</v>
      </c>
      <c r="AC462" s="14">
        <v>0</v>
      </c>
      <c r="AE462" s="14">
        <v>0</v>
      </c>
      <c r="AG462" s="14">
        <v>0</v>
      </c>
      <c r="AI462" s="24">
        <v>1.1399999999999999</v>
      </c>
      <c r="AK462" s="1" t="str">
        <f t="shared" si="7"/>
        <v>No</v>
      </c>
    </row>
    <row r="463" spans="1:37">
      <c r="A463" s="1" t="s">
        <v>827</v>
      </c>
      <c r="B463" s="1" t="s">
        <v>190</v>
      </c>
      <c r="C463" s="26" t="s">
        <v>72</v>
      </c>
      <c r="D463" s="269">
        <v>5</v>
      </c>
      <c r="E463" s="270">
        <v>5</v>
      </c>
      <c r="F463" s="21" t="s">
        <v>134</v>
      </c>
      <c r="G463" s="21" t="s">
        <v>132</v>
      </c>
      <c r="H463" s="25">
        <v>3059393</v>
      </c>
      <c r="I463" s="25">
        <v>39</v>
      </c>
      <c r="J463" s="3" t="s">
        <v>6</v>
      </c>
      <c r="K463" s="3" t="s">
        <v>133</v>
      </c>
      <c r="L463" s="5">
        <v>25</v>
      </c>
      <c r="M463" s="5">
        <v>0</v>
      </c>
      <c r="N463" s="3"/>
      <c r="O463" s="5">
        <v>0</v>
      </c>
      <c r="P463" s="3"/>
      <c r="Q463" s="5">
        <v>0</v>
      </c>
      <c r="R463" s="3"/>
      <c r="S463" s="5">
        <v>0</v>
      </c>
      <c r="T463" s="3"/>
      <c r="U463" s="5">
        <v>0</v>
      </c>
      <c r="W463" s="6">
        <v>0</v>
      </c>
      <c r="Y463" s="14">
        <v>0</v>
      </c>
      <c r="AA463" s="14">
        <v>0</v>
      </c>
      <c r="AC463" s="14">
        <v>0</v>
      </c>
      <c r="AE463" s="14">
        <v>0</v>
      </c>
      <c r="AG463" s="14">
        <v>0</v>
      </c>
      <c r="AI463" s="24">
        <v>0</v>
      </c>
      <c r="AK463" s="1" t="str">
        <f t="shared" si="7"/>
        <v>No</v>
      </c>
    </row>
    <row r="464" spans="1:37">
      <c r="A464" s="1" t="s">
        <v>653</v>
      </c>
      <c r="B464" s="1" t="s">
        <v>1035</v>
      </c>
      <c r="C464" s="26" t="s">
        <v>38</v>
      </c>
      <c r="D464" s="269">
        <v>1098</v>
      </c>
      <c r="E464" s="270">
        <v>10098</v>
      </c>
      <c r="F464" s="21" t="s">
        <v>135</v>
      </c>
      <c r="G464" s="21" t="s">
        <v>132</v>
      </c>
      <c r="H464" s="25">
        <v>59397</v>
      </c>
      <c r="I464" s="25">
        <v>39</v>
      </c>
      <c r="J464" s="3" t="s">
        <v>6</v>
      </c>
      <c r="K464" s="3" t="s">
        <v>133</v>
      </c>
      <c r="L464" s="5">
        <v>22</v>
      </c>
      <c r="M464" s="5">
        <v>15996</v>
      </c>
      <c r="N464" s="3"/>
      <c r="O464" s="5">
        <v>0</v>
      </c>
      <c r="P464" s="3"/>
      <c r="Q464" s="5">
        <v>136</v>
      </c>
      <c r="R464" s="3"/>
      <c r="S464" s="5">
        <v>0</v>
      </c>
      <c r="T464" s="3"/>
      <c r="U464" s="5">
        <v>0</v>
      </c>
      <c r="W464" s="6">
        <v>16132</v>
      </c>
      <c r="Y464" s="14">
        <v>19.55</v>
      </c>
      <c r="AA464" s="14">
        <v>0</v>
      </c>
      <c r="AC464" s="14">
        <v>0.1</v>
      </c>
      <c r="AE464" s="14">
        <v>0</v>
      </c>
      <c r="AG464" s="14">
        <v>0</v>
      </c>
      <c r="AI464" s="24">
        <v>19.649999999999999</v>
      </c>
      <c r="AK464" s="1" t="str">
        <f t="shared" si="7"/>
        <v>No</v>
      </c>
    </row>
    <row r="465" spans="1:37">
      <c r="A465" s="1" t="s">
        <v>306</v>
      </c>
      <c r="B465" s="1" t="s">
        <v>1036</v>
      </c>
      <c r="C465" s="26" t="s">
        <v>12</v>
      </c>
      <c r="D465" s="269">
        <v>9206</v>
      </c>
      <c r="E465" s="270">
        <v>90206</v>
      </c>
      <c r="F465" s="21" t="s">
        <v>135</v>
      </c>
      <c r="G465" s="21" t="s">
        <v>132</v>
      </c>
      <c r="H465" s="25">
        <v>59219</v>
      </c>
      <c r="I465" s="25">
        <v>39</v>
      </c>
      <c r="J465" s="3" t="s">
        <v>6</v>
      </c>
      <c r="K465" s="3" t="s">
        <v>133</v>
      </c>
      <c r="L465" s="5">
        <v>22</v>
      </c>
      <c r="M465" s="5">
        <v>25432</v>
      </c>
      <c r="N465" s="3"/>
      <c r="O465" s="5">
        <v>0</v>
      </c>
      <c r="P465" s="3"/>
      <c r="Q465" s="5">
        <v>0</v>
      </c>
      <c r="R465" s="3"/>
      <c r="S465" s="5">
        <v>0</v>
      </c>
      <c r="T465" s="3"/>
      <c r="U465" s="5">
        <v>0</v>
      </c>
      <c r="W465" s="6">
        <v>25432</v>
      </c>
      <c r="Y465" s="14">
        <v>24.45</v>
      </c>
      <c r="AA465" s="14">
        <v>0</v>
      </c>
      <c r="AC465" s="14">
        <v>0</v>
      </c>
      <c r="AE465" s="14">
        <v>0</v>
      </c>
      <c r="AG465" s="14">
        <v>0</v>
      </c>
      <c r="AI465" s="24">
        <v>24.45</v>
      </c>
      <c r="AK465" s="1" t="str">
        <f t="shared" si="7"/>
        <v>No</v>
      </c>
    </row>
    <row r="466" spans="1:37">
      <c r="A466" s="1" t="s">
        <v>306</v>
      </c>
      <c r="B466" s="1" t="s">
        <v>1036</v>
      </c>
      <c r="C466" s="26" t="s">
        <v>12</v>
      </c>
      <c r="D466" s="269">
        <v>9206</v>
      </c>
      <c r="E466" s="270">
        <v>90206</v>
      </c>
      <c r="F466" s="21" t="s">
        <v>135</v>
      </c>
      <c r="G466" s="21" t="s">
        <v>132</v>
      </c>
      <c r="H466" s="25">
        <v>59219</v>
      </c>
      <c r="I466" s="25">
        <v>39</v>
      </c>
      <c r="J466" s="3" t="s">
        <v>9</v>
      </c>
      <c r="K466" s="3" t="s">
        <v>133</v>
      </c>
      <c r="L466" s="5">
        <v>17</v>
      </c>
      <c r="M466" s="5">
        <v>3397</v>
      </c>
      <c r="N466" s="3"/>
      <c r="O466" s="5">
        <v>0</v>
      </c>
      <c r="P466" s="3"/>
      <c r="Q466" s="5">
        <v>0</v>
      </c>
      <c r="R466" s="3"/>
      <c r="S466" s="5">
        <v>0</v>
      </c>
      <c r="T466" s="3"/>
      <c r="U466" s="5">
        <v>0</v>
      </c>
      <c r="W466" s="6">
        <v>3397</v>
      </c>
      <c r="Y466" s="14">
        <v>3.26</v>
      </c>
      <c r="AA466" s="14">
        <v>0</v>
      </c>
      <c r="AC466" s="14">
        <v>0</v>
      </c>
      <c r="AE466" s="14">
        <v>0</v>
      </c>
      <c r="AG466" s="14">
        <v>0</v>
      </c>
      <c r="AI466" s="24">
        <v>3.26</v>
      </c>
      <c r="AK466" s="1" t="str">
        <f t="shared" si="7"/>
        <v>No</v>
      </c>
    </row>
    <row r="467" spans="1:37">
      <c r="A467" s="1" t="s">
        <v>827</v>
      </c>
      <c r="B467" s="1" t="s">
        <v>190</v>
      </c>
      <c r="C467" s="26" t="s">
        <v>72</v>
      </c>
      <c r="D467" s="269">
        <v>5</v>
      </c>
      <c r="E467" s="270">
        <v>5</v>
      </c>
      <c r="F467" s="21" t="s">
        <v>134</v>
      </c>
      <c r="G467" s="21" t="s">
        <v>132</v>
      </c>
      <c r="H467" s="25">
        <v>3059393</v>
      </c>
      <c r="I467" s="25">
        <v>39</v>
      </c>
      <c r="J467" s="3" t="s">
        <v>9</v>
      </c>
      <c r="K467" s="3" t="s">
        <v>133</v>
      </c>
      <c r="L467" s="5">
        <v>14</v>
      </c>
      <c r="M467" s="5">
        <v>0</v>
      </c>
      <c r="N467" s="3"/>
      <c r="O467" s="5">
        <v>0</v>
      </c>
      <c r="P467" s="3"/>
      <c r="Q467" s="5">
        <v>0</v>
      </c>
      <c r="R467" s="3"/>
      <c r="S467" s="5">
        <v>0</v>
      </c>
      <c r="T467" s="3"/>
      <c r="U467" s="5">
        <v>0</v>
      </c>
      <c r="W467" s="6">
        <v>0</v>
      </c>
      <c r="Y467" s="14">
        <v>0</v>
      </c>
      <c r="AA467" s="14">
        <v>0</v>
      </c>
      <c r="AC467" s="14">
        <v>0</v>
      </c>
      <c r="AE467" s="14">
        <v>0</v>
      </c>
      <c r="AG467" s="14">
        <v>0</v>
      </c>
      <c r="AI467" s="24">
        <v>0</v>
      </c>
      <c r="AK467" s="1" t="str">
        <f t="shared" si="7"/>
        <v>No</v>
      </c>
    </row>
    <row r="468" spans="1:37">
      <c r="A468" s="1" t="s">
        <v>653</v>
      </c>
      <c r="B468" s="1" t="s">
        <v>1035</v>
      </c>
      <c r="C468" s="26" t="s">
        <v>38</v>
      </c>
      <c r="D468" s="269">
        <v>1098</v>
      </c>
      <c r="E468" s="270">
        <v>10098</v>
      </c>
      <c r="F468" s="21" t="s">
        <v>135</v>
      </c>
      <c r="G468" s="21" t="s">
        <v>132</v>
      </c>
      <c r="H468" s="25">
        <v>59397</v>
      </c>
      <c r="I468" s="25">
        <v>39</v>
      </c>
      <c r="J468" s="3" t="s">
        <v>9</v>
      </c>
      <c r="K468" s="3" t="s">
        <v>133</v>
      </c>
      <c r="L468" s="5">
        <v>12</v>
      </c>
      <c r="M468" s="5">
        <v>262</v>
      </c>
      <c r="N468" s="3"/>
      <c r="O468" s="5">
        <v>0</v>
      </c>
      <c r="P468" s="3"/>
      <c r="Q468" s="5">
        <v>445</v>
      </c>
      <c r="R468" s="3"/>
      <c r="S468" s="5">
        <v>0</v>
      </c>
      <c r="T468" s="3"/>
      <c r="U468" s="5">
        <v>0</v>
      </c>
      <c r="W468" s="6">
        <v>707</v>
      </c>
      <c r="Y468" s="14">
        <v>1.05</v>
      </c>
      <c r="AA468" s="14">
        <v>0</v>
      </c>
      <c r="AC468" s="14">
        <v>0.46</v>
      </c>
      <c r="AE468" s="14">
        <v>0</v>
      </c>
      <c r="AG468" s="14">
        <v>0</v>
      </c>
      <c r="AI468" s="24">
        <v>1.51</v>
      </c>
      <c r="AK468" s="1" t="str">
        <f t="shared" si="7"/>
        <v>No</v>
      </c>
    </row>
    <row r="469" spans="1:37">
      <c r="A469" s="1" t="s">
        <v>309</v>
      </c>
      <c r="B469" s="1" t="s">
        <v>1037</v>
      </c>
      <c r="C469" s="26" t="s">
        <v>67</v>
      </c>
      <c r="D469" s="269">
        <v>6102</v>
      </c>
      <c r="E469" s="270">
        <v>60102</v>
      </c>
      <c r="F469" s="21" t="s">
        <v>135</v>
      </c>
      <c r="G469" s="21" t="s">
        <v>132</v>
      </c>
      <c r="H469" s="25">
        <v>92984</v>
      </c>
      <c r="I469" s="25">
        <v>38</v>
      </c>
      <c r="J469" s="3" t="s">
        <v>6</v>
      </c>
      <c r="K469" s="3" t="s">
        <v>133</v>
      </c>
      <c r="L469" s="5">
        <v>8</v>
      </c>
      <c r="M469" s="5">
        <v>6006</v>
      </c>
      <c r="N469" s="3"/>
      <c r="O469" s="5">
        <v>0</v>
      </c>
      <c r="P469" s="3"/>
      <c r="Q469" s="5">
        <v>0</v>
      </c>
      <c r="R469" s="3"/>
      <c r="S469" s="5">
        <v>651</v>
      </c>
      <c r="T469" s="3"/>
      <c r="U469" s="5">
        <v>0</v>
      </c>
      <c r="W469" s="6">
        <v>6657</v>
      </c>
      <c r="Y469" s="14">
        <v>8</v>
      </c>
      <c r="AA469" s="14">
        <v>0</v>
      </c>
      <c r="AC469" s="14">
        <v>0</v>
      </c>
      <c r="AE469" s="14">
        <v>2</v>
      </c>
      <c r="AG469" s="14">
        <v>0</v>
      </c>
      <c r="AI469" s="24">
        <v>10</v>
      </c>
      <c r="AK469" s="1" t="str">
        <f t="shared" si="7"/>
        <v>No</v>
      </c>
    </row>
    <row r="470" spans="1:37">
      <c r="A470" s="1" t="s">
        <v>309</v>
      </c>
      <c r="B470" s="1" t="s">
        <v>1037</v>
      </c>
      <c r="C470" s="26" t="s">
        <v>67</v>
      </c>
      <c r="D470" s="269">
        <v>6102</v>
      </c>
      <c r="E470" s="270">
        <v>60102</v>
      </c>
      <c r="F470" s="21" t="s">
        <v>135</v>
      </c>
      <c r="G470" s="21" t="s">
        <v>132</v>
      </c>
      <c r="H470" s="25">
        <v>92984</v>
      </c>
      <c r="I470" s="25">
        <v>38</v>
      </c>
      <c r="J470" s="3" t="s">
        <v>9</v>
      </c>
      <c r="K470" s="3" t="s">
        <v>133</v>
      </c>
      <c r="L470" s="5">
        <v>30</v>
      </c>
      <c r="M470" s="5">
        <v>4608</v>
      </c>
      <c r="N470" s="3"/>
      <c r="O470" s="5">
        <v>0</v>
      </c>
      <c r="P470" s="3"/>
      <c r="Q470" s="5">
        <v>0</v>
      </c>
      <c r="R470" s="3"/>
      <c r="S470" s="5">
        <v>593</v>
      </c>
      <c r="T470" s="3"/>
      <c r="U470" s="5">
        <v>0</v>
      </c>
      <c r="W470" s="6">
        <v>5201</v>
      </c>
      <c r="Y470" s="14">
        <v>11</v>
      </c>
      <c r="AA470" s="14">
        <v>0</v>
      </c>
      <c r="AC470" s="14">
        <v>0</v>
      </c>
      <c r="AE470" s="14">
        <v>2</v>
      </c>
      <c r="AG470" s="14">
        <v>0</v>
      </c>
      <c r="AI470" s="24">
        <v>13</v>
      </c>
      <c r="AK470" s="1" t="str">
        <f t="shared" si="7"/>
        <v>No</v>
      </c>
    </row>
    <row r="471" spans="1:37">
      <c r="A471" s="1" t="s">
        <v>729</v>
      </c>
      <c r="B471" s="1" t="s">
        <v>1010</v>
      </c>
      <c r="C471" s="26" t="s">
        <v>21</v>
      </c>
      <c r="D471" s="269">
        <v>8106</v>
      </c>
      <c r="E471" s="270">
        <v>80106</v>
      </c>
      <c r="F471" s="21" t="s">
        <v>141</v>
      </c>
      <c r="G471" s="21" t="s">
        <v>132</v>
      </c>
      <c r="H471" s="25">
        <v>264465</v>
      </c>
      <c r="I471" s="25">
        <v>37</v>
      </c>
      <c r="J471" s="3" t="s">
        <v>7</v>
      </c>
      <c r="K471" s="3" t="s">
        <v>133</v>
      </c>
      <c r="L471" s="5">
        <v>37</v>
      </c>
      <c r="M471" s="5">
        <v>0</v>
      </c>
      <c r="N471" s="3"/>
      <c r="O471" s="5">
        <v>0</v>
      </c>
      <c r="P471" s="3"/>
      <c r="Q471" s="5">
        <v>0</v>
      </c>
      <c r="R471" s="3"/>
      <c r="S471" s="5">
        <v>1230</v>
      </c>
      <c r="T471" s="3"/>
      <c r="U471" s="5">
        <v>0</v>
      </c>
      <c r="W471" s="6">
        <v>1230</v>
      </c>
      <c r="Y471" s="14">
        <v>0</v>
      </c>
      <c r="AA471" s="14">
        <v>0</v>
      </c>
      <c r="AC471" s="14">
        <v>0</v>
      </c>
      <c r="AE471" s="14">
        <v>7</v>
      </c>
      <c r="AG471" s="14">
        <v>0</v>
      </c>
      <c r="AI471" s="24">
        <v>7</v>
      </c>
      <c r="AK471" s="1" t="str">
        <f t="shared" si="7"/>
        <v>No</v>
      </c>
    </row>
    <row r="472" spans="1:37">
      <c r="A472" s="1" t="s">
        <v>305</v>
      </c>
      <c r="B472" s="1" t="s">
        <v>1038</v>
      </c>
      <c r="C472" s="26" t="s">
        <v>37</v>
      </c>
      <c r="D472" s="269">
        <v>3096</v>
      </c>
      <c r="E472" s="270">
        <v>30096</v>
      </c>
      <c r="F472" s="21" t="s">
        <v>135</v>
      </c>
      <c r="G472" s="21" t="s">
        <v>132</v>
      </c>
      <c r="H472" s="25">
        <v>98081</v>
      </c>
      <c r="I472" s="25">
        <v>37</v>
      </c>
      <c r="J472" s="3" t="s">
        <v>9</v>
      </c>
      <c r="K472" s="3" t="s">
        <v>133</v>
      </c>
      <c r="L472" s="5">
        <v>20</v>
      </c>
      <c r="M472" s="5">
        <v>916</v>
      </c>
      <c r="N472" s="3"/>
      <c r="O472" s="5">
        <v>0</v>
      </c>
      <c r="P472" s="3"/>
      <c r="Q472" s="5">
        <v>961</v>
      </c>
      <c r="R472" s="3"/>
      <c r="S472" s="5">
        <v>2151</v>
      </c>
      <c r="T472" s="3"/>
      <c r="U472" s="5">
        <v>0</v>
      </c>
      <c r="W472" s="6">
        <v>4028</v>
      </c>
      <c r="Y472" s="14">
        <v>1</v>
      </c>
      <c r="AA472" s="14">
        <v>0</v>
      </c>
      <c r="AC472" s="14">
        <v>1</v>
      </c>
      <c r="AE472" s="14">
        <v>2</v>
      </c>
      <c r="AG472" s="14">
        <v>0</v>
      </c>
      <c r="AI472" s="24">
        <v>4</v>
      </c>
      <c r="AK472" s="1" t="str">
        <f t="shared" si="7"/>
        <v>No</v>
      </c>
    </row>
    <row r="473" spans="1:37">
      <c r="A473" s="1" t="s">
        <v>749</v>
      </c>
      <c r="B473" s="1" t="s">
        <v>1039</v>
      </c>
      <c r="C473" s="26" t="s">
        <v>44</v>
      </c>
      <c r="D473" s="269">
        <v>4009</v>
      </c>
      <c r="E473" s="270">
        <v>40009</v>
      </c>
      <c r="F473" s="21" t="s">
        <v>134</v>
      </c>
      <c r="G473" s="21" t="s">
        <v>132</v>
      </c>
      <c r="H473" s="25">
        <v>310282</v>
      </c>
      <c r="I473" s="25">
        <v>37</v>
      </c>
      <c r="J473" s="3" t="s">
        <v>6</v>
      </c>
      <c r="K473" s="3" t="s">
        <v>133</v>
      </c>
      <c r="L473" s="5">
        <v>18</v>
      </c>
      <c r="M473" s="5">
        <v>2353</v>
      </c>
      <c r="N473" s="3"/>
      <c r="O473" s="5">
        <v>0</v>
      </c>
      <c r="P473" s="3"/>
      <c r="Q473" s="5">
        <v>0</v>
      </c>
      <c r="R473" s="3"/>
      <c r="S473" s="5">
        <v>0</v>
      </c>
      <c r="T473" s="3"/>
      <c r="U473" s="5">
        <v>0</v>
      </c>
      <c r="W473" s="6">
        <v>2353</v>
      </c>
      <c r="Y473" s="14">
        <v>2.23</v>
      </c>
      <c r="AA473" s="14">
        <v>0</v>
      </c>
      <c r="AC473" s="14">
        <v>0</v>
      </c>
      <c r="AE473" s="14">
        <v>0</v>
      </c>
      <c r="AG473" s="14">
        <v>0</v>
      </c>
      <c r="AI473" s="24">
        <v>2.23</v>
      </c>
      <c r="AK473" s="1" t="str">
        <f t="shared" si="7"/>
        <v>No</v>
      </c>
    </row>
    <row r="474" spans="1:37">
      <c r="A474" s="1" t="s">
        <v>305</v>
      </c>
      <c r="B474" s="1" t="s">
        <v>1038</v>
      </c>
      <c r="C474" s="26" t="s">
        <v>37</v>
      </c>
      <c r="D474" s="269">
        <v>3096</v>
      </c>
      <c r="E474" s="270">
        <v>30096</v>
      </c>
      <c r="F474" s="21" t="s">
        <v>135</v>
      </c>
      <c r="G474" s="21" t="s">
        <v>132</v>
      </c>
      <c r="H474" s="25">
        <v>98081</v>
      </c>
      <c r="I474" s="25">
        <v>37</v>
      </c>
      <c r="J474" s="3" t="s">
        <v>6</v>
      </c>
      <c r="K474" s="3" t="s">
        <v>133</v>
      </c>
      <c r="L474" s="5">
        <v>17</v>
      </c>
      <c r="M474" s="5">
        <v>7306</v>
      </c>
      <c r="N474" s="3"/>
      <c r="O474" s="5">
        <v>0</v>
      </c>
      <c r="P474" s="3"/>
      <c r="Q474" s="5">
        <v>0</v>
      </c>
      <c r="R474" s="3"/>
      <c r="S474" s="5">
        <v>0</v>
      </c>
      <c r="T474" s="3"/>
      <c r="U474" s="5">
        <v>0</v>
      </c>
      <c r="W474" s="6">
        <v>7306</v>
      </c>
      <c r="Y474" s="14">
        <v>9</v>
      </c>
      <c r="AA474" s="14">
        <v>0</v>
      </c>
      <c r="AC474" s="14">
        <v>0</v>
      </c>
      <c r="AE474" s="14">
        <v>0</v>
      </c>
      <c r="AG474" s="14">
        <v>0</v>
      </c>
      <c r="AI474" s="24">
        <v>9</v>
      </c>
      <c r="AK474" s="1" t="str">
        <f t="shared" si="7"/>
        <v>No</v>
      </c>
    </row>
    <row r="475" spans="1:37">
      <c r="A475" s="1" t="s">
        <v>749</v>
      </c>
      <c r="B475" s="1" t="s">
        <v>1039</v>
      </c>
      <c r="C475" s="26" t="s">
        <v>44</v>
      </c>
      <c r="D475" s="269">
        <v>4009</v>
      </c>
      <c r="E475" s="270">
        <v>40009</v>
      </c>
      <c r="F475" s="21" t="s">
        <v>134</v>
      </c>
      <c r="G475" s="21" t="s">
        <v>132</v>
      </c>
      <c r="H475" s="25">
        <v>310282</v>
      </c>
      <c r="I475" s="25">
        <v>37</v>
      </c>
      <c r="J475" s="3" t="s">
        <v>9</v>
      </c>
      <c r="K475" s="3" t="s">
        <v>133</v>
      </c>
      <c r="L475" s="5">
        <v>15</v>
      </c>
      <c r="M475" s="5">
        <v>806</v>
      </c>
      <c r="N475" s="3"/>
      <c r="O475" s="5">
        <v>0</v>
      </c>
      <c r="P475" s="3"/>
      <c r="Q475" s="5">
        <v>0</v>
      </c>
      <c r="R475" s="3"/>
      <c r="S475" s="5">
        <v>0</v>
      </c>
      <c r="T475" s="3"/>
      <c r="U475" s="5">
        <v>0</v>
      </c>
      <c r="W475" s="6">
        <v>806</v>
      </c>
      <c r="Y475" s="14">
        <v>0.77</v>
      </c>
      <c r="AA475" s="14">
        <v>0</v>
      </c>
      <c r="AC475" s="14">
        <v>0</v>
      </c>
      <c r="AE475" s="14">
        <v>0</v>
      </c>
      <c r="AG475" s="14">
        <v>0</v>
      </c>
      <c r="AI475" s="24">
        <v>0.77</v>
      </c>
      <c r="AK475" s="1" t="str">
        <f t="shared" si="7"/>
        <v>No</v>
      </c>
    </row>
    <row r="476" spans="1:37">
      <c r="A476" s="1" t="s">
        <v>238</v>
      </c>
      <c r="B476" s="1" t="s">
        <v>1040</v>
      </c>
      <c r="C476" s="26" t="s">
        <v>32</v>
      </c>
      <c r="D476" s="269">
        <v>5054</v>
      </c>
      <c r="E476" s="270">
        <v>50054</v>
      </c>
      <c r="F476" s="21" t="s">
        <v>135</v>
      </c>
      <c r="G476" s="21" t="s">
        <v>132</v>
      </c>
      <c r="H476" s="25">
        <v>90580</v>
      </c>
      <c r="I476" s="25">
        <v>36</v>
      </c>
      <c r="J476" s="3" t="s">
        <v>9</v>
      </c>
      <c r="K476" s="3" t="s">
        <v>133</v>
      </c>
      <c r="L476" s="5">
        <v>9</v>
      </c>
      <c r="M476" s="5">
        <v>260</v>
      </c>
      <c r="N476" s="3"/>
      <c r="O476" s="5">
        <v>0</v>
      </c>
      <c r="P476" s="3"/>
      <c r="Q476" s="5">
        <v>126</v>
      </c>
      <c r="R476" s="3"/>
      <c r="S476" s="5">
        <v>0</v>
      </c>
      <c r="T476" s="3"/>
      <c r="U476" s="5">
        <v>0</v>
      </c>
      <c r="W476" s="6">
        <v>386</v>
      </c>
      <c r="Y476" s="14">
        <v>0.25</v>
      </c>
      <c r="AA476" s="14">
        <v>0</v>
      </c>
      <c r="AC476" s="14">
        <v>0.25</v>
      </c>
      <c r="AE476" s="14">
        <v>0</v>
      </c>
      <c r="AG476" s="14">
        <v>0</v>
      </c>
      <c r="AI476" s="24">
        <v>0.5</v>
      </c>
      <c r="AK476" s="1" t="str">
        <f t="shared" si="7"/>
        <v>No</v>
      </c>
    </row>
    <row r="477" spans="1:37">
      <c r="A477" s="1" t="s">
        <v>250</v>
      </c>
      <c r="B477" s="1" t="s">
        <v>248</v>
      </c>
      <c r="C477" s="26" t="s">
        <v>48</v>
      </c>
      <c r="D477" s="269">
        <v>2166</v>
      </c>
      <c r="E477" s="270">
        <v>20166</v>
      </c>
      <c r="F477" s="21" t="s">
        <v>138</v>
      </c>
      <c r="G477" s="21" t="s">
        <v>132</v>
      </c>
      <c r="H477" s="25">
        <v>18351295</v>
      </c>
      <c r="I477" s="25">
        <v>36</v>
      </c>
      <c r="J477" s="3" t="s">
        <v>6</v>
      </c>
      <c r="K477" s="3" t="s">
        <v>133</v>
      </c>
      <c r="L477" s="5">
        <v>36</v>
      </c>
      <c r="M477" s="5">
        <v>2724</v>
      </c>
      <c r="N477" s="3"/>
      <c r="O477" s="5">
        <v>0</v>
      </c>
      <c r="P477" s="3"/>
      <c r="Q477" s="5">
        <v>0</v>
      </c>
      <c r="R477" s="3"/>
      <c r="S477" s="5">
        <v>0</v>
      </c>
      <c r="T477" s="3"/>
      <c r="U477" s="5">
        <v>0</v>
      </c>
      <c r="W477" s="6">
        <v>2724</v>
      </c>
      <c r="Y477" s="14">
        <v>4</v>
      </c>
      <c r="AA477" s="14">
        <v>0</v>
      </c>
      <c r="AC477" s="14">
        <v>0</v>
      </c>
      <c r="AE477" s="14">
        <v>0</v>
      </c>
      <c r="AG477" s="14">
        <v>0</v>
      </c>
      <c r="AI477" s="24">
        <v>4</v>
      </c>
      <c r="AK477" s="1" t="str">
        <f t="shared" si="7"/>
        <v>No</v>
      </c>
    </row>
    <row r="478" spans="1:37">
      <c r="A478" s="1" t="s">
        <v>739</v>
      </c>
      <c r="B478" s="1" t="s">
        <v>1041</v>
      </c>
      <c r="C478" s="26" t="s">
        <v>12</v>
      </c>
      <c r="D478" s="269">
        <v>9039</v>
      </c>
      <c r="E478" s="270">
        <v>90039</v>
      </c>
      <c r="F478" s="21" t="s">
        <v>134</v>
      </c>
      <c r="G478" s="21" t="s">
        <v>132</v>
      </c>
      <c r="H478" s="25">
        <v>12150996</v>
      </c>
      <c r="I478" s="25">
        <v>36</v>
      </c>
      <c r="J478" s="3" t="s">
        <v>6</v>
      </c>
      <c r="K478" s="3" t="s">
        <v>133</v>
      </c>
      <c r="L478" s="5">
        <v>34</v>
      </c>
      <c r="M478" s="5">
        <v>17806</v>
      </c>
      <c r="N478" s="3"/>
      <c r="O478" s="5">
        <v>0</v>
      </c>
      <c r="P478" s="3"/>
      <c r="Q478" s="5">
        <v>0</v>
      </c>
      <c r="R478" s="3"/>
      <c r="S478" s="5">
        <v>6968</v>
      </c>
      <c r="T478" s="3"/>
      <c r="U478" s="5">
        <v>1095</v>
      </c>
      <c r="W478" s="6">
        <v>25869</v>
      </c>
      <c r="Y478" s="14">
        <v>14</v>
      </c>
      <c r="AA478" s="14">
        <v>0</v>
      </c>
      <c r="AC478" s="14">
        <v>0</v>
      </c>
      <c r="AE478" s="14">
        <v>14</v>
      </c>
      <c r="AG478" s="14">
        <v>1</v>
      </c>
      <c r="AI478" s="24">
        <v>29</v>
      </c>
      <c r="AK478" s="1" t="str">
        <f t="shared" si="7"/>
        <v>No</v>
      </c>
    </row>
    <row r="479" spans="1:37">
      <c r="A479" s="1" t="s">
        <v>238</v>
      </c>
      <c r="B479" s="1" t="s">
        <v>1040</v>
      </c>
      <c r="C479" s="26" t="s">
        <v>32</v>
      </c>
      <c r="D479" s="269">
        <v>5054</v>
      </c>
      <c r="E479" s="270">
        <v>50054</v>
      </c>
      <c r="F479" s="21" t="s">
        <v>135</v>
      </c>
      <c r="G479" s="21" t="s">
        <v>132</v>
      </c>
      <c r="H479" s="25">
        <v>90580</v>
      </c>
      <c r="I479" s="25">
        <v>36</v>
      </c>
      <c r="J479" s="3" t="s">
        <v>6</v>
      </c>
      <c r="K479" s="3" t="s">
        <v>133</v>
      </c>
      <c r="L479" s="5">
        <v>27</v>
      </c>
      <c r="M479" s="5">
        <v>980</v>
      </c>
      <c r="N479" s="3"/>
      <c r="O479" s="5">
        <v>0</v>
      </c>
      <c r="P479" s="3"/>
      <c r="Q479" s="5">
        <v>377</v>
      </c>
      <c r="R479" s="3"/>
      <c r="S479" s="5">
        <v>780</v>
      </c>
      <c r="T479" s="3"/>
      <c r="U479" s="5">
        <v>0</v>
      </c>
      <c r="W479" s="6">
        <v>2137</v>
      </c>
      <c r="Y479" s="14">
        <v>2</v>
      </c>
      <c r="AA479" s="14">
        <v>0</v>
      </c>
      <c r="AC479" s="14">
        <v>0.75</v>
      </c>
      <c r="AE479" s="14">
        <v>0.75</v>
      </c>
      <c r="AG479" s="14">
        <v>0</v>
      </c>
      <c r="AI479" s="24">
        <v>3.5</v>
      </c>
      <c r="AK479" s="1" t="str">
        <f t="shared" si="7"/>
        <v>No</v>
      </c>
    </row>
    <row r="480" spans="1:37">
      <c r="A480" s="1" t="s">
        <v>739</v>
      </c>
      <c r="B480" s="1" t="s">
        <v>1041</v>
      </c>
      <c r="C480" s="26" t="s">
        <v>12</v>
      </c>
      <c r="D480" s="269">
        <v>9039</v>
      </c>
      <c r="E480" s="270">
        <v>90039</v>
      </c>
      <c r="F480" s="21" t="s">
        <v>134</v>
      </c>
      <c r="G480" s="21" t="s">
        <v>132</v>
      </c>
      <c r="H480" s="25">
        <v>12150996</v>
      </c>
      <c r="I480" s="25">
        <v>36</v>
      </c>
      <c r="J480" s="3" t="s">
        <v>9</v>
      </c>
      <c r="K480" s="3" t="s">
        <v>133</v>
      </c>
      <c r="L480" s="5">
        <v>2</v>
      </c>
      <c r="M480" s="5">
        <v>0</v>
      </c>
      <c r="N480" s="3"/>
      <c r="O480" s="5">
        <v>0</v>
      </c>
      <c r="P480" s="3"/>
      <c r="Q480" s="5">
        <v>0</v>
      </c>
      <c r="R480" s="3"/>
      <c r="S480" s="5">
        <v>466</v>
      </c>
      <c r="T480" s="3"/>
      <c r="U480" s="5">
        <v>0</v>
      </c>
      <c r="W480" s="6">
        <v>466</v>
      </c>
      <c r="Y480" s="14">
        <v>0</v>
      </c>
      <c r="AA480" s="14">
        <v>0</v>
      </c>
      <c r="AC480" s="14">
        <v>0</v>
      </c>
      <c r="AE480" s="14">
        <v>0.5</v>
      </c>
      <c r="AG480" s="14">
        <v>0</v>
      </c>
      <c r="AI480" s="24">
        <v>0.5</v>
      </c>
      <c r="AK480" s="1" t="str">
        <f t="shared" si="7"/>
        <v>No</v>
      </c>
    </row>
    <row r="481" spans="1:37">
      <c r="A481" s="1" t="s">
        <v>257</v>
      </c>
      <c r="B481" s="1" t="s">
        <v>1042</v>
      </c>
      <c r="C481" s="26" t="s">
        <v>56</v>
      </c>
      <c r="D481" s="269">
        <v>5021</v>
      </c>
      <c r="E481" s="270">
        <v>50021</v>
      </c>
      <c r="F481" s="21" t="s">
        <v>135</v>
      </c>
      <c r="G481" s="21" t="s">
        <v>132</v>
      </c>
      <c r="H481" s="25">
        <v>569499</v>
      </c>
      <c r="I481" s="25">
        <v>36</v>
      </c>
      <c r="J481" s="3" t="s">
        <v>9</v>
      </c>
      <c r="K481" s="3" t="s">
        <v>133</v>
      </c>
      <c r="L481" s="5">
        <v>19</v>
      </c>
      <c r="M481" s="5">
        <v>10273</v>
      </c>
      <c r="N481" s="3"/>
      <c r="O481" s="5">
        <v>1525</v>
      </c>
      <c r="P481" s="3"/>
      <c r="Q481" s="5">
        <v>388</v>
      </c>
      <c r="R481" s="3"/>
      <c r="S481" s="5">
        <v>118</v>
      </c>
      <c r="T481" s="3"/>
      <c r="U481" s="5">
        <v>0</v>
      </c>
      <c r="W481" s="6">
        <v>12304</v>
      </c>
      <c r="Y481" s="14">
        <v>11.54</v>
      </c>
      <c r="AA481" s="14">
        <v>0.59</v>
      </c>
      <c r="AC481" s="14">
        <v>0.89</v>
      </c>
      <c r="AE481" s="14">
        <v>0.59</v>
      </c>
      <c r="AG481" s="14">
        <v>0</v>
      </c>
      <c r="AI481" s="24">
        <v>13.61</v>
      </c>
      <c r="AK481" s="1" t="str">
        <f t="shared" si="7"/>
        <v>No</v>
      </c>
    </row>
    <row r="482" spans="1:37">
      <c r="A482" s="1" t="s">
        <v>257</v>
      </c>
      <c r="B482" s="1" t="s">
        <v>1042</v>
      </c>
      <c r="C482" s="26" t="s">
        <v>56</v>
      </c>
      <c r="D482" s="269">
        <v>5021</v>
      </c>
      <c r="E482" s="270">
        <v>50021</v>
      </c>
      <c r="F482" s="21" t="s">
        <v>135</v>
      </c>
      <c r="G482" s="21" t="s">
        <v>132</v>
      </c>
      <c r="H482" s="25">
        <v>569499</v>
      </c>
      <c r="I482" s="25">
        <v>36</v>
      </c>
      <c r="J482" s="3" t="s">
        <v>6</v>
      </c>
      <c r="K482" s="3" t="s">
        <v>133</v>
      </c>
      <c r="L482" s="5">
        <v>17</v>
      </c>
      <c r="M482" s="5">
        <v>24433</v>
      </c>
      <c r="N482" s="3"/>
      <c r="O482" s="5">
        <v>3628</v>
      </c>
      <c r="P482" s="3"/>
      <c r="Q482" s="5">
        <v>923</v>
      </c>
      <c r="R482" s="3"/>
      <c r="S482" s="5">
        <v>281</v>
      </c>
      <c r="T482" s="3"/>
      <c r="U482" s="5">
        <v>0</v>
      </c>
      <c r="W482" s="6">
        <v>29265</v>
      </c>
      <c r="Y482" s="14">
        <v>27.46</v>
      </c>
      <c r="AA482" s="14">
        <v>1.41</v>
      </c>
      <c r="AC482" s="14">
        <v>2.11</v>
      </c>
      <c r="AE482" s="14">
        <v>1.41</v>
      </c>
      <c r="AG482" s="14">
        <v>0</v>
      </c>
      <c r="AI482" s="24">
        <v>32.39</v>
      </c>
      <c r="AK482" s="1" t="str">
        <f t="shared" si="7"/>
        <v>No</v>
      </c>
    </row>
    <row r="483" spans="1:37">
      <c r="A483" s="1" t="s">
        <v>646</v>
      </c>
      <c r="B483" s="1" t="s">
        <v>1043</v>
      </c>
      <c r="C483" s="26" t="s">
        <v>67</v>
      </c>
      <c r="D483" s="269">
        <v>6090</v>
      </c>
      <c r="E483" s="270">
        <v>60090</v>
      </c>
      <c r="F483" s="21" t="s">
        <v>141</v>
      </c>
      <c r="G483" s="21" t="s">
        <v>132</v>
      </c>
      <c r="H483" s="25">
        <v>728825</v>
      </c>
      <c r="I483" s="25">
        <v>35</v>
      </c>
      <c r="J483" s="3" t="s">
        <v>9</v>
      </c>
      <c r="K483" s="3" t="s">
        <v>133</v>
      </c>
      <c r="L483" s="5">
        <v>9</v>
      </c>
      <c r="M483" s="5">
        <v>0</v>
      </c>
      <c r="N483" s="3"/>
      <c r="O483" s="5">
        <v>84</v>
      </c>
      <c r="P483" s="3"/>
      <c r="Q483" s="5">
        <v>0</v>
      </c>
      <c r="R483" s="3"/>
      <c r="S483" s="5">
        <v>0</v>
      </c>
      <c r="T483" s="3"/>
      <c r="U483" s="5">
        <v>0</v>
      </c>
      <c r="W483" s="6">
        <v>84</v>
      </c>
      <c r="Y483" s="14">
        <v>0</v>
      </c>
      <c r="AA483" s="14">
        <v>0.09</v>
      </c>
      <c r="AC483" s="14">
        <v>0</v>
      </c>
      <c r="AE483" s="14">
        <v>0</v>
      </c>
      <c r="AG483" s="14">
        <v>0</v>
      </c>
      <c r="AI483" s="24">
        <v>0.09</v>
      </c>
      <c r="AK483" s="1" t="str">
        <f t="shared" si="7"/>
        <v>No</v>
      </c>
    </row>
    <row r="484" spans="1:37">
      <c r="A484" s="1" t="s">
        <v>286</v>
      </c>
      <c r="B484" s="1" t="s">
        <v>1045</v>
      </c>
      <c r="C484" s="26" t="s">
        <v>33</v>
      </c>
      <c r="D484" s="269">
        <v>7014</v>
      </c>
      <c r="E484" s="270">
        <v>70014</v>
      </c>
      <c r="F484" s="21" t="s">
        <v>135</v>
      </c>
      <c r="G484" s="21" t="s">
        <v>132</v>
      </c>
      <c r="H484" s="25">
        <v>150003</v>
      </c>
      <c r="I484" s="25">
        <v>35</v>
      </c>
      <c r="J484" s="3" t="s">
        <v>9</v>
      </c>
      <c r="K484" s="3" t="s">
        <v>133</v>
      </c>
      <c r="L484" s="5">
        <v>8</v>
      </c>
      <c r="M484" s="5">
        <v>479</v>
      </c>
      <c r="N484" s="3"/>
      <c r="O484" s="5">
        <v>0</v>
      </c>
      <c r="P484" s="3"/>
      <c r="Q484" s="5">
        <v>0</v>
      </c>
      <c r="R484" s="3"/>
      <c r="S484" s="5">
        <v>0</v>
      </c>
      <c r="T484" s="3"/>
      <c r="U484" s="5">
        <v>0</v>
      </c>
      <c r="W484" s="6">
        <v>479</v>
      </c>
      <c r="Y484" s="14">
        <v>0.5</v>
      </c>
      <c r="AA484" s="14">
        <v>0</v>
      </c>
      <c r="AC484" s="14">
        <v>0</v>
      </c>
      <c r="AE484" s="14">
        <v>0</v>
      </c>
      <c r="AG484" s="14">
        <v>0</v>
      </c>
      <c r="AI484" s="24">
        <v>0.5</v>
      </c>
      <c r="AK484" s="1" t="str">
        <f t="shared" si="7"/>
        <v>No</v>
      </c>
    </row>
    <row r="485" spans="1:37">
      <c r="A485" s="1" t="s">
        <v>746</v>
      </c>
      <c r="B485" s="1" t="s">
        <v>1044</v>
      </c>
      <c r="C485" s="26" t="s">
        <v>56</v>
      </c>
      <c r="D485" s="269">
        <v>5166</v>
      </c>
      <c r="E485" s="270">
        <v>50166</v>
      </c>
      <c r="F485" s="21" t="s">
        <v>134</v>
      </c>
      <c r="G485" s="21" t="s">
        <v>132</v>
      </c>
      <c r="H485" s="25">
        <v>1624827</v>
      </c>
      <c r="I485" s="25">
        <v>35</v>
      </c>
      <c r="J485" s="3" t="s">
        <v>9</v>
      </c>
      <c r="K485" s="3" t="s">
        <v>133</v>
      </c>
      <c r="L485" s="5">
        <v>8</v>
      </c>
      <c r="M485" s="5">
        <v>393</v>
      </c>
      <c r="N485" s="3"/>
      <c r="O485" s="5">
        <v>0</v>
      </c>
      <c r="P485" s="3"/>
      <c r="Q485" s="5">
        <v>0</v>
      </c>
      <c r="R485" s="3"/>
      <c r="S485" s="5">
        <v>0</v>
      </c>
      <c r="T485" s="3"/>
      <c r="U485" s="5">
        <v>0</v>
      </c>
      <c r="W485" s="6">
        <v>393</v>
      </c>
      <c r="Y485" s="14">
        <v>1</v>
      </c>
      <c r="AA485" s="14">
        <v>0</v>
      </c>
      <c r="AC485" s="14">
        <v>0</v>
      </c>
      <c r="AE485" s="14">
        <v>0</v>
      </c>
      <c r="AG485" s="14">
        <v>0</v>
      </c>
      <c r="AI485" s="24">
        <v>1</v>
      </c>
      <c r="AK485" s="1" t="str">
        <f t="shared" si="7"/>
        <v>No</v>
      </c>
    </row>
    <row r="486" spans="1:37">
      <c r="A486" s="1" t="s">
        <v>828</v>
      </c>
      <c r="B486" s="1" t="s">
        <v>829</v>
      </c>
      <c r="C486" s="26" t="s">
        <v>67</v>
      </c>
      <c r="D486" s="269">
        <v>6095</v>
      </c>
      <c r="E486" s="270">
        <v>60095</v>
      </c>
      <c r="F486" s="21" t="s">
        <v>141</v>
      </c>
      <c r="G486" s="21" t="s">
        <v>132</v>
      </c>
      <c r="H486" s="25">
        <v>63683</v>
      </c>
      <c r="I486" s="25">
        <v>35</v>
      </c>
      <c r="J486" s="3" t="s">
        <v>13</v>
      </c>
      <c r="K486" s="3" t="s">
        <v>133</v>
      </c>
      <c r="L486" s="5">
        <v>7</v>
      </c>
      <c r="M486" s="5">
        <v>4851</v>
      </c>
      <c r="N486" s="3"/>
      <c r="O486" s="5">
        <v>369</v>
      </c>
      <c r="P486" s="3"/>
      <c r="Q486" s="5">
        <v>0</v>
      </c>
      <c r="R486" s="3"/>
      <c r="S486" s="5">
        <v>0</v>
      </c>
      <c r="T486" s="3"/>
      <c r="U486" s="5">
        <v>0</v>
      </c>
      <c r="W486" s="6">
        <v>5220</v>
      </c>
      <c r="Y486" s="14">
        <v>7</v>
      </c>
      <c r="AA486" s="14">
        <v>0.31</v>
      </c>
      <c r="AC486" s="14">
        <v>0</v>
      </c>
      <c r="AE486" s="14">
        <v>0</v>
      </c>
      <c r="AG486" s="14">
        <v>0</v>
      </c>
      <c r="AI486" s="24">
        <v>7.31</v>
      </c>
      <c r="AK486" s="1" t="str">
        <f t="shared" si="7"/>
        <v>No</v>
      </c>
    </row>
    <row r="487" spans="1:37">
      <c r="A487" s="1" t="s">
        <v>746</v>
      </c>
      <c r="B487" s="1" t="s">
        <v>1044</v>
      </c>
      <c r="C487" s="26" t="s">
        <v>56</v>
      </c>
      <c r="D487" s="269">
        <v>5166</v>
      </c>
      <c r="E487" s="270">
        <v>50166</v>
      </c>
      <c r="F487" s="21" t="s">
        <v>134</v>
      </c>
      <c r="G487" s="21" t="s">
        <v>132</v>
      </c>
      <c r="H487" s="25">
        <v>1624827</v>
      </c>
      <c r="I487" s="25">
        <v>35</v>
      </c>
      <c r="J487" s="3" t="s">
        <v>6</v>
      </c>
      <c r="K487" s="3" t="s">
        <v>133</v>
      </c>
      <c r="L487" s="5">
        <v>6</v>
      </c>
      <c r="M487" s="5">
        <v>550</v>
      </c>
      <c r="N487" s="3"/>
      <c r="O487" s="5">
        <v>0</v>
      </c>
      <c r="P487" s="3"/>
      <c r="Q487" s="5">
        <v>0</v>
      </c>
      <c r="R487" s="3"/>
      <c r="S487" s="5">
        <v>0</v>
      </c>
      <c r="T487" s="3"/>
      <c r="U487" s="5">
        <v>0</v>
      </c>
      <c r="W487" s="6">
        <v>550</v>
      </c>
      <c r="Y487" s="14">
        <v>0.5</v>
      </c>
      <c r="AA487" s="14">
        <v>0</v>
      </c>
      <c r="AC487" s="14">
        <v>0</v>
      </c>
      <c r="AE487" s="14">
        <v>0</v>
      </c>
      <c r="AG487" s="14">
        <v>0</v>
      </c>
      <c r="AI487" s="24">
        <v>0.5</v>
      </c>
      <c r="AK487" s="1" t="str">
        <f t="shared" si="7"/>
        <v>No</v>
      </c>
    </row>
    <row r="488" spans="1:37">
      <c r="A488" s="1" t="s">
        <v>646</v>
      </c>
      <c r="B488" s="1" t="s">
        <v>1043</v>
      </c>
      <c r="C488" s="26" t="s">
        <v>67</v>
      </c>
      <c r="D488" s="269">
        <v>6090</v>
      </c>
      <c r="E488" s="270">
        <v>60090</v>
      </c>
      <c r="F488" s="21" t="s">
        <v>141</v>
      </c>
      <c r="G488" s="21" t="s">
        <v>132</v>
      </c>
      <c r="H488" s="25">
        <v>728825</v>
      </c>
      <c r="I488" s="25">
        <v>35</v>
      </c>
      <c r="J488" s="3" t="s">
        <v>6</v>
      </c>
      <c r="K488" s="3" t="s">
        <v>133</v>
      </c>
      <c r="L488" s="5">
        <v>26</v>
      </c>
      <c r="M488" s="5">
        <v>1284</v>
      </c>
      <c r="N488" s="3"/>
      <c r="O488" s="5">
        <v>939</v>
      </c>
      <c r="P488" s="3"/>
      <c r="Q488" s="5">
        <v>0</v>
      </c>
      <c r="R488" s="3"/>
      <c r="S488" s="5">
        <v>0</v>
      </c>
      <c r="T488" s="3"/>
      <c r="U488" s="5">
        <v>0</v>
      </c>
      <c r="W488" s="6">
        <v>2223</v>
      </c>
      <c r="Y488" s="14">
        <v>1.1100000000000001</v>
      </c>
      <c r="AA488" s="14">
        <v>0.9</v>
      </c>
      <c r="AC488" s="14">
        <v>0</v>
      </c>
      <c r="AE488" s="14">
        <v>0</v>
      </c>
      <c r="AG488" s="14">
        <v>0</v>
      </c>
      <c r="AI488" s="24">
        <v>2.0099999999999998</v>
      </c>
      <c r="AK488" s="1" t="str">
        <f t="shared" si="7"/>
        <v>No</v>
      </c>
    </row>
    <row r="489" spans="1:37">
      <c r="A489" s="1" t="s">
        <v>286</v>
      </c>
      <c r="B489" s="1" t="s">
        <v>1045</v>
      </c>
      <c r="C489" s="26" t="s">
        <v>33</v>
      </c>
      <c r="D489" s="269">
        <v>7014</v>
      </c>
      <c r="E489" s="270">
        <v>70014</v>
      </c>
      <c r="F489" s="21" t="s">
        <v>135</v>
      </c>
      <c r="G489" s="21" t="s">
        <v>132</v>
      </c>
      <c r="H489" s="25">
        <v>150003</v>
      </c>
      <c r="I489" s="25">
        <v>35</v>
      </c>
      <c r="J489" s="3" t="s">
        <v>6</v>
      </c>
      <c r="K489" s="3" t="s">
        <v>133</v>
      </c>
      <c r="L489" s="5">
        <v>19</v>
      </c>
      <c r="M489" s="5">
        <v>2458</v>
      </c>
      <c r="N489" s="3"/>
      <c r="O489" s="5">
        <v>0</v>
      </c>
      <c r="P489" s="3"/>
      <c r="Q489" s="5">
        <v>0</v>
      </c>
      <c r="R489" s="3"/>
      <c r="S489" s="5">
        <v>0</v>
      </c>
      <c r="T489" s="3"/>
      <c r="U489" s="5">
        <v>0</v>
      </c>
      <c r="W489" s="6">
        <v>2458</v>
      </c>
      <c r="Y489" s="14">
        <v>7.02</v>
      </c>
      <c r="AA489" s="14">
        <v>0</v>
      </c>
      <c r="AC489" s="14">
        <v>0</v>
      </c>
      <c r="AE489" s="14">
        <v>0</v>
      </c>
      <c r="AG489" s="14">
        <v>0</v>
      </c>
      <c r="AI489" s="24">
        <v>7.02</v>
      </c>
      <c r="AK489" s="1" t="str">
        <f t="shared" si="7"/>
        <v>No</v>
      </c>
    </row>
    <row r="490" spans="1:37">
      <c r="A490" s="1" t="s">
        <v>828</v>
      </c>
      <c r="B490" s="1" t="s">
        <v>829</v>
      </c>
      <c r="C490" s="26" t="s">
        <v>67</v>
      </c>
      <c r="D490" s="269">
        <v>6095</v>
      </c>
      <c r="E490" s="270">
        <v>60095</v>
      </c>
      <c r="F490" s="21" t="s">
        <v>141</v>
      </c>
      <c r="G490" s="21" t="s">
        <v>132</v>
      </c>
      <c r="H490" s="25">
        <v>63683</v>
      </c>
      <c r="I490" s="25">
        <v>35</v>
      </c>
      <c r="J490" s="3" t="s">
        <v>9</v>
      </c>
      <c r="K490" s="3" t="s">
        <v>133</v>
      </c>
      <c r="L490" s="5">
        <v>18</v>
      </c>
      <c r="M490" s="5">
        <v>1619</v>
      </c>
      <c r="N490" s="3" t="s">
        <v>99</v>
      </c>
      <c r="O490" s="5">
        <v>886</v>
      </c>
      <c r="P490" s="3" t="s">
        <v>99</v>
      </c>
      <c r="Q490" s="5">
        <v>0</v>
      </c>
      <c r="R490" s="3"/>
      <c r="S490" s="5">
        <v>1004</v>
      </c>
      <c r="T490" s="3"/>
      <c r="U490" s="5">
        <v>0</v>
      </c>
      <c r="W490" s="6">
        <v>3509</v>
      </c>
      <c r="X490" s="3" t="s">
        <v>99</v>
      </c>
      <c r="Y490" s="14">
        <v>1.25</v>
      </c>
      <c r="AA490" s="14">
        <v>1</v>
      </c>
      <c r="AC490" s="14">
        <v>0</v>
      </c>
      <c r="AE490" s="14">
        <v>1</v>
      </c>
      <c r="AG490" s="14">
        <v>0</v>
      </c>
      <c r="AI490" s="24">
        <v>3.25</v>
      </c>
      <c r="AK490" s="1" t="str">
        <f t="shared" si="7"/>
        <v>Yes</v>
      </c>
    </row>
    <row r="491" spans="1:37">
      <c r="A491" s="1" t="s">
        <v>828</v>
      </c>
      <c r="B491" s="1" t="s">
        <v>829</v>
      </c>
      <c r="C491" s="26" t="s">
        <v>67</v>
      </c>
      <c r="D491" s="269">
        <v>6095</v>
      </c>
      <c r="E491" s="270">
        <v>60095</v>
      </c>
      <c r="F491" s="21" t="s">
        <v>141</v>
      </c>
      <c r="G491" s="21" t="s">
        <v>132</v>
      </c>
      <c r="H491" s="25">
        <v>63683</v>
      </c>
      <c r="I491" s="25">
        <v>35</v>
      </c>
      <c r="J491" s="3" t="s">
        <v>6</v>
      </c>
      <c r="K491" s="3" t="s">
        <v>133</v>
      </c>
      <c r="L491" s="5">
        <v>10</v>
      </c>
      <c r="M491" s="5">
        <v>5852</v>
      </c>
      <c r="N491" s="3"/>
      <c r="O491" s="5">
        <v>523</v>
      </c>
      <c r="P491" s="3"/>
      <c r="Q491" s="5">
        <v>0</v>
      </c>
      <c r="R491" s="3"/>
      <c r="S491" s="5">
        <v>0</v>
      </c>
      <c r="T491" s="3"/>
      <c r="U491" s="5">
        <v>0</v>
      </c>
      <c r="W491" s="6">
        <v>6375</v>
      </c>
      <c r="Y491" s="14">
        <v>6</v>
      </c>
      <c r="AA491" s="14">
        <v>1</v>
      </c>
      <c r="AC491" s="14">
        <v>0</v>
      </c>
      <c r="AE491" s="14">
        <v>0</v>
      </c>
      <c r="AG491" s="14">
        <v>0</v>
      </c>
      <c r="AI491" s="24">
        <v>7</v>
      </c>
      <c r="AK491" s="1" t="str">
        <f t="shared" si="7"/>
        <v>No</v>
      </c>
    </row>
    <row r="492" spans="1:37">
      <c r="A492" s="1" t="s">
        <v>202</v>
      </c>
      <c r="B492" s="1" t="s">
        <v>861</v>
      </c>
      <c r="C492" s="26" t="s">
        <v>38</v>
      </c>
      <c r="D492" s="269">
        <v>1016</v>
      </c>
      <c r="E492" s="270">
        <v>10016</v>
      </c>
      <c r="F492" s="21" t="s">
        <v>135</v>
      </c>
      <c r="G492" s="21" t="s">
        <v>132</v>
      </c>
      <c r="H492" s="25">
        <v>203914</v>
      </c>
      <c r="I492" s="25">
        <v>34</v>
      </c>
      <c r="J492" s="3" t="s">
        <v>6</v>
      </c>
      <c r="K492" s="3" t="s">
        <v>133</v>
      </c>
      <c r="L492" s="5">
        <v>34</v>
      </c>
      <c r="M492" s="5">
        <v>1168</v>
      </c>
      <c r="N492" s="3"/>
      <c r="O492" s="5">
        <v>0</v>
      </c>
      <c r="P492" s="3"/>
      <c r="Q492" s="5">
        <v>0</v>
      </c>
      <c r="R492" s="3"/>
      <c r="S492" s="5">
        <v>0</v>
      </c>
      <c r="T492" s="3"/>
      <c r="U492" s="5">
        <v>0</v>
      </c>
      <c r="W492" s="6">
        <v>1168</v>
      </c>
      <c r="Y492" s="14">
        <v>2</v>
      </c>
      <c r="AA492" s="14">
        <v>0</v>
      </c>
      <c r="AC492" s="14">
        <v>0</v>
      </c>
      <c r="AE492" s="14">
        <v>0</v>
      </c>
      <c r="AG492" s="14">
        <v>0</v>
      </c>
      <c r="AI492" s="24">
        <v>2</v>
      </c>
      <c r="AK492" s="1" t="str">
        <f t="shared" si="7"/>
        <v>No</v>
      </c>
    </row>
    <row r="493" spans="1:37">
      <c r="A493" s="1" t="s">
        <v>762</v>
      </c>
      <c r="B493" s="1" t="s">
        <v>1046</v>
      </c>
      <c r="C493" s="26" t="s">
        <v>60</v>
      </c>
      <c r="D493" s="269">
        <v>3011</v>
      </c>
      <c r="E493" s="270">
        <v>30011</v>
      </c>
      <c r="F493" s="21" t="s">
        <v>135</v>
      </c>
      <c r="G493" s="21" t="s">
        <v>132</v>
      </c>
      <c r="H493" s="25">
        <v>79930</v>
      </c>
      <c r="I493" s="25">
        <v>34</v>
      </c>
      <c r="J493" s="3" t="s">
        <v>6</v>
      </c>
      <c r="K493" s="3" t="s">
        <v>133</v>
      </c>
      <c r="L493" s="5">
        <v>21</v>
      </c>
      <c r="M493" s="5">
        <v>13917</v>
      </c>
      <c r="N493" s="3"/>
      <c r="O493" s="5">
        <v>0</v>
      </c>
      <c r="P493" s="3"/>
      <c r="Q493" s="5">
        <v>0</v>
      </c>
      <c r="R493" s="3"/>
      <c r="S493" s="5">
        <v>0</v>
      </c>
      <c r="T493" s="3"/>
      <c r="U493" s="5">
        <v>0</v>
      </c>
      <c r="W493" s="6">
        <v>13917</v>
      </c>
      <c r="Y493" s="14">
        <v>6.99</v>
      </c>
      <c r="AA493" s="14">
        <v>0</v>
      </c>
      <c r="AC493" s="14">
        <v>0</v>
      </c>
      <c r="AE493" s="14">
        <v>0</v>
      </c>
      <c r="AG493" s="14">
        <v>0</v>
      </c>
      <c r="AI493" s="24">
        <v>6.99</v>
      </c>
      <c r="AK493" s="1" t="str">
        <f t="shared" si="7"/>
        <v>No</v>
      </c>
    </row>
    <row r="494" spans="1:37">
      <c r="A494" s="1" t="s">
        <v>146</v>
      </c>
      <c r="B494" s="1" t="s">
        <v>147</v>
      </c>
      <c r="C494" s="26" t="s">
        <v>60</v>
      </c>
      <c r="D494" s="269">
        <v>3023</v>
      </c>
      <c r="E494" s="270">
        <v>30023</v>
      </c>
      <c r="F494" s="21" t="s">
        <v>135</v>
      </c>
      <c r="G494" s="21" t="s">
        <v>132</v>
      </c>
      <c r="H494" s="25">
        <v>1733853</v>
      </c>
      <c r="I494" s="25">
        <v>34</v>
      </c>
      <c r="J494" s="3" t="s">
        <v>6</v>
      </c>
      <c r="K494" s="3" t="s">
        <v>133</v>
      </c>
      <c r="L494" s="5">
        <v>18</v>
      </c>
      <c r="M494" s="5">
        <v>0</v>
      </c>
      <c r="N494" s="3"/>
      <c r="O494" s="5">
        <v>0</v>
      </c>
      <c r="P494" s="3"/>
      <c r="Q494" s="5">
        <v>0</v>
      </c>
      <c r="R494" s="3"/>
      <c r="S494" s="5">
        <v>0</v>
      </c>
      <c r="T494" s="3"/>
      <c r="U494" s="5">
        <v>0</v>
      </c>
      <c r="W494" s="6">
        <v>0</v>
      </c>
      <c r="Y494" s="14">
        <v>0</v>
      </c>
      <c r="AA494" s="14">
        <v>0</v>
      </c>
      <c r="AC494" s="14">
        <v>0</v>
      </c>
      <c r="AE494" s="14">
        <v>0</v>
      </c>
      <c r="AG494" s="14">
        <v>0</v>
      </c>
      <c r="AI494" s="24">
        <v>0</v>
      </c>
      <c r="AK494" s="1" t="str">
        <f t="shared" si="7"/>
        <v>No</v>
      </c>
    </row>
    <row r="495" spans="1:37">
      <c r="A495" s="1" t="s">
        <v>758</v>
      </c>
      <c r="B495" s="1" t="s">
        <v>1048</v>
      </c>
      <c r="C495" s="26" t="s">
        <v>37</v>
      </c>
      <c r="D495" s="269">
        <v>3072</v>
      </c>
      <c r="E495" s="270">
        <v>30072</v>
      </c>
      <c r="F495" s="21" t="s">
        <v>134</v>
      </c>
      <c r="G495" s="21" t="s">
        <v>132</v>
      </c>
      <c r="H495" s="25">
        <v>141576</v>
      </c>
      <c r="I495" s="25">
        <v>34</v>
      </c>
      <c r="J495" s="3" t="s">
        <v>6</v>
      </c>
      <c r="K495" s="3" t="s">
        <v>133</v>
      </c>
      <c r="L495" s="5">
        <v>18</v>
      </c>
      <c r="M495" s="5">
        <v>20230</v>
      </c>
      <c r="N495" s="3"/>
      <c r="O495" s="5">
        <v>0</v>
      </c>
      <c r="P495" s="3"/>
      <c r="Q495" s="5">
        <v>0</v>
      </c>
      <c r="R495" s="3"/>
      <c r="S495" s="5">
        <v>4</v>
      </c>
      <c r="T495" s="3"/>
      <c r="U495" s="5">
        <v>0</v>
      </c>
      <c r="W495" s="6">
        <v>20234</v>
      </c>
      <c r="Y495" s="14">
        <v>31</v>
      </c>
      <c r="AA495" s="14">
        <v>0</v>
      </c>
      <c r="AC495" s="14">
        <v>0</v>
      </c>
      <c r="AE495" s="14">
        <v>1.94</v>
      </c>
      <c r="AG495" s="14">
        <v>0</v>
      </c>
      <c r="AI495" s="24">
        <v>32.94</v>
      </c>
      <c r="AK495" s="1" t="str">
        <f t="shared" si="7"/>
        <v>No</v>
      </c>
    </row>
    <row r="496" spans="1:37">
      <c r="A496" s="1" t="s">
        <v>137</v>
      </c>
      <c r="B496" s="1" t="s">
        <v>1047</v>
      </c>
      <c r="C496" s="26" t="s">
        <v>56</v>
      </c>
      <c r="D496" s="269">
        <v>5157</v>
      </c>
      <c r="E496" s="270">
        <v>50157</v>
      </c>
      <c r="F496" s="21" t="s">
        <v>135</v>
      </c>
      <c r="G496" s="21" t="s">
        <v>132</v>
      </c>
      <c r="H496" s="25">
        <v>1624827</v>
      </c>
      <c r="I496" s="25">
        <v>34</v>
      </c>
      <c r="J496" s="3" t="s">
        <v>9</v>
      </c>
      <c r="K496" s="3" t="s">
        <v>133</v>
      </c>
      <c r="L496" s="5">
        <v>18</v>
      </c>
      <c r="M496" s="5">
        <v>5840</v>
      </c>
      <c r="N496" s="3"/>
      <c r="O496" s="5">
        <v>0</v>
      </c>
      <c r="P496" s="3"/>
      <c r="Q496" s="5">
        <v>0</v>
      </c>
      <c r="R496" s="3"/>
      <c r="S496" s="5">
        <v>0</v>
      </c>
      <c r="T496" s="3"/>
      <c r="U496" s="5">
        <v>0</v>
      </c>
      <c r="W496" s="6">
        <v>5840</v>
      </c>
      <c r="Y496" s="14">
        <v>6.2</v>
      </c>
      <c r="AA496" s="14">
        <v>0</v>
      </c>
      <c r="AC496" s="14">
        <v>0</v>
      </c>
      <c r="AE496" s="14">
        <v>0</v>
      </c>
      <c r="AG496" s="14">
        <v>0</v>
      </c>
      <c r="AI496" s="24">
        <v>6.2</v>
      </c>
      <c r="AK496" s="1" t="str">
        <f t="shared" si="7"/>
        <v>No</v>
      </c>
    </row>
    <row r="497" spans="1:37">
      <c r="A497" s="1" t="s">
        <v>758</v>
      </c>
      <c r="B497" s="1" t="s">
        <v>1048</v>
      </c>
      <c r="C497" s="26" t="s">
        <v>37</v>
      </c>
      <c r="D497" s="269">
        <v>3072</v>
      </c>
      <c r="E497" s="270">
        <v>30072</v>
      </c>
      <c r="F497" s="21" t="s">
        <v>134</v>
      </c>
      <c r="G497" s="21" t="s">
        <v>132</v>
      </c>
      <c r="H497" s="25">
        <v>141576</v>
      </c>
      <c r="I497" s="25">
        <v>34</v>
      </c>
      <c r="J497" s="3" t="s">
        <v>9</v>
      </c>
      <c r="K497" s="3" t="s">
        <v>133</v>
      </c>
      <c r="L497" s="5">
        <v>16</v>
      </c>
      <c r="M497" s="5">
        <v>1743</v>
      </c>
      <c r="N497" s="3"/>
      <c r="O497" s="5">
        <v>0</v>
      </c>
      <c r="P497" s="3"/>
      <c r="Q497" s="5">
        <v>0</v>
      </c>
      <c r="R497" s="3"/>
      <c r="S497" s="5">
        <v>0</v>
      </c>
      <c r="T497" s="3"/>
      <c r="U497" s="5">
        <v>0</v>
      </c>
      <c r="W497" s="6">
        <v>1743</v>
      </c>
      <c r="Y497" s="14">
        <v>4</v>
      </c>
      <c r="AA497" s="14">
        <v>0</v>
      </c>
      <c r="AC497" s="14">
        <v>0</v>
      </c>
      <c r="AE497" s="14">
        <v>0.06</v>
      </c>
      <c r="AG497" s="14">
        <v>0</v>
      </c>
      <c r="AI497" s="24">
        <v>4.0599999999999996</v>
      </c>
      <c r="AK497" s="1" t="str">
        <f t="shared" si="7"/>
        <v>No</v>
      </c>
    </row>
    <row r="498" spans="1:37">
      <c r="A498" s="1" t="s">
        <v>137</v>
      </c>
      <c r="B498" s="1" t="s">
        <v>1047</v>
      </c>
      <c r="C498" s="26" t="s">
        <v>56</v>
      </c>
      <c r="D498" s="269">
        <v>5157</v>
      </c>
      <c r="E498" s="270">
        <v>50157</v>
      </c>
      <c r="F498" s="21" t="s">
        <v>135</v>
      </c>
      <c r="G498" s="21" t="s">
        <v>132</v>
      </c>
      <c r="H498" s="25">
        <v>1624827</v>
      </c>
      <c r="I498" s="25">
        <v>34</v>
      </c>
      <c r="J498" s="3" t="s">
        <v>6</v>
      </c>
      <c r="K498" s="3" t="s">
        <v>133</v>
      </c>
      <c r="L498" s="5">
        <v>16</v>
      </c>
      <c r="M498" s="5">
        <v>4015</v>
      </c>
      <c r="N498" s="3"/>
      <c r="O498" s="5">
        <v>0</v>
      </c>
      <c r="P498" s="3"/>
      <c r="Q498" s="5">
        <v>0</v>
      </c>
      <c r="R498" s="3"/>
      <c r="S498" s="5">
        <v>0</v>
      </c>
      <c r="T498" s="3"/>
      <c r="U498" s="5">
        <v>0</v>
      </c>
      <c r="W498" s="6">
        <v>4015</v>
      </c>
      <c r="Y498" s="14">
        <v>7.9</v>
      </c>
      <c r="AA498" s="14">
        <v>0</v>
      </c>
      <c r="AC498" s="14">
        <v>0</v>
      </c>
      <c r="AE498" s="14">
        <v>0</v>
      </c>
      <c r="AG498" s="14">
        <v>0</v>
      </c>
      <c r="AI498" s="24">
        <v>7.9</v>
      </c>
      <c r="AK498" s="1" t="str">
        <f t="shared" si="7"/>
        <v>No</v>
      </c>
    </row>
    <row r="499" spans="1:37">
      <c r="A499" s="1" t="s">
        <v>146</v>
      </c>
      <c r="B499" s="1" t="s">
        <v>147</v>
      </c>
      <c r="C499" s="26" t="s">
        <v>60</v>
      </c>
      <c r="D499" s="269">
        <v>3023</v>
      </c>
      <c r="E499" s="270">
        <v>30023</v>
      </c>
      <c r="F499" s="21" t="s">
        <v>135</v>
      </c>
      <c r="G499" s="21" t="s">
        <v>132</v>
      </c>
      <c r="H499" s="25">
        <v>1733853</v>
      </c>
      <c r="I499" s="25">
        <v>34</v>
      </c>
      <c r="J499" s="3" t="s">
        <v>9</v>
      </c>
      <c r="K499" s="3" t="s">
        <v>133</v>
      </c>
      <c r="L499" s="5">
        <v>16</v>
      </c>
      <c r="M499" s="5">
        <v>0</v>
      </c>
      <c r="N499" s="3"/>
      <c r="O499" s="5">
        <v>0</v>
      </c>
      <c r="P499" s="3"/>
      <c r="Q499" s="5">
        <v>0</v>
      </c>
      <c r="R499" s="3"/>
      <c r="S499" s="5">
        <v>0</v>
      </c>
      <c r="T499" s="3"/>
      <c r="U499" s="5">
        <v>0</v>
      </c>
      <c r="W499" s="6">
        <v>0</v>
      </c>
      <c r="Y499" s="14">
        <v>0</v>
      </c>
      <c r="AA499" s="14">
        <v>0</v>
      </c>
      <c r="AC499" s="14">
        <v>0</v>
      </c>
      <c r="AE499" s="14">
        <v>0</v>
      </c>
      <c r="AG499" s="14">
        <v>0</v>
      </c>
      <c r="AI499" s="24">
        <v>0</v>
      </c>
      <c r="AK499" s="1" t="str">
        <f t="shared" si="7"/>
        <v>No</v>
      </c>
    </row>
    <row r="500" spans="1:37">
      <c r="A500" s="1" t="s">
        <v>754</v>
      </c>
      <c r="B500" s="1" t="s">
        <v>1035</v>
      </c>
      <c r="C500" s="26" t="s">
        <v>12</v>
      </c>
      <c r="D500" s="269">
        <v>9196</v>
      </c>
      <c r="E500" s="270">
        <v>90196</v>
      </c>
      <c r="F500" s="21" t="s">
        <v>134</v>
      </c>
      <c r="G500" s="21" t="s">
        <v>132</v>
      </c>
      <c r="H500" s="25">
        <v>1723634</v>
      </c>
      <c r="I500" s="25">
        <v>34</v>
      </c>
      <c r="J500" s="3" t="s">
        <v>6</v>
      </c>
      <c r="K500" s="3" t="s">
        <v>133</v>
      </c>
      <c r="L500" s="5">
        <v>15</v>
      </c>
      <c r="M500" s="5">
        <v>16782</v>
      </c>
      <c r="N500" s="3"/>
      <c r="O500" s="5">
        <v>1862</v>
      </c>
      <c r="P500" s="3"/>
      <c r="Q500" s="5">
        <v>208</v>
      </c>
      <c r="R500" s="3"/>
      <c r="S500" s="5">
        <v>593</v>
      </c>
      <c r="T500" s="3"/>
      <c r="U500" s="5">
        <v>0</v>
      </c>
      <c r="W500" s="6">
        <v>19445</v>
      </c>
      <c r="Y500" s="14">
        <v>11.42</v>
      </c>
      <c r="AA500" s="14">
        <v>1.25</v>
      </c>
      <c r="AC500" s="14">
        <v>0</v>
      </c>
      <c r="AE500" s="14">
        <v>0</v>
      </c>
      <c r="AG500" s="14">
        <v>0</v>
      </c>
      <c r="AI500" s="24">
        <v>12.67</v>
      </c>
      <c r="AK500" s="1" t="str">
        <f t="shared" si="7"/>
        <v>No</v>
      </c>
    </row>
    <row r="501" spans="1:37">
      <c r="A501" s="1" t="s">
        <v>762</v>
      </c>
      <c r="B501" s="1" t="s">
        <v>1046</v>
      </c>
      <c r="C501" s="26" t="s">
        <v>60</v>
      </c>
      <c r="D501" s="269">
        <v>3011</v>
      </c>
      <c r="E501" s="270">
        <v>30011</v>
      </c>
      <c r="F501" s="21" t="s">
        <v>135</v>
      </c>
      <c r="G501" s="21" t="s">
        <v>132</v>
      </c>
      <c r="H501" s="25">
        <v>79930</v>
      </c>
      <c r="I501" s="25">
        <v>34</v>
      </c>
      <c r="J501" s="3" t="s">
        <v>9</v>
      </c>
      <c r="K501" s="3" t="s">
        <v>133</v>
      </c>
      <c r="L501" s="5">
        <v>1</v>
      </c>
      <c r="M501" s="5">
        <v>72</v>
      </c>
      <c r="N501" s="3"/>
      <c r="O501" s="5">
        <v>0</v>
      </c>
      <c r="P501" s="3"/>
      <c r="Q501" s="5">
        <v>0</v>
      </c>
      <c r="R501" s="3"/>
      <c r="S501" s="5">
        <v>0</v>
      </c>
      <c r="T501" s="3"/>
      <c r="U501" s="5">
        <v>0</v>
      </c>
      <c r="W501" s="6">
        <v>72</v>
      </c>
      <c r="Y501" s="14">
        <v>0.01</v>
      </c>
      <c r="AA501" s="14">
        <v>0</v>
      </c>
      <c r="AC501" s="14">
        <v>0</v>
      </c>
      <c r="AE501" s="14">
        <v>0</v>
      </c>
      <c r="AG501" s="14">
        <v>0</v>
      </c>
      <c r="AI501" s="24">
        <v>0.01</v>
      </c>
      <c r="AK501" s="1" t="str">
        <f t="shared" si="7"/>
        <v>No</v>
      </c>
    </row>
    <row r="502" spans="1:37">
      <c r="A502" s="1" t="s">
        <v>754</v>
      </c>
      <c r="B502" s="1" t="s">
        <v>1035</v>
      </c>
      <c r="C502" s="26" t="s">
        <v>12</v>
      </c>
      <c r="D502" s="269">
        <v>9196</v>
      </c>
      <c r="E502" s="270">
        <v>90196</v>
      </c>
      <c r="F502" s="21" t="s">
        <v>134</v>
      </c>
      <c r="G502" s="21" t="s">
        <v>132</v>
      </c>
      <c r="H502" s="25">
        <v>1723634</v>
      </c>
      <c r="I502" s="25">
        <v>34</v>
      </c>
      <c r="J502" s="3" t="s">
        <v>9</v>
      </c>
      <c r="K502" s="3" t="s">
        <v>133</v>
      </c>
      <c r="L502" s="5">
        <v>1</v>
      </c>
      <c r="M502" s="5">
        <v>18</v>
      </c>
      <c r="N502" s="3"/>
      <c r="O502" s="5">
        <v>0</v>
      </c>
      <c r="P502" s="3"/>
      <c r="Q502" s="5">
        <v>0</v>
      </c>
      <c r="R502" s="3"/>
      <c r="S502" s="5">
        <v>0</v>
      </c>
      <c r="T502" s="3"/>
      <c r="U502" s="5">
        <v>0</v>
      </c>
      <c r="W502" s="6">
        <v>18</v>
      </c>
      <c r="Y502" s="14">
        <v>0.01</v>
      </c>
      <c r="AA502" s="14">
        <v>0</v>
      </c>
      <c r="AC502" s="14">
        <v>0</v>
      </c>
      <c r="AE502" s="14">
        <v>0</v>
      </c>
      <c r="AG502" s="14">
        <v>0</v>
      </c>
      <c r="AI502" s="24">
        <v>0.01</v>
      </c>
      <c r="AK502" s="1" t="str">
        <f t="shared" si="7"/>
        <v>No</v>
      </c>
    </row>
    <row r="503" spans="1:37">
      <c r="A503" s="1" t="s">
        <v>283</v>
      </c>
      <c r="B503" s="1" t="s">
        <v>1049</v>
      </c>
      <c r="C503" s="26" t="s">
        <v>76</v>
      </c>
      <c r="D503" s="269">
        <v>3002</v>
      </c>
      <c r="E503" s="270">
        <v>30002</v>
      </c>
      <c r="F503" s="21" t="s">
        <v>135</v>
      </c>
      <c r="G503" s="21" t="s">
        <v>132</v>
      </c>
      <c r="H503" s="25">
        <v>202637</v>
      </c>
      <c r="I503" s="25">
        <v>32</v>
      </c>
      <c r="J503" s="3" t="s">
        <v>9</v>
      </c>
      <c r="K503" s="3" t="s">
        <v>133</v>
      </c>
      <c r="L503" s="5">
        <v>9</v>
      </c>
      <c r="M503" s="5">
        <v>0</v>
      </c>
      <c r="N503" s="3"/>
      <c r="O503" s="5">
        <v>0</v>
      </c>
      <c r="P503" s="3"/>
      <c r="Q503" s="5">
        <v>0</v>
      </c>
      <c r="R503" s="3"/>
      <c r="S503" s="5">
        <v>0</v>
      </c>
      <c r="T503" s="3"/>
      <c r="U503" s="5">
        <v>0</v>
      </c>
      <c r="W503" s="6">
        <v>0</v>
      </c>
      <c r="Y503" s="14">
        <v>0</v>
      </c>
      <c r="AA503" s="14">
        <v>0</v>
      </c>
      <c r="AC503" s="14">
        <v>0</v>
      </c>
      <c r="AE503" s="14">
        <v>0</v>
      </c>
      <c r="AG503" s="14">
        <v>0</v>
      </c>
      <c r="AI503" s="24">
        <v>0</v>
      </c>
      <c r="AK503" s="1" t="str">
        <f t="shared" si="7"/>
        <v>No</v>
      </c>
    </row>
    <row r="504" spans="1:37">
      <c r="A504" s="1" t="s">
        <v>750</v>
      </c>
      <c r="B504" s="1" t="s">
        <v>1050</v>
      </c>
      <c r="C504" s="26" t="s">
        <v>75</v>
      </c>
      <c r="D504" s="269">
        <v>5006</v>
      </c>
      <c r="E504" s="270">
        <v>50006</v>
      </c>
      <c r="F504" s="21" t="s">
        <v>134</v>
      </c>
      <c r="G504" s="21" t="s">
        <v>132</v>
      </c>
      <c r="H504" s="25">
        <v>133700</v>
      </c>
      <c r="I504" s="25">
        <v>32</v>
      </c>
      <c r="J504" s="3" t="s">
        <v>9</v>
      </c>
      <c r="K504" s="3" t="s">
        <v>133</v>
      </c>
      <c r="L504" s="5">
        <v>7</v>
      </c>
      <c r="M504" s="5">
        <v>10025</v>
      </c>
      <c r="N504" s="3"/>
      <c r="O504" s="5">
        <v>0</v>
      </c>
      <c r="P504" s="3"/>
      <c r="Q504" s="5">
        <v>0</v>
      </c>
      <c r="R504" s="3"/>
      <c r="S504" s="5">
        <v>0</v>
      </c>
      <c r="T504" s="3"/>
      <c r="U504" s="5">
        <v>0</v>
      </c>
      <c r="W504" s="6">
        <v>10025</v>
      </c>
      <c r="Y504" s="14">
        <v>7</v>
      </c>
      <c r="AA504" s="14">
        <v>0</v>
      </c>
      <c r="AC504" s="14">
        <v>0</v>
      </c>
      <c r="AE504" s="14">
        <v>0</v>
      </c>
      <c r="AG504" s="14">
        <v>0</v>
      </c>
      <c r="AI504" s="24">
        <v>7</v>
      </c>
      <c r="AK504" s="1" t="str">
        <f t="shared" si="7"/>
        <v>No</v>
      </c>
    </row>
    <row r="505" spans="1:37">
      <c r="A505" s="1" t="s">
        <v>55</v>
      </c>
      <c r="B505" s="1" t="s">
        <v>236</v>
      </c>
      <c r="C505" s="26" t="s">
        <v>54</v>
      </c>
      <c r="D505" s="269">
        <v>2135</v>
      </c>
      <c r="E505" s="270">
        <v>20135</v>
      </c>
      <c r="F505" s="21" t="s">
        <v>138</v>
      </c>
      <c r="G505" s="21" t="s">
        <v>132</v>
      </c>
      <c r="H505" s="25">
        <v>18351295</v>
      </c>
      <c r="I505" s="25">
        <v>32</v>
      </c>
      <c r="J505" s="3" t="s">
        <v>13</v>
      </c>
      <c r="K505" s="3" t="s">
        <v>133</v>
      </c>
      <c r="L505" s="5">
        <v>32</v>
      </c>
      <c r="M505" s="5">
        <v>0</v>
      </c>
      <c r="N505" s="3"/>
      <c r="O505" s="5">
        <v>0</v>
      </c>
      <c r="P505" s="3"/>
      <c r="Q505" s="5">
        <v>0</v>
      </c>
      <c r="R505" s="3"/>
      <c r="S505" s="5">
        <v>0</v>
      </c>
      <c r="T505" s="3"/>
      <c r="U505" s="5">
        <v>0</v>
      </c>
      <c r="W505" s="6">
        <v>0</v>
      </c>
      <c r="Y505" s="14">
        <v>0</v>
      </c>
      <c r="AA505" s="14">
        <v>0</v>
      </c>
      <c r="AC505" s="14">
        <v>0</v>
      </c>
      <c r="AE505" s="14">
        <v>0</v>
      </c>
      <c r="AG505" s="14">
        <v>0</v>
      </c>
      <c r="AI505" s="24">
        <v>0</v>
      </c>
      <c r="AK505" s="1" t="str">
        <f t="shared" si="7"/>
        <v>No</v>
      </c>
    </row>
    <row r="506" spans="1:37">
      <c r="A506" s="1" t="s">
        <v>283</v>
      </c>
      <c r="B506" s="1" t="s">
        <v>1049</v>
      </c>
      <c r="C506" s="26" t="s">
        <v>76</v>
      </c>
      <c r="D506" s="269">
        <v>3002</v>
      </c>
      <c r="E506" s="270">
        <v>30002</v>
      </c>
      <c r="F506" s="21" t="s">
        <v>135</v>
      </c>
      <c r="G506" s="21" t="s">
        <v>132</v>
      </c>
      <c r="H506" s="25">
        <v>202637</v>
      </c>
      <c r="I506" s="25">
        <v>32</v>
      </c>
      <c r="J506" s="3" t="s">
        <v>6</v>
      </c>
      <c r="K506" s="3" t="s">
        <v>133</v>
      </c>
      <c r="L506" s="5">
        <v>23</v>
      </c>
      <c r="M506" s="5">
        <v>499</v>
      </c>
      <c r="N506" s="3"/>
      <c r="O506" s="5">
        <v>0</v>
      </c>
      <c r="P506" s="3"/>
      <c r="Q506" s="5">
        <v>0</v>
      </c>
      <c r="R506" s="3"/>
      <c r="S506" s="5">
        <v>802</v>
      </c>
      <c r="T506" s="3"/>
      <c r="U506" s="5">
        <v>0</v>
      </c>
      <c r="W506" s="6">
        <v>1301</v>
      </c>
      <c r="Y506" s="14">
        <v>1</v>
      </c>
      <c r="AA506" s="14">
        <v>0</v>
      </c>
      <c r="AC506" s="14">
        <v>0</v>
      </c>
      <c r="AE506" s="14">
        <v>1</v>
      </c>
      <c r="AG506" s="14">
        <v>0</v>
      </c>
      <c r="AI506" s="24">
        <v>2</v>
      </c>
      <c r="AK506" s="1" t="str">
        <f t="shared" si="7"/>
        <v>No</v>
      </c>
    </row>
    <row r="507" spans="1:37">
      <c r="A507" s="1" t="s">
        <v>750</v>
      </c>
      <c r="B507" s="1" t="s">
        <v>1050</v>
      </c>
      <c r="C507" s="26" t="s">
        <v>75</v>
      </c>
      <c r="D507" s="269">
        <v>5006</v>
      </c>
      <c r="E507" s="270">
        <v>50006</v>
      </c>
      <c r="F507" s="21" t="s">
        <v>134</v>
      </c>
      <c r="G507" s="21" t="s">
        <v>132</v>
      </c>
      <c r="H507" s="25">
        <v>133700</v>
      </c>
      <c r="I507" s="25">
        <v>32</v>
      </c>
      <c r="J507" s="3" t="s">
        <v>6</v>
      </c>
      <c r="K507" s="3" t="s">
        <v>133</v>
      </c>
      <c r="L507" s="5">
        <v>22</v>
      </c>
      <c r="M507" s="5">
        <v>18345</v>
      </c>
      <c r="N507" s="3"/>
      <c r="O507" s="5">
        <v>3198</v>
      </c>
      <c r="P507" s="3"/>
      <c r="Q507" s="5">
        <v>0</v>
      </c>
      <c r="R507" s="3"/>
      <c r="S507" s="5">
        <v>0</v>
      </c>
      <c r="T507" s="3"/>
      <c r="U507" s="5">
        <v>0</v>
      </c>
      <c r="W507" s="6">
        <v>21543</v>
      </c>
      <c r="Y507" s="14">
        <v>15</v>
      </c>
      <c r="AA507" s="14">
        <v>2</v>
      </c>
      <c r="AC507" s="14">
        <v>0</v>
      </c>
      <c r="AE507" s="14">
        <v>0</v>
      </c>
      <c r="AG507" s="14">
        <v>0</v>
      </c>
      <c r="AI507" s="24">
        <v>17</v>
      </c>
      <c r="AK507" s="1" t="str">
        <f t="shared" si="7"/>
        <v>No</v>
      </c>
    </row>
    <row r="508" spans="1:37">
      <c r="A508" s="1" t="s">
        <v>748</v>
      </c>
      <c r="B508" s="1" t="s">
        <v>1051</v>
      </c>
      <c r="C508" s="26" t="s">
        <v>75</v>
      </c>
      <c r="D508" s="269">
        <v>5096</v>
      </c>
      <c r="E508" s="270">
        <v>50096</v>
      </c>
      <c r="F508" s="21" t="s">
        <v>134</v>
      </c>
      <c r="G508" s="21" t="s">
        <v>132</v>
      </c>
      <c r="H508" s="25">
        <v>1376476</v>
      </c>
      <c r="I508" s="25">
        <v>32</v>
      </c>
      <c r="J508" s="3" t="s">
        <v>9</v>
      </c>
      <c r="K508" s="3" t="s">
        <v>133</v>
      </c>
      <c r="L508" s="5">
        <v>2</v>
      </c>
      <c r="M508" s="5">
        <v>1067</v>
      </c>
      <c r="N508" s="3"/>
      <c r="O508" s="5">
        <v>289</v>
      </c>
      <c r="P508" s="3"/>
      <c r="Q508" s="5">
        <v>0</v>
      </c>
      <c r="R508" s="3"/>
      <c r="S508" s="5">
        <v>72</v>
      </c>
      <c r="T508" s="3"/>
      <c r="U508" s="5">
        <v>0</v>
      </c>
      <c r="W508" s="6">
        <v>1428</v>
      </c>
      <c r="Y508" s="14">
        <v>0.8</v>
      </c>
      <c r="AA508" s="14">
        <v>0.2</v>
      </c>
      <c r="AC508" s="14">
        <v>0</v>
      </c>
      <c r="AE508" s="14">
        <v>0.1</v>
      </c>
      <c r="AG508" s="14">
        <v>0</v>
      </c>
      <c r="AI508" s="24">
        <v>1.1000000000000001</v>
      </c>
      <c r="AK508" s="1" t="str">
        <f t="shared" si="7"/>
        <v>No</v>
      </c>
    </row>
    <row r="509" spans="1:37">
      <c r="A509" s="1" t="s">
        <v>763</v>
      </c>
      <c r="B509" s="1" t="s">
        <v>1052</v>
      </c>
      <c r="C509" s="26" t="s">
        <v>8</v>
      </c>
      <c r="D509" s="269">
        <v>4071</v>
      </c>
      <c r="E509" s="270">
        <v>40071</v>
      </c>
      <c r="F509" s="21" t="s">
        <v>134</v>
      </c>
      <c r="G509" s="21" t="s">
        <v>132</v>
      </c>
      <c r="H509" s="25">
        <v>286692</v>
      </c>
      <c r="I509" s="25">
        <v>32</v>
      </c>
      <c r="J509" s="3" t="s">
        <v>9</v>
      </c>
      <c r="K509" s="3" t="s">
        <v>133</v>
      </c>
      <c r="L509" s="5">
        <v>19</v>
      </c>
      <c r="M509" s="5">
        <v>16032</v>
      </c>
      <c r="N509" s="3"/>
      <c r="O509" s="5">
        <v>0</v>
      </c>
      <c r="P509" s="3"/>
      <c r="Q509" s="5">
        <v>0</v>
      </c>
      <c r="R509" s="3"/>
      <c r="S509" s="5">
        <v>568</v>
      </c>
      <c r="T509" s="3"/>
      <c r="U509" s="5">
        <v>0</v>
      </c>
      <c r="W509" s="6">
        <v>16600</v>
      </c>
      <c r="Y509" s="14">
        <v>11.55</v>
      </c>
      <c r="AA509" s="14">
        <v>0</v>
      </c>
      <c r="AC509" s="14">
        <v>0</v>
      </c>
      <c r="AE509" s="14">
        <v>0.5</v>
      </c>
      <c r="AG509" s="14">
        <v>0</v>
      </c>
      <c r="AI509" s="24">
        <v>12.05</v>
      </c>
      <c r="AK509" s="1" t="str">
        <f t="shared" si="7"/>
        <v>No</v>
      </c>
    </row>
    <row r="510" spans="1:37">
      <c r="A510" s="1" t="s">
        <v>830</v>
      </c>
      <c r="B510" s="1" t="s">
        <v>1053</v>
      </c>
      <c r="C510" s="26" t="s">
        <v>65</v>
      </c>
      <c r="D510" s="269">
        <v>8002</v>
      </c>
      <c r="E510" s="270">
        <v>80002</v>
      </c>
      <c r="F510" s="21" t="s">
        <v>154</v>
      </c>
      <c r="G510" s="21" t="s">
        <v>132</v>
      </c>
      <c r="H510" s="25">
        <v>156777</v>
      </c>
      <c r="I510" s="25">
        <v>32</v>
      </c>
      <c r="J510" s="3" t="s">
        <v>9</v>
      </c>
      <c r="K510" s="3" t="s">
        <v>133</v>
      </c>
      <c r="L510" s="5">
        <v>16</v>
      </c>
      <c r="M510" s="5">
        <v>1729</v>
      </c>
      <c r="N510" s="3"/>
      <c r="O510" s="5">
        <v>0</v>
      </c>
      <c r="P510" s="3"/>
      <c r="Q510" s="5">
        <v>0</v>
      </c>
      <c r="R510" s="3"/>
      <c r="S510" s="5">
        <v>0</v>
      </c>
      <c r="T510" s="3"/>
      <c r="U510" s="5">
        <v>0</v>
      </c>
      <c r="W510" s="6">
        <v>1729</v>
      </c>
      <c r="Y510" s="14">
        <v>2</v>
      </c>
      <c r="AA510" s="14">
        <v>0</v>
      </c>
      <c r="AC510" s="14">
        <v>0</v>
      </c>
      <c r="AE510" s="14">
        <v>0</v>
      </c>
      <c r="AG510" s="14">
        <v>0</v>
      </c>
      <c r="AI510" s="24">
        <v>2</v>
      </c>
      <c r="AK510" s="1" t="str">
        <f t="shared" si="7"/>
        <v>No</v>
      </c>
    </row>
    <row r="511" spans="1:37">
      <c r="A511" s="1" t="s">
        <v>830</v>
      </c>
      <c r="B511" s="1" t="s">
        <v>1053</v>
      </c>
      <c r="C511" s="26" t="s">
        <v>65</v>
      </c>
      <c r="D511" s="269">
        <v>8002</v>
      </c>
      <c r="E511" s="270">
        <v>80002</v>
      </c>
      <c r="F511" s="21" t="s">
        <v>154</v>
      </c>
      <c r="G511" s="21" t="s">
        <v>132</v>
      </c>
      <c r="H511" s="25">
        <v>156777</v>
      </c>
      <c r="I511" s="25">
        <v>32</v>
      </c>
      <c r="J511" s="3" t="s">
        <v>6</v>
      </c>
      <c r="K511" s="3" t="s">
        <v>133</v>
      </c>
      <c r="L511" s="5">
        <v>16</v>
      </c>
      <c r="M511" s="5">
        <v>1267</v>
      </c>
      <c r="N511" s="3"/>
      <c r="O511" s="5">
        <v>0</v>
      </c>
      <c r="P511" s="3"/>
      <c r="Q511" s="5">
        <v>0</v>
      </c>
      <c r="R511" s="3"/>
      <c r="S511" s="5">
        <v>0</v>
      </c>
      <c r="T511" s="3"/>
      <c r="U511" s="5">
        <v>0</v>
      </c>
      <c r="W511" s="6">
        <v>1267</v>
      </c>
      <c r="Y511" s="14">
        <v>1</v>
      </c>
      <c r="AA511" s="14">
        <v>0</v>
      </c>
      <c r="AC511" s="14">
        <v>0</v>
      </c>
      <c r="AE511" s="14">
        <v>0</v>
      </c>
      <c r="AG511" s="14">
        <v>0</v>
      </c>
      <c r="AI511" s="24">
        <v>1</v>
      </c>
      <c r="AK511" s="1" t="str">
        <f t="shared" si="7"/>
        <v>No</v>
      </c>
    </row>
    <row r="512" spans="1:37">
      <c r="A512" s="1" t="s">
        <v>748</v>
      </c>
      <c r="B512" s="1" t="s">
        <v>1051</v>
      </c>
      <c r="C512" s="26" t="s">
        <v>75</v>
      </c>
      <c r="D512" s="269">
        <v>5096</v>
      </c>
      <c r="E512" s="270">
        <v>50096</v>
      </c>
      <c r="F512" s="21" t="s">
        <v>134</v>
      </c>
      <c r="G512" s="21" t="s">
        <v>132</v>
      </c>
      <c r="H512" s="25">
        <v>1376476</v>
      </c>
      <c r="I512" s="25">
        <v>32</v>
      </c>
      <c r="J512" s="3" t="s">
        <v>6</v>
      </c>
      <c r="K512" s="3" t="s">
        <v>133</v>
      </c>
      <c r="L512" s="5">
        <v>15</v>
      </c>
      <c r="M512" s="5">
        <v>13156</v>
      </c>
      <c r="N512" s="3"/>
      <c r="O512" s="5">
        <v>4452</v>
      </c>
      <c r="P512" s="3"/>
      <c r="Q512" s="5">
        <v>0</v>
      </c>
      <c r="R512" s="3"/>
      <c r="S512" s="5">
        <v>1106</v>
      </c>
      <c r="T512" s="3"/>
      <c r="U512" s="5">
        <v>0</v>
      </c>
      <c r="W512" s="6">
        <v>18714</v>
      </c>
      <c r="Y512" s="14">
        <v>8.4</v>
      </c>
      <c r="AA512" s="14">
        <v>2.8</v>
      </c>
      <c r="AC512" s="14">
        <v>0</v>
      </c>
      <c r="AE512" s="14">
        <v>0.9</v>
      </c>
      <c r="AG512" s="14">
        <v>0</v>
      </c>
      <c r="AI512" s="24">
        <v>12.1</v>
      </c>
      <c r="AK512" s="1" t="str">
        <f t="shared" si="7"/>
        <v>No</v>
      </c>
    </row>
    <row r="513" spans="1:37">
      <c r="A513" s="1" t="s">
        <v>763</v>
      </c>
      <c r="B513" s="1" t="s">
        <v>1052</v>
      </c>
      <c r="C513" s="26" t="s">
        <v>8</v>
      </c>
      <c r="D513" s="269">
        <v>4071</v>
      </c>
      <c r="E513" s="270">
        <v>40071</v>
      </c>
      <c r="F513" s="21" t="s">
        <v>134</v>
      </c>
      <c r="G513" s="21" t="s">
        <v>132</v>
      </c>
      <c r="H513" s="25">
        <v>286692</v>
      </c>
      <c r="I513" s="25">
        <v>32</v>
      </c>
      <c r="J513" s="3" t="s">
        <v>6</v>
      </c>
      <c r="K513" s="3" t="s">
        <v>133</v>
      </c>
      <c r="L513" s="5">
        <v>13</v>
      </c>
      <c r="M513" s="5">
        <v>24024</v>
      </c>
      <c r="N513" s="3"/>
      <c r="O513" s="5">
        <v>0</v>
      </c>
      <c r="P513" s="3"/>
      <c r="Q513" s="5">
        <v>0</v>
      </c>
      <c r="R513" s="3"/>
      <c r="S513" s="5">
        <v>695</v>
      </c>
      <c r="T513" s="3"/>
      <c r="U513" s="5">
        <v>0</v>
      </c>
      <c r="W513" s="6">
        <v>24719</v>
      </c>
      <c r="Y513" s="14">
        <v>19.899999999999999</v>
      </c>
      <c r="AA513" s="14">
        <v>0</v>
      </c>
      <c r="AC513" s="14">
        <v>0</v>
      </c>
      <c r="AE513" s="14">
        <v>1</v>
      </c>
      <c r="AG513" s="14">
        <v>0</v>
      </c>
      <c r="AI513" s="24">
        <v>20.9</v>
      </c>
      <c r="AK513" s="1" t="str">
        <f t="shared" si="7"/>
        <v>No</v>
      </c>
    </row>
    <row r="514" spans="1:37">
      <c r="A514" s="1" t="s">
        <v>171</v>
      </c>
      <c r="B514" s="1" t="s">
        <v>1054</v>
      </c>
      <c r="C514" s="26" t="s">
        <v>32</v>
      </c>
      <c r="D514" s="269">
        <v>5145</v>
      </c>
      <c r="E514" s="270">
        <v>50145</v>
      </c>
      <c r="F514" s="21" t="s">
        <v>134</v>
      </c>
      <c r="G514" s="21" t="s">
        <v>132</v>
      </c>
      <c r="H514" s="25">
        <v>62182</v>
      </c>
      <c r="I514" s="25">
        <v>31</v>
      </c>
      <c r="J514" s="3" t="s">
        <v>6</v>
      </c>
      <c r="K514" s="3" t="s">
        <v>133</v>
      </c>
      <c r="L514" s="5">
        <v>5</v>
      </c>
      <c r="M514" s="5">
        <v>15154</v>
      </c>
      <c r="N514" s="3"/>
      <c r="O514" s="5">
        <v>0</v>
      </c>
      <c r="P514" s="3"/>
      <c r="Q514" s="5">
        <v>883</v>
      </c>
      <c r="R514" s="3"/>
      <c r="S514" s="5">
        <v>0</v>
      </c>
      <c r="T514" s="3"/>
      <c r="U514" s="5">
        <v>0</v>
      </c>
      <c r="W514" s="6">
        <v>16037</v>
      </c>
      <c r="Y514" s="14">
        <v>10.5</v>
      </c>
      <c r="AA514" s="14">
        <v>0</v>
      </c>
      <c r="AC514" s="14">
        <v>0.82</v>
      </c>
      <c r="AE514" s="14">
        <v>0</v>
      </c>
      <c r="AG514" s="14">
        <v>0</v>
      </c>
      <c r="AI514" s="24">
        <v>11.32</v>
      </c>
      <c r="AK514" s="1" t="str">
        <f t="shared" ref="AK514:AK577" si="8">IF(AJ514&amp;AH514&amp;AF514&amp;AD514&amp;AB514&amp;Z514&amp;X514&amp;V514&amp;T514&amp;R514&amp;P514&amp;N514&lt;&gt;"","Yes","No")</f>
        <v>No</v>
      </c>
    </row>
    <row r="515" spans="1:37">
      <c r="A515" s="1" t="s">
        <v>315</v>
      </c>
      <c r="B515" s="1" t="s">
        <v>1056</v>
      </c>
      <c r="C515" s="26" t="s">
        <v>66</v>
      </c>
      <c r="D515" s="269">
        <v>4178</v>
      </c>
      <c r="E515" s="270">
        <v>40178</v>
      </c>
      <c r="F515" s="21" t="s">
        <v>154</v>
      </c>
      <c r="G515" s="21" t="s">
        <v>132</v>
      </c>
      <c r="H515" s="25">
        <v>969587</v>
      </c>
      <c r="I515" s="25">
        <v>31</v>
      </c>
      <c r="J515" s="3" t="s">
        <v>7</v>
      </c>
      <c r="K515" s="3" t="s">
        <v>133</v>
      </c>
      <c r="L515" s="5">
        <v>31</v>
      </c>
      <c r="M515" s="5">
        <v>0</v>
      </c>
      <c r="N515" s="3"/>
      <c r="O515" s="5">
        <v>0</v>
      </c>
      <c r="P515" s="3"/>
      <c r="Q515" s="5">
        <v>0</v>
      </c>
      <c r="R515" s="3"/>
      <c r="S515" s="5">
        <v>0</v>
      </c>
      <c r="T515" s="3"/>
      <c r="U515" s="5">
        <v>0</v>
      </c>
      <c r="W515" s="6">
        <v>0</v>
      </c>
      <c r="Y515" s="14">
        <v>0</v>
      </c>
      <c r="AA515" s="14">
        <v>0</v>
      </c>
      <c r="AC515" s="14">
        <v>0</v>
      </c>
      <c r="AE515" s="14">
        <v>0</v>
      </c>
      <c r="AG515" s="14">
        <v>0</v>
      </c>
      <c r="AI515" s="24">
        <v>0</v>
      </c>
      <c r="AK515" s="1" t="str">
        <f t="shared" si="8"/>
        <v>No</v>
      </c>
    </row>
    <row r="516" spans="1:37">
      <c r="A516" s="1" t="s">
        <v>321</v>
      </c>
      <c r="B516" s="1" t="s">
        <v>1055</v>
      </c>
      <c r="C516" s="26" t="s">
        <v>48</v>
      </c>
      <c r="D516" s="269">
        <v>2199</v>
      </c>
      <c r="E516" s="270">
        <v>20199</v>
      </c>
      <c r="F516" s="21" t="s">
        <v>134</v>
      </c>
      <c r="G516" s="21" t="s">
        <v>132</v>
      </c>
      <c r="H516" s="25">
        <v>248402</v>
      </c>
      <c r="I516" s="25">
        <v>31</v>
      </c>
      <c r="J516" s="3" t="s">
        <v>9</v>
      </c>
      <c r="K516" s="3" t="s">
        <v>133</v>
      </c>
      <c r="L516" s="5">
        <v>31</v>
      </c>
      <c r="M516" s="5">
        <v>0</v>
      </c>
      <c r="N516" s="3"/>
      <c r="O516" s="5">
        <v>0</v>
      </c>
      <c r="P516" s="3"/>
      <c r="Q516" s="5">
        <v>0</v>
      </c>
      <c r="R516" s="3"/>
      <c r="S516" s="5">
        <v>0</v>
      </c>
      <c r="T516" s="3"/>
      <c r="U516" s="5">
        <v>0</v>
      </c>
      <c r="W516" s="6">
        <v>0</v>
      </c>
      <c r="Y516" s="14">
        <v>0</v>
      </c>
      <c r="AA516" s="14">
        <v>0</v>
      </c>
      <c r="AC516" s="14">
        <v>0</v>
      </c>
      <c r="AE516" s="14">
        <v>0</v>
      </c>
      <c r="AG516" s="14">
        <v>0</v>
      </c>
      <c r="AI516" s="24">
        <v>0</v>
      </c>
      <c r="AK516" s="1" t="str">
        <f t="shared" si="8"/>
        <v>No</v>
      </c>
    </row>
    <row r="517" spans="1:37">
      <c r="A517" s="1" t="s">
        <v>171</v>
      </c>
      <c r="B517" s="1" t="s">
        <v>1054</v>
      </c>
      <c r="C517" s="26" t="s">
        <v>32</v>
      </c>
      <c r="D517" s="269">
        <v>5145</v>
      </c>
      <c r="E517" s="270">
        <v>50145</v>
      </c>
      <c r="F517" s="21" t="s">
        <v>134</v>
      </c>
      <c r="G517" s="21" t="s">
        <v>132</v>
      </c>
      <c r="H517" s="25">
        <v>62182</v>
      </c>
      <c r="I517" s="25">
        <v>31</v>
      </c>
      <c r="J517" s="3" t="s">
        <v>9</v>
      </c>
      <c r="K517" s="3" t="s">
        <v>133</v>
      </c>
      <c r="L517" s="5">
        <v>26</v>
      </c>
      <c r="M517" s="5">
        <v>26575</v>
      </c>
      <c r="N517" s="3"/>
      <c r="O517" s="5">
        <v>0</v>
      </c>
      <c r="P517" s="3"/>
      <c r="Q517" s="5">
        <v>194</v>
      </c>
      <c r="R517" s="3"/>
      <c r="S517" s="5">
        <v>0</v>
      </c>
      <c r="T517" s="3"/>
      <c r="U517" s="5">
        <v>0</v>
      </c>
      <c r="W517" s="6">
        <v>26769</v>
      </c>
      <c r="Y517" s="14">
        <v>20</v>
      </c>
      <c r="AA517" s="14">
        <v>0</v>
      </c>
      <c r="AC517" s="14">
        <v>0.18</v>
      </c>
      <c r="AE517" s="14">
        <v>0</v>
      </c>
      <c r="AG517" s="14">
        <v>0</v>
      </c>
      <c r="AI517" s="24">
        <v>20.18</v>
      </c>
      <c r="AK517" s="1" t="str">
        <f t="shared" si="8"/>
        <v>No</v>
      </c>
    </row>
    <row r="518" spans="1:37">
      <c r="A518" s="1" t="s">
        <v>773</v>
      </c>
      <c r="B518" s="1" t="s">
        <v>986</v>
      </c>
      <c r="C518" s="26" t="s">
        <v>12</v>
      </c>
      <c r="D518" s="269">
        <v>9022</v>
      </c>
      <c r="E518" s="270">
        <v>90022</v>
      </c>
      <c r="F518" s="21" t="s">
        <v>134</v>
      </c>
      <c r="G518" s="21" t="s">
        <v>132</v>
      </c>
      <c r="H518" s="25">
        <v>12150996</v>
      </c>
      <c r="I518" s="25">
        <v>31</v>
      </c>
      <c r="J518" s="3" t="s">
        <v>6</v>
      </c>
      <c r="K518" s="3" t="s">
        <v>133</v>
      </c>
      <c r="L518" s="5">
        <v>24</v>
      </c>
      <c r="M518" s="5">
        <v>44074</v>
      </c>
      <c r="N518" s="3"/>
      <c r="O518" s="5">
        <v>9627</v>
      </c>
      <c r="P518" s="3"/>
      <c r="Q518" s="5">
        <v>963</v>
      </c>
      <c r="R518" s="3"/>
      <c r="S518" s="5">
        <v>3393</v>
      </c>
      <c r="T518" s="3"/>
      <c r="U518" s="5">
        <v>0</v>
      </c>
      <c r="W518" s="6">
        <v>58057</v>
      </c>
      <c r="Y518" s="14">
        <v>35</v>
      </c>
      <c r="AA518" s="14">
        <v>7</v>
      </c>
      <c r="AC518" s="14">
        <v>1</v>
      </c>
      <c r="AE518" s="14">
        <v>3</v>
      </c>
      <c r="AG518" s="14">
        <v>0</v>
      </c>
      <c r="AI518" s="24">
        <v>46</v>
      </c>
      <c r="AK518" s="1" t="str">
        <f t="shared" si="8"/>
        <v>No</v>
      </c>
    </row>
    <row r="519" spans="1:37">
      <c r="A519" s="1" t="s">
        <v>831</v>
      </c>
      <c r="B519" s="1" t="s">
        <v>1057</v>
      </c>
      <c r="C519" s="26" t="s">
        <v>43</v>
      </c>
      <c r="D519" s="269">
        <v>8009</v>
      </c>
      <c r="E519" s="270">
        <v>80009</v>
      </c>
      <c r="F519" s="21" t="s">
        <v>135</v>
      </c>
      <c r="G519" s="21" t="s">
        <v>132</v>
      </c>
      <c r="H519" s="25">
        <v>82157</v>
      </c>
      <c r="I519" s="25">
        <v>31</v>
      </c>
      <c r="J519" s="3" t="s">
        <v>6</v>
      </c>
      <c r="K519" s="3" t="s">
        <v>133</v>
      </c>
      <c r="L519" s="5">
        <v>20</v>
      </c>
      <c r="M519" s="5">
        <v>3171</v>
      </c>
      <c r="N519" s="3"/>
      <c r="O519" s="5">
        <v>977</v>
      </c>
      <c r="P519" s="3"/>
      <c r="Q519" s="5">
        <v>880</v>
      </c>
      <c r="R519" s="3"/>
      <c r="S519" s="5">
        <v>1263</v>
      </c>
      <c r="T519" s="3"/>
      <c r="U519" s="5">
        <v>0</v>
      </c>
      <c r="W519" s="6">
        <v>6291</v>
      </c>
      <c r="Y519" s="14">
        <v>2.2999999999999998</v>
      </c>
      <c r="AA519" s="14">
        <v>2</v>
      </c>
      <c r="AC519" s="14">
        <v>3</v>
      </c>
      <c r="AE519" s="14">
        <v>4</v>
      </c>
      <c r="AG519" s="14">
        <v>0</v>
      </c>
      <c r="AI519" s="24">
        <v>11.3</v>
      </c>
      <c r="AK519" s="1" t="str">
        <f t="shared" si="8"/>
        <v>No</v>
      </c>
    </row>
    <row r="520" spans="1:37">
      <c r="A520" s="1" t="s">
        <v>752</v>
      </c>
      <c r="B520" s="1" t="s">
        <v>290</v>
      </c>
      <c r="C520" s="26" t="s">
        <v>53</v>
      </c>
      <c r="D520" s="269">
        <v>6077</v>
      </c>
      <c r="E520" s="270">
        <v>60077</v>
      </c>
      <c r="F520" s="21" t="s">
        <v>134</v>
      </c>
      <c r="G520" s="21" t="s">
        <v>132</v>
      </c>
      <c r="H520" s="25">
        <v>89284</v>
      </c>
      <c r="I520" s="25">
        <v>31</v>
      </c>
      <c r="J520" s="3" t="s">
        <v>6</v>
      </c>
      <c r="K520" s="3" t="s">
        <v>133</v>
      </c>
      <c r="L520" s="5">
        <v>19</v>
      </c>
      <c r="M520" s="5">
        <v>0</v>
      </c>
      <c r="N520" s="3"/>
      <c r="O520" s="5">
        <v>0</v>
      </c>
      <c r="P520" s="3"/>
      <c r="Q520" s="5">
        <v>0</v>
      </c>
      <c r="R520" s="3"/>
      <c r="S520" s="5">
        <v>0</v>
      </c>
      <c r="T520" s="3"/>
      <c r="U520" s="5">
        <v>0</v>
      </c>
      <c r="W520" s="6">
        <v>0</v>
      </c>
      <c r="Y520" s="14">
        <v>0</v>
      </c>
      <c r="AA520" s="14">
        <v>0</v>
      </c>
      <c r="AC520" s="14">
        <v>0</v>
      </c>
      <c r="AE520" s="14">
        <v>0</v>
      </c>
      <c r="AG520" s="14">
        <v>0</v>
      </c>
      <c r="AI520" s="24">
        <v>0</v>
      </c>
      <c r="AK520" s="1" t="str">
        <f t="shared" si="8"/>
        <v>No</v>
      </c>
    </row>
    <row r="521" spans="1:37">
      <c r="A521" s="1" t="s">
        <v>712</v>
      </c>
      <c r="B521" s="1" t="s">
        <v>1058</v>
      </c>
      <c r="C521" s="26" t="s">
        <v>48</v>
      </c>
      <c r="D521" s="269">
        <v>2190</v>
      </c>
      <c r="E521" s="270">
        <v>20190</v>
      </c>
      <c r="F521" s="21" t="s">
        <v>138</v>
      </c>
      <c r="G521" s="21" t="s">
        <v>132</v>
      </c>
      <c r="H521" s="25">
        <v>18351295</v>
      </c>
      <c r="I521" s="25">
        <v>31</v>
      </c>
      <c r="J521" s="3" t="s">
        <v>6</v>
      </c>
      <c r="K521" s="3" t="s">
        <v>133</v>
      </c>
      <c r="L521" s="5">
        <v>16</v>
      </c>
      <c r="M521" s="5">
        <v>55</v>
      </c>
      <c r="N521" s="3"/>
      <c r="O521" s="5">
        <v>0</v>
      </c>
      <c r="P521" s="3"/>
      <c r="Q521" s="5">
        <v>0</v>
      </c>
      <c r="R521" s="3"/>
      <c r="S521" s="5">
        <v>0</v>
      </c>
      <c r="T521" s="3"/>
      <c r="U521" s="5">
        <v>0</v>
      </c>
      <c r="W521" s="6">
        <v>55</v>
      </c>
      <c r="Y521" s="14">
        <v>1</v>
      </c>
      <c r="AA521" s="14">
        <v>0</v>
      </c>
      <c r="AC521" s="14">
        <v>0</v>
      </c>
      <c r="AE521" s="14">
        <v>0</v>
      </c>
      <c r="AG521" s="14">
        <v>0</v>
      </c>
      <c r="AI521" s="24">
        <v>1</v>
      </c>
      <c r="AK521" s="1" t="str">
        <f t="shared" si="8"/>
        <v>No</v>
      </c>
    </row>
    <row r="522" spans="1:37">
      <c r="A522" s="1" t="s">
        <v>712</v>
      </c>
      <c r="B522" s="1" t="s">
        <v>1058</v>
      </c>
      <c r="C522" s="26" t="s">
        <v>48</v>
      </c>
      <c r="D522" s="269">
        <v>2190</v>
      </c>
      <c r="E522" s="270">
        <v>20190</v>
      </c>
      <c r="F522" s="21" t="s">
        <v>138</v>
      </c>
      <c r="G522" s="21" t="s">
        <v>132</v>
      </c>
      <c r="H522" s="25">
        <v>18351295</v>
      </c>
      <c r="I522" s="25">
        <v>31</v>
      </c>
      <c r="J522" s="3" t="s">
        <v>14</v>
      </c>
      <c r="K522" s="3" t="s">
        <v>133</v>
      </c>
      <c r="L522" s="5">
        <v>15</v>
      </c>
      <c r="M522" s="5">
        <v>5431</v>
      </c>
      <c r="N522" s="3"/>
      <c r="O522" s="5">
        <v>0</v>
      </c>
      <c r="P522" s="3"/>
      <c r="Q522" s="5">
        <v>0</v>
      </c>
      <c r="R522" s="3"/>
      <c r="S522" s="5">
        <v>40</v>
      </c>
      <c r="T522" s="3"/>
      <c r="U522" s="5">
        <v>0</v>
      </c>
      <c r="W522" s="6">
        <v>5471</v>
      </c>
      <c r="Y522" s="14">
        <v>9</v>
      </c>
      <c r="AA522" s="14">
        <v>0</v>
      </c>
      <c r="AC522" s="14">
        <v>0</v>
      </c>
      <c r="AE522" s="14">
        <v>1</v>
      </c>
      <c r="AG522" s="14">
        <v>0</v>
      </c>
      <c r="AI522" s="24">
        <v>10</v>
      </c>
      <c r="AK522" s="1" t="str">
        <f t="shared" si="8"/>
        <v>No</v>
      </c>
    </row>
    <row r="523" spans="1:37">
      <c r="A523" s="1" t="s">
        <v>752</v>
      </c>
      <c r="B523" s="1" t="s">
        <v>290</v>
      </c>
      <c r="C523" s="26" t="s">
        <v>53</v>
      </c>
      <c r="D523" s="269">
        <v>6077</v>
      </c>
      <c r="E523" s="270">
        <v>60077</v>
      </c>
      <c r="F523" s="21" t="s">
        <v>134</v>
      </c>
      <c r="G523" s="21" t="s">
        <v>132</v>
      </c>
      <c r="H523" s="25">
        <v>89284</v>
      </c>
      <c r="I523" s="25">
        <v>31</v>
      </c>
      <c r="J523" s="3" t="s">
        <v>9</v>
      </c>
      <c r="K523" s="3" t="s">
        <v>133</v>
      </c>
      <c r="L523" s="5">
        <v>12</v>
      </c>
      <c r="M523" s="5">
        <v>0</v>
      </c>
      <c r="N523" s="3"/>
      <c r="O523" s="5">
        <v>0</v>
      </c>
      <c r="P523" s="3"/>
      <c r="Q523" s="5">
        <v>0</v>
      </c>
      <c r="R523" s="3"/>
      <c r="S523" s="5">
        <v>0</v>
      </c>
      <c r="T523" s="3"/>
      <c r="U523" s="5">
        <v>0</v>
      </c>
      <c r="W523" s="6">
        <v>0</v>
      </c>
      <c r="Y523" s="14">
        <v>0</v>
      </c>
      <c r="AA523" s="14">
        <v>0</v>
      </c>
      <c r="AC523" s="14">
        <v>0</v>
      </c>
      <c r="AE523" s="14">
        <v>0</v>
      </c>
      <c r="AG523" s="14">
        <v>0</v>
      </c>
      <c r="AI523" s="24">
        <v>0</v>
      </c>
      <c r="AK523" s="1" t="str">
        <f t="shared" si="8"/>
        <v>No</v>
      </c>
    </row>
    <row r="524" spans="1:37">
      <c r="A524" s="1" t="s">
        <v>831</v>
      </c>
      <c r="B524" s="1" t="s">
        <v>1057</v>
      </c>
      <c r="C524" s="26" t="s">
        <v>43</v>
      </c>
      <c r="D524" s="269">
        <v>8009</v>
      </c>
      <c r="E524" s="270">
        <v>80009</v>
      </c>
      <c r="F524" s="21" t="s">
        <v>135</v>
      </c>
      <c r="G524" s="21" t="s">
        <v>132</v>
      </c>
      <c r="H524" s="25">
        <v>82157</v>
      </c>
      <c r="I524" s="25">
        <v>31</v>
      </c>
      <c r="J524" s="3" t="s">
        <v>9</v>
      </c>
      <c r="K524" s="3" t="s">
        <v>133</v>
      </c>
      <c r="L524" s="5">
        <v>11</v>
      </c>
      <c r="M524" s="5">
        <v>2802</v>
      </c>
      <c r="N524" s="3"/>
      <c r="O524" s="5">
        <v>0</v>
      </c>
      <c r="P524" s="3"/>
      <c r="Q524" s="5">
        <v>0</v>
      </c>
      <c r="R524" s="3"/>
      <c r="S524" s="5">
        <v>0</v>
      </c>
      <c r="T524" s="3"/>
      <c r="U524" s="5">
        <v>0</v>
      </c>
      <c r="W524" s="6">
        <v>2802</v>
      </c>
      <c r="Y524" s="14">
        <v>11</v>
      </c>
      <c r="AA524" s="14">
        <v>0</v>
      </c>
      <c r="AC524" s="14">
        <v>0</v>
      </c>
      <c r="AE524" s="14">
        <v>0</v>
      </c>
      <c r="AG524" s="14">
        <v>0</v>
      </c>
      <c r="AI524" s="24">
        <v>11</v>
      </c>
      <c r="AK524" s="1" t="str">
        <f t="shared" si="8"/>
        <v>No</v>
      </c>
    </row>
    <row r="525" spans="1:37">
      <c r="A525" s="1" t="s">
        <v>736</v>
      </c>
      <c r="B525" s="1" t="s">
        <v>170</v>
      </c>
      <c r="C525" s="26" t="s">
        <v>12</v>
      </c>
      <c r="D525" s="269">
        <v>9042</v>
      </c>
      <c r="E525" s="270">
        <v>90042</v>
      </c>
      <c r="F525" s="21" t="s">
        <v>134</v>
      </c>
      <c r="G525" s="21" t="s">
        <v>132</v>
      </c>
      <c r="H525" s="25">
        <v>12150996</v>
      </c>
      <c r="I525" s="25">
        <v>30</v>
      </c>
      <c r="J525" s="3" t="s">
        <v>9</v>
      </c>
      <c r="K525" s="3" t="s">
        <v>133</v>
      </c>
      <c r="L525" s="5">
        <v>6</v>
      </c>
      <c r="M525" s="5">
        <v>4902</v>
      </c>
      <c r="N525" s="3"/>
      <c r="O525" s="5">
        <v>0</v>
      </c>
      <c r="P525" s="3"/>
      <c r="Q525" s="5">
        <v>0</v>
      </c>
      <c r="R525" s="3"/>
      <c r="S525" s="5">
        <v>0</v>
      </c>
      <c r="T525" s="3"/>
      <c r="U525" s="5">
        <v>0</v>
      </c>
      <c r="W525" s="6">
        <v>4902</v>
      </c>
      <c r="Y525" s="14">
        <v>3.15</v>
      </c>
      <c r="AA525" s="14">
        <v>0</v>
      </c>
      <c r="AC525" s="14">
        <v>0</v>
      </c>
      <c r="AE525" s="14">
        <v>0</v>
      </c>
      <c r="AG525" s="14">
        <v>0</v>
      </c>
      <c r="AI525" s="24">
        <v>3.15</v>
      </c>
      <c r="AK525" s="1" t="str">
        <f t="shared" si="8"/>
        <v>No</v>
      </c>
    </row>
    <row r="526" spans="1:37">
      <c r="A526" s="1" t="s">
        <v>780</v>
      </c>
      <c r="B526" s="1" t="s">
        <v>980</v>
      </c>
      <c r="C526" s="26" t="s">
        <v>54</v>
      </c>
      <c r="D526" s="269">
        <v>2178</v>
      </c>
      <c r="E526" s="270">
        <v>20178</v>
      </c>
      <c r="F526" s="21" t="s">
        <v>134</v>
      </c>
      <c r="G526" s="21" t="s">
        <v>132</v>
      </c>
      <c r="H526" s="25">
        <v>423566</v>
      </c>
      <c r="I526" s="25">
        <v>30</v>
      </c>
      <c r="J526" s="3" t="s">
        <v>9</v>
      </c>
      <c r="K526" s="3" t="s">
        <v>133</v>
      </c>
      <c r="L526" s="5">
        <v>5</v>
      </c>
      <c r="M526" s="5">
        <v>0</v>
      </c>
      <c r="N526" s="3"/>
      <c r="O526" s="5">
        <v>0</v>
      </c>
      <c r="P526" s="3"/>
      <c r="Q526" s="5">
        <v>0</v>
      </c>
      <c r="R526" s="3"/>
      <c r="S526" s="5">
        <v>0</v>
      </c>
      <c r="T526" s="3"/>
      <c r="U526" s="5">
        <v>0</v>
      </c>
      <c r="W526" s="6">
        <v>0</v>
      </c>
      <c r="Y526" s="14">
        <v>0</v>
      </c>
      <c r="AA526" s="14">
        <v>0</v>
      </c>
      <c r="AC526" s="14">
        <v>0</v>
      </c>
      <c r="AE526" s="14">
        <v>0</v>
      </c>
      <c r="AG526" s="14">
        <v>0</v>
      </c>
      <c r="AI526" s="24">
        <v>0</v>
      </c>
      <c r="AK526" s="1" t="str">
        <f t="shared" si="8"/>
        <v>No</v>
      </c>
    </row>
    <row r="527" spans="1:37">
      <c r="A527" s="1" t="s">
        <v>772</v>
      </c>
      <c r="B527" s="1" t="s">
        <v>1059</v>
      </c>
      <c r="C527" s="26" t="s">
        <v>60</v>
      </c>
      <c r="D527" s="269">
        <v>3026</v>
      </c>
      <c r="E527" s="270">
        <v>30026</v>
      </c>
      <c r="F527" s="21" t="s">
        <v>134</v>
      </c>
      <c r="G527" s="21" t="s">
        <v>132</v>
      </c>
      <c r="H527" s="25">
        <v>56142</v>
      </c>
      <c r="I527" s="25">
        <v>30</v>
      </c>
      <c r="J527" s="3" t="s">
        <v>6</v>
      </c>
      <c r="K527" s="3" t="s">
        <v>133</v>
      </c>
      <c r="L527" s="5">
        <v>26</v>
      </c>
      <c r="M527" s="5">
        <v>0</v>
      </c>
      <c r="N527" s="3"/>
      <c r="O527" s="5">
        <v>0</v>
      </c>
      <c r="P527" s="3"/>
      <c r="Q527" s="5">
        <v>0</v>
      </c>
      <c r="R527" s="3"/>
      <c r="S527" s="5">
        <v>0</v>
      </c>
      <c r="T527" s="3"/>
      <c r="U527" s="5">
        <v>0</v>
      </c>
      <c r="W527" s="6">
        <v>0</v>
      </c>
      <c r="Y527" s="14">
        <v>0</v>
      </c>
      <c r="AA527" s="14">
        <v>0</v>
      </c>
      <c r="AC527" s="14">
        <v>0</v>
      </c>
      <c r="AE527" s="14">
        <v>0</v>
      </c>
      <c r="AG527" s="14">
        <v>0</v>
      </c>
      <c r="AI527" s="24">
        <v>0</v>
      </c>
      <c r="AK527" s="1" t="str">
        <f t="shared" si="8"/>
        <v>No</v>
      </c>
    </row>
    <row r="528" spans="1:37">
      <c r="A528" s="1" t="s">
        <v>780</v>
      </c>
      <c r="B528" s="1" t="s">
        <v>980</v>
      </c>
      <c r="C528" s="26" t="s">
        <v>54</v>
      </c>
      <c r="D528" s="269">
        <v>2178</v>
      </c>
      <c r="E528" s="270">
        <v>20178</v>
      </c>
      <c r="F528" s="21" t="s">
        <v>134</v>
      </c>
      <c r="G528" s="21" t="s">
        <v>132</v>
      </c>
      <c r="H528" s="25">
        <v>423566</v>
      </c>
      <c r="I528" s="25">
        <v>30</v>
      </c>
      <c r="J528" s="3" t="s">
        <v>6</v>
      </c>
      <c r="K528" s="3" t="s">
        <v>133</v>
      </c>
      <c r="L528" s="5">
        <v>25</v>
      </c>
      <c r="M528" s="5">
        <v>3019</v>
      </c>
      <c r="N528" s="3"/>
      <c r="O528" s="5">
        <v>0</v>
      </c>
      <c r="P528" s="3"/>
      <c r="Q528" s="5">
        <v>0</v>
      </c>
      <c r="R528" s="3"/>
      <c r="S528" s="5">
        <v>990</v>
      </c>
      <c r="T528" s="3"/>
      <c r="U528" s="5">
        <v>0</v>
      </c>
      <c r="W528" s="6">
        <v>4009</v>
      </c>
      <c r="Y528" s="14">
        <v>4</v>
      </c>
      <c r="AA528" s="14">
        <v>0</v>
      </c>
      <c r="AC528" s="14">
        <v>0</v>
      </c>
      <c r="AE528" s="14">
        <v>1</v>
      </c>
      <c r="AG528" s="14">
        <v>0</v>
      </c>
      <c r="AI528" s="24">
        <v>5</v>
      </c>
      <c r="AK528" s="1" t="str">
        <f t="shared" si="8"/>
        <v>No</v>
      </c>
    </row>
    <row r="529" spans="1:37">
      <c r="A529" s="1" t="s">
        <v>736</v>
      </c>
      <c r="B529" s="1" t="s">
        <v>170</v>
      </c>
      <c r="C529" s="26" t="s">
        <v>12</v>
      </c>
      <c r="D529" s="269">
        <v>9042</v>
      </c>
      <c r="E529" s="270">
        <v>90042</v>
      </c>
      <c r="F529" s="21" t="s">
        <v>134</v>
      </c>
      <c r="G529" s="21" t="s">
        <v>132</v>
      </c>
      <c r="H529" s="25">
        <v>12150996</v>
      </c>
      <c r="I529" s="25">
        <v>30</v>
      </c>
      <c r="J529" s="3" t="s">
        <v>6</v>
      </c>
      <c r="K529" s="3" t="s">
        <v>133</v>
      </c>
      <c r="L529" s="5">
        <v>24</v>
      </c>
      <c r="M529" s="5">
        <v>30679</v>
      </c>
      <c r="N529" s="3"/>
      <c r="O529" s="5">
        <v>390</v>
      </c>
      <c r="P529" s="3"/>
      <c r="Q529" s="5">
        <v>0</v>
      </c>
      <c r="R529" s="3"/>
      <c r="S529" s="5">
        <v>488</v>
      </c>
      <c r="T529" s="3"/>
      <c r="U529" s="5">
        <v>0</v>
      </c>
      <c r="W529" s="6">
        <v>31557</v>
      </c>
      <c r="Y529" s="14">
        <v>32</v>
      </c>
      <c r="AA529" s="14">
        <v>1</v>
      </c>
      <c r="AC529" s="14">
        <v>0</v>
      </c>
      <c r="AE529" s="14">
        <v>1</v>
      </c>
      <c r="AG529" s="14">
        <v>0</v>
      </c>
      <c r="AI529" s="24">
        <v>34</v>
      </c>
      <c r="AK529" s="1" t="str">
        <f t="shared" si="8"/>
        <v>No</v>
      </c>
    </row>
    <row r="530" spans="1:37">
      <c r="A530" s="1" t="s">
        <v>770</v>
      </c>
      <c r="B530" s="1" t="s">
        <v>1060</v>
      </c>
      <c r="C530" s="26" t="s">
        <v>29</v>
      </c>
      <c r="D530" s="269">
        <v>7012</v>
      </c>
      <c r="E530" s="270">
        <v>70012</v>
      </c>
      <c r="F530" s="21" t="s">
        <v>134</v>
      </c>
      <c r="G530" s="21" t="s">
        <v>132</v>
      </c>
      <c r="H530" s="25">
        <v>106494</v>
      </c>
      <c r="I530" s="25">
        <v>30</v>
      </c>
      <c r="J530" s="3" t="s">
        <v>6</v>
      </c>
      <c r="K530" s="3" t="s">
        <v>133</v>
      </c>
      <c r="L530" s="5">
        <v>22</v>
      </c>
      <c r="M530" s="5">
        <v>25635</v>
      </c>
      <c r="N530" s="3"/>
      <c r="O530" s="5">
        <v>1218</v>
      </c>
      <c r="P530" s="3"/>
      <c r="Q530" s="5">
        <v>0</v>
      </c>
      <c r="R530" s="3"/>
      <c r="S530" s="5">
        <v>1141</v>
      </c>
      <c r="T530" s="3"/>
      <c r="U530" s="5">
        <v>0</v>
      </c>
      <c r="W530" s="6">
        <v>27994</v>
      </c>
      <c r="Y530" s="14">
        <v>18.600000000000001</v>
      </c>
      <c r="AA530" s="14">
        <v>1</v>
      </c>
      <c r="AC530" s="14">
        <v>0</v>
      </c>
      <c r="AE530" s="14">
        <v>1</v>
      </c>
      <c r="AG530" s="14">
        <v>0</v>
      </c>
      <c r="AI530" s="24">
        <v>20.6</v>
      </c>
      <c r="AK530" s="1" t="str">
        <f t="shared" si="8"/>
        <v>No</v>
      </c>
    </row>
    <row r="531" spans="1:37">
      <c r="A531" s="1" t="s">
        <v>764</v>
      </c>
      <c r="B531" s="1" t="s">
        <v>1061</v>
      </c>
      <c r="C531" s="26" t="s">
        <v>67</v>
      </c>
      <c r="D531" s="269">
        <v>6012</v>
      </c>
      <c r="E531" s="270">
        <v>60012</v>
      </c>
      <c r="F531" s="21" t="s">
        <v>134</v>
      </c>
      <c r="G531" s="21" t="s">
        <v>132</v>
      </c>
      <c r="H531" s="25">
        <v>172378</v>
      </c>
      <c r="I531" s="25">
        <v>30</v>
      </c>
      <c r="J531" s="3" t="s">
        <v>6</v>
      </c>
      <c r="K531" s="3" t="s">
        <v>133</v>
      </c>
      <c r="L531" s="5">
        <v>16</v>
      </c>
      <c r="M531" s="5">
        <v>13744</v>
      </c>
      <c r="N531" s="3"/>
      <c r="O531" s="5">
        <v>1357</v>
      </c>
      <c r="P531" s="3"/>
      <c r="Q531" s="5">
        <v>554</v>
      </c>
      <c r="R531" s="3"/>
      <c r="S531" s="5">
        <v>0</v>
      </c>
      <c r="T531" s="3"/>
      <c r="U531" s="5">
        <v>0</v>
      </c>
      <c r="W531" s="6">
        <v>15655</v>
      </c>
      <c r="Y531" s="14">
        <v>15</v>
      </c>
      <c r="AA531" s="14">
        <v>1</v>
      </c>
      <c r="AC531" s="14">
        <v>0.5</v>
      </c>
      <c r="AE531" s="14">
        <v>0</v>
      </c>
      <c r="AG531" s="14">
        <v>0</v>
      </c>
      <c r="AI531" s="24">
        <v>16.5</v>
      </c>
      <c r="AK531" s="1" t="str">
        <f t="shared" si="8"/>
        <v>No</v>
      </c>
    </row>
    <row r="532" spans="1:37">
      <c r="A532" s="1" t="s">
        <v>764</v>
      </c>
      <c r="B532" s="1" t="s">
        <v>1061</v>
      </c>
      <c r="C532" s="26" t="s">
        <v>67</v>
      </c>
      <c r="D532" s="269">
        <v>6012</v>
      </c>
      <c r="E532" s="270">
        <v>60012</v>
      </c>
      <c r="F532" s="21" t="s">
        <v>134</v>
      </c>
      <c r="G532" s="21" t="s">
        <v>132</v>
      </c>
      <c r="H532" s="25">
        <v>172378</v>
      </c>
      <c r="I532" s="25">
        <v>30</v>
      </c>
      <c r="J532" s="3" t="s">
        <v>9</v>
      </c>
      <c r="K532" s="3" t="s">
        <v>133</v>
      </c>
      <c r="L532" s="5">
        <v>14</v>
      </c>
      <c r="M532" s="5">
        <v>36245</v>
      </c>
      <c r="N532" s="3"/>
      <c r="O532" s="5">
        <v>341</v>
      </c>
      <c r="P532" s="3"/>
      <c r="Q532" s="5">
        <v>554</v>
      </c>
      <c r="R532" s="3"/>
      <c r="S532" s="5">
        <v>0</v>
      </c>
      <c r="T532" s="3"/>
      <c r="U532" s="5">
        <v>0</v>
      </c>
      <c r="W532" s="6">
        <v>37140</v>
      </c>
      <c r="Y532" s="14">
        <v>52</v>
      </c>
      <c r="AA532" s="14">
        <v>0.5</v>
      </c>
      <c r="AC532" s="14">
        <v>0.5</v>
      </c>
      <c r="AE532" s="14">
        <v>0</v>
      </c>
      <c r="AG532" s="14">
        <v>0</v>
      </c>
      <c r="AI532" s="24">
        <v>53</v>
      </c>
      <c r="AK532" s="1" t="str">
        <f t="shared" si="8"/>
        <v>No</v>
      </c>
    </row>
    <row r="533" spans="1:37">
      <c r="A533" s="1" t="s">
        <v>150</v>
      </c>
      <c r="B533" s="1" t="s">
        <v>1062</v>
      </c>
      <c r="C533" s="26" t="s">
        <v>32</v>
      </c>
      <c r="D533" s="269">
        <v>5110</v>
      </c>
      <c r="E533" s="270">
        <v>50110</v>
      </c>
      <c r="F533" s="21" t="s">
        <v>135</v>
      </c>
      <c r="G533" s="21" t="s">
        <v>132</v>
      </c>
      <c r="H533" s="25">
        <v>108657</v>
      </c>
      <c r="I533" s="25">
        <v>29</v>
      </c>
      <c r="J533" s="3" t="s">
        <v>9</v>
      </c>
      <c r="K533" s="3" t="s">
        <v>133</v>
      </c>
      <c r="L533" s="5">
        <v>5</v>
      </c>
      <c r="M533" s="5">
        <v>631</v>
      </c>
      <c r="N533" s="3"/>
      <c r="O533" s="5">
        <v>0</v>
      </c>
      <c r="P533" s="3"/>
      <c r="Q533" s="5">
        <v>0</v>
      </c>
      <c r="R533" s="3"/>
      <c r="S533" s="5">
        <v>0</v>
      </c>
      <c r="T533" s="3"/>
      <c r="U533" s="5">
        <v>0</v>
      </c>
      <c r="W533" s="6">
        <v>631</v>
      </c>
      <c r="Y533" s="14">
        <v>1</v>
      </c>
      <c r="AA533" s="14">
        <v>0</v>
      </c>
      <c r="AC533" s="14">
        <v>0</v>
      </c>
      <c r="AE533" s="14">
        <v>0</v>
      </c>
      <c r="AG533" s="14">
        <v>0</v>
      </c>
      <c r="AI533" s="24">
        <v>1</v>
      </c>
      <c r="AK533" s="1" t="str">
        <f t="shared" si="8"/>
        <v>No</v>
      </c>
    </row>
    <row r="534" spans="1:37">
      <c r="A534" s="1" t="s">
        <v>832</v>
      </c>
      <c r="B534" s="1" t="s">
        <v>1063</v>
      </c>
      <c r="C534" s="26" t="s">
        <v>67</v>
      </c>
      <c r="D534" s="269">
        <v>6134</v>
      </c>
      <c r="E534" s="270">
        <v>60134</v>
      </c>
      <c r="F534" s="21" t="s">
        <v>134</v>
      </c>
      <c r="G534" s="21" t="s">
        <v>132</v>
      </c>
      <c r="H534" s="25">
        <v>239938</v>
      </c>
      <c r="I534" s="25">
        <v>29</v>
      </c>
      <c r="J534" s="3" t="s">
        <v>6</v>
      </c>
      <c r="K534" s="3" t="s">
        <v>133</v>
      </c>
      <c r="L534" s="5">
        <v>4</v>
      </c>
      <c r="M534" s="5">
        <v>9062</v>
      </c>
      <c r="N534" s="3"/>
      <c r="O534" s="5">
        <v>0</v>
      </c>
      <c r="P534" s="3"/>
      <c r="Q534" s="5">
        <v>0</v>
      </c>
      <c r="R534" s="3"/>
      <c r="S534" s="5">
        <v>3640</v>
      </c>
      <c r="T534" s="3"/>
      <c r="U534" s="5">
        <v>0</v>
      </c>
      <c r="W534" s="6">
        <v>12702</v>
      </c>
      <c r="Y534" s="14">
        <v>14</v>
      </c>
      <c r="AA534" s="14">
        <v>0</v>
      </c>
      <c r="AC534" s="14">
        <v>0</v>
      </c>
      <c r="AE534" s="14">
        <v>4</v>
      </c>
      <c r="AG534" s="14">
        <v>0</v>
      </c>
      <c r="AI534" s="24">
        <v>18</v>
      </c>
      <c r="AK534" s="1" t="str">
        <f t="shared" si="8"/>
        <v>No</v>
      </c>
    </row>
    <row r="535" spans="1:37">
      <c r="A535" s="1" t="s">
        <v>313</v>
      </c>
      <c r="B535" s="1" t="s">
        <v>1064</v>
      </c>
      <c r="C535" s="26" t="s">
        <v>11</v>
      </c>
      <c r="D535" s="269">
        <v>9219</v>
      </c>
      <c r="E535" s="270">
        <v>90219</v>
      </c>
      <c r="F535" s="21" t="s">
        <v>135</v>
      </c>
      <c r="G535" s="21" t="s">
        <v>132</v>
      </c>
      <c r="H535" s="25">
        <v>71957</v>
      </c>
      <c r="I535" s="25">
        <v>29</v>
      </c>
      <c r="J535" s="3" t="s">
        <v>9</v>
      </c>
      <c r="K535" s="3" t="s">
        <v>133</v>
      </c>
      <c r="L535" s="5">
        <v>3</v>
      </c>
      <c r="M535" s="5">
        <v>0</v>
      </c>
      <c r="N535" s="3"/>
      <c r="O535" s="5">
        <v>0</v>
      </c>
      <c r="P535" s="3"/>
      <c r="Q535" s="5">
        <v>0</v>
      </c>
      <c r="R535" s="3"/>
      <c r="S535" s="5">
        <v>145</v>
      </c>
      <c r="T535" s="3"/>
      <c r="U535" s="5">
        <v>0</v>
      </c>
      <c r="W535" s="6">
        <v>145</v>
      </c>
      <c r="Y535" s="14">
        <v>0</v>
      </c>
      <c r="AA535" s="14">
        <v>0</v>
      </c>
      <c r="AC535" s="14">
        <v>0</v>
      </c>
      <c r="AE535" s="14">
        <v>0.24</v>
      </c>
      <c r="AG535" s="14">
        <v>0</v>
      </c>
      <c r="AI535" s="24">
        <v>0.24</v>
      </c>
      <c r="AK535" s="1" t="str">
        <f t="shared" si="8"/>
        <v>No</v>
      </c>
    </row>
    <row r="536" spans="1:37">
      <c r="A536" s="1" t="s">
        <v>292</v>
      </c>
      <c r="B536" s="1" t="s">
        <v>211</v>
      </c>
      <c r="C536" s="26" t="s">
        <v>29</v>
      </c>
      <c r="D536" s="269">
        <v>7019</v>
      </c>
      <c r="E536" s="270">
        <v>70019</v>
      </c>
      <c r="F536" s="21" t="s">
        <v>94</v>
      </c>
      <c r="G536" s="21" t="s">
        <v>132</v>
      </c>
      <c r="H536" s="25">
        <v>106621</v>
      </c>
      <c r="I536" s="25">
        <v>29</v>
      </c>
      <c r="J536" s="3" t="s">
        <v>9</v>
      </c>
      <c r="K536" s="3" t="s">
        <v>133</v>
      </c>
      <c r="L536" s="5">
        <v>3</v>
      </c>
      <c r="M536" s="5">
        <v>12153</v>
      </c>
      <c r="N536" s="3"/>
      <c r="O536" s="5">
        <v>1742</v>
      </c>
      <c r="P536" s="3"/>
      <c r="Q536" s="5">
        <v>420</v>
      </c>
      <c r="R536" s="3"/>
      <c r="S536" s="5">
        <v>542</v>
      </c>
      <c r="T536" s="3"/>
      <c r="U536" s="5">
        <v>0</v>
      </c>
      <c r="W536" s="6">
        <v>14857</v>
      </c>
      <c r="Y536" s="14">
        <v>15</v>
      </c>
      <c r="AA536" s="14">
        <v>2.5</v>
      </c>
      <c r="AC536" s="14">
        <v>0.5</v>
      </c>
      <c r="AE536" s="14">
        <v>0.5</v>
      </c>
      <c r="AG536" s="14">
        <v>0</v>
      </c>
      <c r="AI536" s="24">
        <v>18.5</v>
      </c>
      <c r="AK536" s="1" t="str">
        <f t="shared" si="8"/>
        <v>No</v>
      </c>
    </row>
    <row r="537" spans="1:37">
      <c r="A537" s="1" t="s">
        <v>833</v>
      </c>
      <c r="B537" s="1" t="s">
        <v>1065</v>
      </c>
      <c r="C537" s="26" t="s">
        <v>34</v>
      </c>
      <c r="D537" s="269">
        <v>4191</v>
      </c>
      <c r="E537" s="270">
        <v>40191</v>
      </c>
      <c r="F537" s="21" t="s">
        <v>135</v>
      </c>
      <c r="G537" s="21" t="s">
        <v>132</v>
      </c>
      <c r="H537" s="25">
        <v>73467</v>
      </c>
      <c r="I537" s="25">
        <v>29</v>
      </c>
      <c r="J537" s="3" t="s">
        <v>7</v>
      </c>
      <c r="K537" s="3" t="s">
        <v>133</v>
      </c>
      <c r="L537" s="5">
        <v>3</v>
      </c>
      <c r="M537" s="5">
        <v>0</v>
      </c>
      <c r="N537" s="3"/>
      <c r="O537" s="5">
        <v>0</v>
      </c>
      <c r="P537" s="3"/>
      <c r="Q537" s="5">
        <v>0</v>
      </c>
      <c r="R537" s="3"/>
      <c r="S537" s="5">
        <v>0</v>
      </c>
      <c r="T537" s="3"/>
      <c r="U537" s="5">
        <v>0</v>
      </c>
      <c r="W537" s="6">
        <v>0</v>
      </c>
      <c r="Y537" s="14">
        <v>0</v>
      </c>
      <c r="AA537" s="14">
        <v>0</v>
      </c>
      <c r="AC537" s="14">
        <v>0</v>
      </c>
      <c r="AE537" s="14">
        <v>0</v>
      </c>
      <c r="AG537" s="14">
        <v>0</v>
      </c>
      <c r="AI537" s="24">
        <v>0</v>
      </c>
      <c r="AK537" s="1" t="str">
        <f t="shared" si="8"/>
        <v>No</v>
      </c>
    </row>
    <row r="538" spans="1:37">
      <c r="A538" s="1" t="s">
        <v>644</v>
      </c>
      <c r="B538" s="1" t="s">
        <v>1066</v>
      </c>
      <c r="C538" s="26" t="s">
        <v>64</v>
      </c>
      <c r="E538" s="270">
        <v>40244</v>
      </c>
      <c r="F538" s="21" t="s">
        <v>131</v>
      </c>
      <c r="G538" s="21" t="s">
        <v>132</v>
      </c>
      <c r="H538" s="25">
        <v>180786</v>
      </c>
      <c r="I538" s="25">
        <v>29</v>
      </c>
      <c r="J538" s="3" t="s">
        <v>9</v>
      </c>
      <c r="K538" s="3" t="s">
        <v>133</v>
      </c>
      <c r="L538" s="5">
        <v>29</v>
      </c>
      <c r="M538" s="5">
        <v>9146</v>
      </c>
      <c r="N538" s="3"/>
      <c r="O538" s="5">
        <v>0</v>
      </c>
      <c r="P538" s="3"/>
      <c r="Q538" s="5">
        <v>0</v>
      </c>
      <c r="R538" s="3"/>
      <c r="S538" s="5">
        <v>0</v>
      </c>
      <c r="T538" s="3"/>
      <c r="U538" s="5">
        <v>0</v>
      </c>
      <c r="W538" s="6">
        <v>9146</v>
      </c>
      <c r="Y538" s="14">
        <v>9</v>
      </c>
      <c r="AA538" s="14">
        <v>0</v>
      </c>
      <c r="AC538" s="14">
        <v>0</v>
      </c>
      <c r="AE538" s="14">
        <v>0</v>
      </c>
      <c r="AG538" s="14">
        <v>0</v>
      </c>
      <c r="AI538" s="24">
        <v>9</v>
      </c>
      <c r="AK538" s="1" t="str">
        <f t="shared" si="8"/>
        <v>No</v>
      </c>
    </row>
    <row r="539" spans="1:37">
      <c r="A539" s="1" t="s">
        <v>833</v>
      </c>
      <c r="B539" s="1" t="s">
        <v>1065</v>
      </c>
      <c r="C539" s="26" t="s">
        <v>34</v>
      </c>
      <c r="D539" s="269">
        <v>4191</v>
      </c>
      <c r="E539" s="270">
        <v>40191</v>
      </c>
      <c r="F539" s="21" t="s">
        <v>135</v>
      </c>
      <c r="G539" s="21" t="s">
        <v>132</v>
      </c>
      <c r="H539" s="25">
        <v>73467</v>
      </c>
      <c r="I539" s="25">
        <v>29</v>
      </c>
      <c r="J539" s="3" t="s">
        <v>9</v>
      </c>
      <c r="K539" s="3" t="s">
        <v>133</v>
      </c>
      <c r="L539" s="5">
        <v>26</v>
      </c>
      <c r="M539" s="5">
        <v>7540</v>
      </c>
      <c r="N539" s="3"/>
      <c r="O539" s="5">
        <v>0</v>
      </c>
      <c r="P539" s="3"/>
      <c r="Q539" s="5">
        <v>969</v>
      </c>
      <c r="R539" s="3"/>
      <c r="S539" s="5">
        <v>0</v>
      </c>
      <c r="T539" s="3"/>
      <c r="U539" s="5">
        <v>0</v>
      </c>
      <c r="W539" s="6">
        <v>8509</v>
      </c>
      <c r="Y539" s="14">
        <v>5</v>
      </c>
      <c r="AA539" s="14">
        <v>0</v>
      </c>
      <c r="AC539" s="14">
        <v>1</v>
      </c>
      <c r="AE539" s="14">
        <v>0</v>
      </c>
      <c r="AG539" s="14">
        <v>0</v>
      </c>
      <c r="AI539" s="24">
        <v>6</v>
      </c>
      <c r="AK539" s="1" t="str">
        <f t="shared" si="8"/>
        <v>No</v>
      </c>
    </row>
    <row r="540" spans="1:37">
      <c r="A540" s="1" t="s">
        <v>292</v>
      </c>
      <c r="B540" s="1" t="s">
        <v>211</v>
      </c>
      <c r="C540" s="26" t="s">
        <v>29</v>
      </c>
      <c r="D540" s="269">
        <v>7019</v>
      </c>
      <c r="E540" s="270">
        <v>70019</v>
      </c>
      <c r="F540" s="21" t="s">
        <v>94</v>
      </c>
      <c r="G540" s="21" t="s">
        <v>132</v>
      </c>
      <c r="H540" s="25">
        <v>106621</v>
      </c>
      <c r="I540" s="25">
        <v>29</v>
      </c>
      <c r="J540" s="3" t="s">
        <v>6</v>
      </c>
      <c r="K540" s="3" t="s">
        <v>133</v>
      </c>
      <c r="L540" s="5">
        <v>26</v>
      </c>
      <c r="M540" s="5">
        <v>97208</v>
      </c>
      <c r="N540" s="3"/>
      <c r="O540" s="5">
        <v>11706</v>
      </c>
      <c r="P540" s="3"/>
      <c r="Q540" s="5">
        <v>435</v>
      </c>
      <c r="R540" s="3"/>
      <c r="S540" s="5">
        <v>4392</v>
      </c>
      <c r="T540" s="3"/>
      <c r="U540" s="5">
        <v>0</v>
      </c>
      <c r="W540" s="6">
        <v>113741</v>
      </c>
      <c r="Y540" s="14">
        <v>124</v>
      </c>
      <c r="AA540" s="14">
        <v>14</v>
      </c>
      <c r="AC540" s="14">
        <v>0.5</v>
      </c>
      <c r="AE540" s="14">
        <v>6</v>
      </c>
      <c r="AG540" s="14">
        <v>0</v>
      </c>
      <c r="AI540" s="24">
        <v>144.5</v>
      </c>
      <c r="AK540" s="1" t="str">
        <f t="shared" si="8"/>
        <v>No</v>
      </c>
    </row>
    <row r="541" spans="1:37">
      <c r="A541" s="1" t="s">
        <v>150</v>
      </c>
      <c r="B541" s="1" t="s">
        <v>1062</v>
      </c>
      <c r="C541" s="26" t="s">
        <v>32</v>
      </c>
      <c r="D541" s="269">
        <v>5110</v>
      </c>
      <c r="E541" s="270">
        <v>50110</v>
      </c>
      <c r="F541" s="21" t="s">
        <v>135</v>
      </c>
      <c r="G541" s="21" t="s">
        <v>132</v>
      </c>
      <c r="H541" s="25">
        <v>108657</v>
      </c>
      <c r="I541" s="25">
        <v>29</v>
      </c>
      <c r="J541" s="3" t="s">
        <v>6</v>
      </c>
      <c r="K541" s="3" t="s">
        <v>133</v>
      </c>
      <c r="L541" s="5">
        <v>24</v>
      </c>
      <c r="M541" s="5">
        <v>25815</v>
      </c>
      <c r="N541" s="3"/>
      <c r="O541" s="5">
        <v>0</v>
      </c>
      <c r="P541" s="3"/>
      <c r="Q541" s="5">
        <v>0</v>
      </c>
      <c r="R541" s="3"/>
      <c r="S541" s="5">
        <v>1002</v>
      </c>
      <c r="T541" s="3"/>
      <c r="U541" s="5">
        <v>0</v>
      </c>
      <c r="W541" s="6">
        <v>26817</v>
      </c>
      <c r="Y541" s="14">
        <v>21</v>
      </c>
      <c r="AA541" s="14">
        <v>0</v>
      </c>
      <c r="AC541" s="14">
        <v>0</v>
      </c>
      <c r="AE541" s="14">
        <v>1</v>
      </c>
      <c r="AG541" s="14">
        <v>0</v>
      </c>
      <c r="AI541" s="24">
        <v>22</v>
      </c>
      <c r="AK541" s="1" t="str">
        <f t="shared" si="8"/>
        <v>No</v>
      </c>
    </row>
    <row r="542" spans="1:37">
      <c r="A542" s="1" t="s">
        <v>313</v>
      </c>
      <c r="B542" s="1" t="s">
        <v>1064</v>
      </c>
      <c r="C542" s="26" t="s">
        <v>11</v>
      </c>
      <c r="D542" s="269">
        <v>9219</v>
      </c>
      <c r="E542" s="270">
        <v>90219</v>
      </c>
      <c r="F542" s="21" t="s">
        <v>135</v>
      </c>
      <c r="G542" s="21" t="s">
        <v>132</v>
      </c>
      <c r="H542" s="25">
        <v>71957</v>
      </c>
      <c r="I542" s="25">
        <v>29</v>
      </c>
      <c r="J542" s="3" t="s">
        <v>6</v>
      </c>
      <c r="K542" s="3" t="s">
        <v>133</v>
      </c>
      <c r="L542" s="5">
        <v>20</v>
      </c>
      <c r="M542" s="5">
        <v>5286</v>
      </c>
      <c r="N542" s="3"/>
      <c r="O542" s="5">
        <v>0</v>
      </c>
      <c r="P542" s="3"/>
      <c r="Q542" s="5">
        <v>0</v>
      </c>
      <c r="R542" s="3"/>
      <c r="S542" s="5">
        <v>1664</v>
      </c>
      <c r="T542" s="3"/>
      <c r="U542" s="5">
        <v>0</v>
      </c>
      <c r="W542" s="6">
        <v>6950</v>
      </c>
      <c r="Y542" s="14">
        <v>4</v>
      </c>
      <c r="AA542" s="14">
        <v>0</v>
      </c>
      <c r="AC542" s="14">
        <v>0</v>
      </c>
      <c r="AE542" s="14">
        <v>2.76</v>
      </c>
      <c r="AG542" s="14">
        <v>0</v>
      </c>
      <c r="AI542" s="24">
        <v>6.76</v>
      </c>
      <c r="AK542" s="1" t="str">
        <f t="shared" si="8"/>
        <v>No</v>
      </c>
    </row>
    <row r="543" spans="1:37">
      <c r="A543" s="1" t="s">
        <v>833</v>
      </c>
      <c r="B543" s="1" t="s">
        <v>1065</v>
      </c>
      <c r="C543" s="26" t="s">
        <v>34</v>
      </c>
      <c r="D543" s="269">
        <v>4191</v>
      </c>
      <c r="E543" s="270">
        <v>40191</v>
      </c>
      <c r="F543" s="21" t="s">
        <v>135</v>
      </c>
      <c r="G543" s="21" t="s">
        <v>132</v>
      </c>
      <c r="H543" s="25">
        <v>73467</v>
      </c>
      <c r="I543" s="25">
        <v>29</v>
      </c>
      <c r="J543" s="3" t="s">
        <v>6</v>
      </c>
      <c r="K543" s="3" t="s">
        <v>133</v>
      </c>
      <c r="L543" s="5">
        <v>0</v>
      </c>
      <c r="M543" s="5">
        <v>0</v>
      </c>
      <c r="N543" s="3"/>
      <c r="O543" s="5">
        <v>0</v>
      </c>
      <c r="P543" s="3"/>
      <c r="Q543" s="5">
        <v>0</v>
      </c>
      <c r="R543" s="3"/>
      <c r="S543" s="5">
        <v>0</v>
      </c>
      <c r="T543" s="3"/>
      <c r="U543" s="5">
        <v>0</v>
      </c>
      <c r="W543" s="6">
        <v>0</v>
      </c>
      <c r="Y543" s="14">
        <v>0</v>
      </c>
      <c r="AA543" s="14">
        <v>0</v>
      </c>
      <c r="AC543" s="14">
        <v>0</v>
      </c>
      <c r="AE543" s="14">
        <v>0</v>
      </c>
      <c r="AG543" s="14">
        <v>0</v>
      </c>
      <c r="AI543" s="24">
        <v>0</v>
      </c>
      <c r="AK543" s="1" t="str">
        <f t="shared" si="8"/>
        <v>No</v>
      </c>
    </row>
    <row r="544" spans="1:37">
      <c r="A544" s="1" t="s">
        <v>766</v>
      </c>
      <c r="B544" s="1" t="s">
        <v>1067</v>
      </c>
      <c r="C544" s="26" t="s">
        <v>43</v>
      </c>
      <c r="D544" s="269">
        <v>8004</v>
      </c>
      <c r="E544" s="270">
        <v>80004</v>
      </c>
      <c r="F544" s="21" t="s">
        <v>134</v>
      </c>
      <c r="G544" s="21" t="s">
        <v>132</v>
      </c>
      <c r="H544" s="25">
        <v>114773</v>
      </c>
      <c r="I544" s="25">
        <v>28</v>
      </c>
      <c r="J544" s="3" t="s">
        <v>9</v>
      </c>
      <c r="K544" s="3" t="s">
        <v>133</v>
      </c>
      <c r="L544" s="5">
        <v>9</v>
      </c>
      <c r="M544" s="5">
        <v>0</v>
      </c>
      <c r="N544" s="3"/>
      <c r="O544" s="5">
        <v>0</v>
      </c>
      <c r="P544" s="3"/>
      <c r="Q544" s="5">
        <v>0</v>
      </c>
      <c r="R544" s="3"/>
      <c r="S544" s="5">
        <v>0</v>
      </c>
      <c r="T544" s="3"/>
      <c r="U544" s="5">
        <v>0</v>
      </c>
      <c r="W544" s="6">
        <v>0</v>
      </c>
      <c r="Y544" s="14">
        <v>0</v>
      </c>
      <c r="AA544" s="14">
        <v>0</v>
      </c>
      <c r="AC544" s="14">
        <v>0</v>
      </c>
      <c r="AE544" s="14">
        <v>0</v>
      </c>
      <c r="AG544" s="14">
        <v>0</v>
      </c>
      <c r="AI544" s="24">
        <v>0</v>
      </c>
      <c r="AK544" s="1" t="str">
        <f t="shared" si="8"/>
        <v>No</v>
      </c>
    </row>
    <row r="545" spans="1:37">
      <c r="A545" s="1" t="s">
        <v>310</v>
      </c>
      <c r="B545" s="1" t="s">
        <v>1068</v>
      </c>
      <c r="C545" s="26" t="s">
        <v>68</v>
      </c>
      <c r="D545" s="269">
        <v>8028</v>
      </c>
      <c r="E545" s="270">
        <v>80028</v>
      </c>
      <c r="F545" s="21" t="s">
        <v>135</v>
      </c>
      <c r="G545" s="21" t="s">
        <v>132</v>
      </c>
      <c r="H545" s="25">
        <v>94983</v>
      </c>
      <c r="I545" s="25">
        <v>28</v>
      </c>
      <c r="J545" s="3" t="s">
        <v>9</v>
      </c>
      <c r="K545" s="3" t="s">
        <v>133</v>
      </c>
      <c r="L545" s="5">
        <v>7</v>
      </c>
      <c r="M545" s="5">
        <v>2705</v>
      </c>
      <c r="N545" s="3"/>
      <c r="O545" s="5">
        <v>342</v>
      </c>
      <c r="P545" s="3"/>
      <c r="Q545" s="5">
        <v>0</v>
      </c>
      <c r="R545" s="3"/>
      <c r="S545" s="5">
        <v>26</v>
      </c>
      <c r="T545" s="3"/>
      <c r="U545" s="5">
        <v>0</v>
      </c>
      <c r="W545" s="6">
        <v>3073</v>
      </c>
      <c r="Y545" s="14">
        <v>2</v>
      </c>
      <c r="AA545" s="14">
        <v>0.56000000000000005</v>
      </c>
      <c r="AC545" s="14">
        <v>0</v>
      </c>
      <c r="AE545" s="14">
        <v>1.71</v>
      </c>
      <c r="AG545" s="14">
        <v>0</v>
      </c>
      <c r="AI545" s="24">
        <v>4.2699999999999996</v>
      </c>
      <c r="AK545" s="1" t="str">
        <f t="shared" si="8"/>
        <v>No</v>
      </c>
    </row>
    <row r="546" spans="1:37">
      <c r="A546" s="1" t="s">
        <v>751</v>
      </c>
      <c r="B546" s="1" t="s">
        <v>1070</v>
      </c>
      <c r="C546" s="26" t="s">
        <v>8</v>
      </c>
      <c r="D546" s="269" t="s">
        <v>652</v>
      </c>
      <c r="E546" s="270">
        <v>40928</v>
      </c>
      <c r="F546" s="21" t="s">
        <v>134</v>
      </c>
      <c r="G546" s="21" t="s">
        <v>132</v>
      </c>
      <c r="H546" s="25">
        <v>57383</v>
      </c>
      <c r="I546" s="25">
        <v>28</v>
      </c>
      <c r="J546" s="3" t="s">
        <v>9</v>
      </c>
      <c r="K546" s="3" t="s">
        <v>133</v>
      </c>
      <c r="L546" s="5">
        <v>28</v>
      </c>
      <c r="M546" s="5">
        <v>9331</v>
      </c>
      <c r="N546" s="3"/>
      <c r="O546" s="5">
        <v>0</v>
      </c>
      <c r="P546" s="3"/>
      <c r="Q546" s="5">
        <v>0</v>
      </c>
      <c r="R546" s="3"/>
      <c r="S546" s="5">
        <v>0</v>
      </c>
      <c r="T546" s="3"/>
      <c r="U546" s="5">
        <v>0</v>
      </c>
      <c r="W546" s="6">
        <v>9331</v>
      </c>
      <c r="Y546" s="14">
        <v>8</v>
      </c>
      <c r="AA546" s="14">
        <v>0</v>
      </c>
      <c r="AC546" s="14">
        <v>0</v>
      </c>
      <c r="AE546" s="14">
        <v>0</v>
      </c>
      <c r="AG546" s="14">
        <v>0</v>
      </c>
      <c r="AI546" s="24">
        <v>8</v>
      </c>
      <c r="AK546" s="1" t="str">
        <f t="shared" si="8"/>
        <v>No</v>
      </c>
    </row>
    <row r="547" spans="1:37">
      <c r="A547" s="1" t="s">
        <v>753</v>
      </c>
      <c r="B547" s="1" t="s">
        <v>1069</v>
      </c>
      <c r="C547" s="26" t="s">
        <v>8</v>
      </c>
      <c r="E547" s="270">
        <v>40265</v>
      </c>
      <c r="F547" s="21" t="s">
        <v>141</v>
      </c>
      <c r="G547" s="21" t="s">
        <v>132</v>
      </c>
      <c r="H547" s="25">
        <v>70436</v>
      </c>
      <c r="I547" s="25">
        <v>28</v>
      </c>
      <c r="J547" s="3" t="s">
        <v>9</v>
      </c>
      <c r="K547" s="3" t="s">
        <v>133</v>
      </c>
      <c r="L547" s="5">
        <v>28</v>
      </c>
      <c r="M547" s="5">
        <v>18166</v>
      </c>
      <c r="N547" s="3"/>
      <c r="O547" s="5">
        <v>0</v>
      </c>
      <c r="P547" s="3"/>
      <c r="Q547" s="5">
        <v>0</v>
      </c>
      <c r="R547" s="3"/>
      <c r="S547" s="5">
        <v>0</v>
      </c>
      <c r="T547" s="3"/>
      <c r="U547" s="5">
        <v>0</v>
      </c>
      <c r="W547" s="6">
        <v>18166</v>
      </c>
      <c r="Y547" s="14">
        <v>16</v>
      </c>
      <c r="AA547" s="14">
        <v>0</v>
      </c>
      <c r="AC547" s="14">
        <v>0</v>
      </c>
      <c r="AE547" s="14">
        <v>0</v>
      </c>
      <c r="AG547" s="14">
        <v>0</v>
      </c>
      <c r="AI547" s="24">
        <v>16</v>
      </c>
      <c r="AK547" s="1" t="str">
        <f t="shared" si="8"/>
        <v>No</v>
      </c>
    </row>
    <row r="548" spans="1:37">
      <c r="A548" s="1" t="s">
        <v>310</v>
      </c>
      <c r="B548" s="1" t="s">
        <v>1068</v>
      </c>
      <c r="C548" s="26" t="s">
        <v>68</v>
      </c>
      <c r="D548" s="269">
        <v>8028</v>
      </c>
      <c r="E548" s="270">
        <v>80028</v>
      </c>
      <c r="F548" s="21" t="s">
        <v>135</v>
      </c>
      <c r="G548" s="21" t="s">
        <v>132</v>
      </c>
      <c r="H548" s="25">
        <v>94983</v>
      </c>
      <c r="I548" s="25">
        <v>28</v>
      </c>
      <c r="J548" s="3" t="s">
        <v>6</v>
      </c>
      <c r="K548" s="3" t="s">
        <v>133</v>
      </c>
      <c r="L548" s="5">
        <v>21</v>
      </c>
      <c r="M548" s="5">
        <v>26349</v>
      </c>
      <c r="N548" s="3"/>
      <c r="O548" s="5">
        <v>3929</v>
      </c>
      <c r="P548" s="3"/>
      <c r="Q548" s="5">
        <v>0</v>
      </c>
      <c r="R548" s="3"/>
      <c r="S548" s="5">
        <v>247</v>
      </c>
      <c r="T548" s="3"/>
      <c r="U548" s="5">
        <v>0</v>
      </c>
      <c r="W548" s="6">
        <v>30525</v>
      </c>
      <c r="Y548" s="14">
        <v>28</v>
      </c>
      <c r="AA548" s="14">
        <v>6.44</v>
      </c>
      <c r="AC548" s="14">
        <v>0</v>
      </c>
      <c r="AE548" s="14">
        <v>16.29</v>
      </c>
      <c r="AG548" s="14">
        <v>0</v>
      </c>
      <c r="AI548" s="24">
        <v>50.73</v>
      </c>
      <c r="AK548" s="1" t="str">
        <f t="shared" si="8"/>
        <v>No</v>
      </c>
    </row>
    <row r="549" spans="1:37">
      <c r="A549" s="1" t="s">
        <v>766</v>
      </c>
      <c r="B549" s="1" t="s">
        <v>1067</v>
      </c>
      <c r="C549" s="26" t="s">
        <v>43</v>
      </c>
      <c r="D549" s="269">
        <v>8004</v>
      </c>
      <c r="E549" s="270">
        <v>80004</v>
      </c>
      <c r="F549" s="21" t="s">
        <v>134</v>
      </c>
      <c r="G549" s="21" t="s">
        <v>132</v>
      </c>
      <c r="H549" s="25">
        <v>114773</v>
      </c>
      <c r="I549" s="25">
        <v>28</v>
      </c>
      <c r="J549" s="3" t="s">
        <v>6</v>
      </c>
      <c r="K549" s="3" t="s">
        <v>133</v>
      </c>
      <c r="L549" s="5">
        <v>19</v>
      </c>
      <c r="M549" s="5">
        <v>0</v>
      </c>
      <c r="N549" s="3"/>
      <c r="O549" s="5">
        <v>0</v>
      </c>
      <c r="P549" s="3"/>
      <c r="Q549" s="5">
        <v>0</v>
      </c>
      <c r="R549" s="3"/>
      <c r="S549" s="5">
        <v>0</v>
      </c>
      <c r="T549" s="3"/>
      <c r="U549" s="5">
        <v>0</v>
      </c>
      <c r="W549" s="6">
        <v>0</v>
      </c>
      <c r="Y549" s="14">
        <v>0</v>
      </c>
      <c r="AA549" s="14">
        <v>0</v>
      </c>
      <c r="AC549" s="14">
        <v>0</v>
      </c>
      <c r="AE549" s="14">
        <v>0</v>
      </c>
      <c r="AG549" s="14">
        <v>0</v>
      </c>
      <c r="AI549" s="24">
        <v>0</v>
      </c>
      <c r="AK549" s="1" t="str">
        <f t="shared" si="8"/>
        <v>No</v>
      </c>
    </row>
    <row r="550" spans="1:37">
      <c r="A550" s="1" t="s">
        <v>765</v>
      </c>
      <c r="B550" s="1" t="s">
        <v>1071</v>
      </c>
      <c r="C550" s="26" t="s">
        <v>60</v>
      </c>
      <c r="D550" s="269">
        <v>3087</v>
      </c>
      <c r="E550" s="270">
        <v>30087</v>
      </c>
      <c r="F550" s="21" t="s">
        <v>134</v>
      </c>
      <c r="G550" s="21" t="s">
        <v>132</v>
      </c>
      <c r="H550" s="25">
        <v>51370</v>
      </c>
      <c r="I550" s="25">
        <v>28</v>
      </c>
      <c r="J550" s="3" t="s">
        <v>9</v>
      </c>
      <c r="K550" s="3" t="s">
        <v>133</v>
      </c>
      <c r="L550" s="5">
        <v>18</v>
      </c>
      <c r="M550" s="5">
        <v>6792</v>
      </c>
      <c r="N550" s="3"/>
      <c r="O550" s="5">
        <v>0</v>
      </c>
      <c r="P550" s="3"/>
      <c r="Q550" s="5">
        <v>0</v>
      </c>
      <c r="R550" s="3"/>
      <c r="S550" s="5">
        <v>0</v>
      </c>
      <c r="T550" s="3"/>
      <c r="U550" s="5">
        <v>0</v>
      </c>
      <c r="W550" s="6">
        <v>6792</v>
      </c>
      <c r="Y550" s="14">
        <v>4.25</v>
      </c>
      <c r="AA550" s="14">
        <v>0</v>
      </c>
      <c r="AC550" s="14">
        <v>0</v>
      </c>
      <c r="AE550" s="14">
        <v>0</v>
      </c>
      <c r="AG550" s="14">
        <v>0</v>
      </c>
      <c r="AI550" s="24">
        <v>4.25</v>
      </c>
      <c r="AK550" s="1" t="str">
        <f t="shared" si="8"/>
        <v>No</v>
      </c>
    </row>
    <row r="551" spans="1:37">
      <c r="A551" s="1" t="s">
        <v>761</v>
      </c>
      <c r="B551" s="1" t="s">
        <v>1072</v>
      </c>
      <c r="C551" s="26" t="s">
        <v>75</v>
      </c>
      <c r="D551" s="269">
        <v>5002</v>
      </c>
      <c r="E551" s="270">
        <v>50002</v>
      </c>
      <c r="F551" s="21" t="s">
        <v>134</v>
      </c>
      <c r="G551" s="21" t="s">
        <v>132</v>
      </c>
      <c r="H551" s="25">
        <v>206520</v>
      </c>
      <c r="I551" s="25">
        <v>28</v>
      </c>
      <c r="J551" s="3" t="s">
        <v>6</v>
      </c>
      <c r="K551" s="3" t="s">
        <v>133</v>
      </c>
      <c r="L551" s="5">
        <v>16</v>
      </c>
      <c r="M551" s="5">
        <v>1112</v>
      </c>
      <c r="N551" s="3"/>
      <c r="O551" s="5">
        <v>0</v>
      </c>
      <c r="P551" s="3"/>
      <c r="Q551" s="5">
        <v>0</v>
      </c>
      <c r="R551" s="3"/>
      <c r="S551" s="5">
        <v>998</v>
      </c>
      <c r="T551" s="3"/>
      <c r="U551" s="5">
        <v>0</v>
      </c>
      <c r="W551" s="6">
        <v>2110</v>
      </c>
      <c r="Y551" s="14">
        <v>1</v>
      </c>
      <c r="AA551" s="14">
        <v>0</v>
      </c>
      <c r="AC551" s="14">
        <v>0</v>
      </c>
      <c r="AE551" s="14">
        <v>1</v>
      </c>
      <c r="AG551" s="14">
        <v>0</v>
      </c>
      <c r="AI551" s="24">
        <v>2</v>
      </c>
      <c r="AK551" s="1" t="str">
        <f t="shared" si="8"/>
        <v>No</v>
      </c>
    </row>
    <row r="552" spans="1:37">
      <c r="A552" s="1" t="s">
        <v>765</v>
      </c>
      <c r="B552" s="1" t="s">
        <v>1071</v>
      </c>
      <c r="C552" s="26" t="s">
        <v>60</v>
      </c>
      <c r="D552" s="269">
        <v>3087</v>
      </c>
      <c r="E552" s="270">
        <v>30087</v>
      </c>
      <c r="F552" s="21" t="s">
        <v>134</v>
      </c>
      <c r="G552" s="21" t="s">
        <v>132</v>
      </c>
      <c r="H552" s="25">
        <v>51370</v>
      </c>
      <c r="I552" s="25">
        <v>28</v>
      </c>
      <c r="J552" s="3" t="s">
        <v>6</v>
      </c>
      <c r="K552" s="3" t="s">
        <v>133</v>
      </c>
      <c r="L552" s="5">
        <v>10</v>
      </c>
      <c r="M552" s="5">
        <v>2668</v>
      </c>
      <c r="N552" s="3"/>
      <c r="O552" s="5">
        <v>0</v>
      </c>
      <c r="P552" s="3"/>
      <c r="Q552" s="5">
        <v>0</v>
      </c>
      <c r="R552" s="3"/>
      <c r="S552" s="5">
        <v>0</v>
      </c>
      <c r="T552" s="3"/>
      <c r="U552" s="5">
        <v>0</v>
      </c>
      <c r="W552" s="6">
        <v>2668</v>
      </c>
      <c r="Y552" s="14">
        <v>2</v>
      </c>
      <c r="AA552" s="14">
        <v>0</v>
      </c>
      <c r="AC552" s="14">
        <v>0</v>
      </c>
      <c r="AE552" s="14">
        <v>0</v>
      </c>
      <c r="AG552" s="14">
        <v>0</v>
      </c>
      <c r="AI552" s="24">
        <v>2</v>
      </c>
      <c r="AK552" s="1" t="str">
        <f t="shared" si="8"/>
        <v>No</v>
      </c>
    </row>
    <row r="553" spans="1:37">
      <c r="A553" s="1" t="s">
        <v>741</v>
      </c>
      <c r="B553" s="1" t="s">
        <v>834</v>
      </c>
      <c r="C553" s="26" t="s">
        <v>60</v>
      </c>
      <c r="D553" s="269" t="s">
        <v>334</v>
      </c>
      <c r="E553" s="270">
        <v>30137</v>
      </c>
      <c r="F553" s="21" t="s">
        <v>135</v>
      </c>
      <c r="G553" s="21" t="s">
        <v>132</v>
      </c>
      <c r="H553" s="25">
        <v>54316</v>
      </c>
      <c r="I553" s="25">
        <v>27</v>
      </c>
      <c r="J553" s="3" t="s">
        <v>6</v>
      </c>
      <c r="K553" s="3" t="s">
        <v>133</v>
      </c>
      <c r="L553" s="5">
        <v>7</v>
      </c>
      <c r="M553" s="5">
        <v>1221</v>
      </c>
      <c r="N553" s="3"/>
      <c r="O553" s="5">
        <v>0</v>
      </c>
      <c r="P553" s="3"/>
      <c r="Q553" s="5">
        <v>0</v>
      </c>
      <c r="R553" s="3"/>
      <c r="S553" s="5">
        <v>1345</v>
      </c>
      <c r="T553" s="3"/>
      <c r="U553" s="5">
        <v>0</v>
      </c>
      <c r="W553" s="6">
        <v>2566</v>
      </c>
      <c r="Y553" s="14">
        <v>2</v>
      </c>
      <c r="AA553" s="14">
        <v>0</v>
      </c>
      <c r="AC553" s="14">
        <v>0</v>
      </c>
      <c r="AE553" s="14">
        <v>2</v>
      </c>
      <c r="AG553" s="14">
        <v>0</v>
      </c>
      <c r="AI553" s="24">
        <v>4</v>
      </c>
      <c r="AK553" s="1" t="str">
        <f t="shared" si="8"/>
        <v>No</v>
      </c>
    </row>
    <row r="554" spans="1:37">
      <c r="A554" s="1" t="s">
        <v>645</v>
      </c>
      <c r="B554" s="1" t="s">
        <v>864</v>
      </c>
      <c r="C554" s="26" t="s">
        <v>40</v>
      </c>
      <c r="D554" s="269">
        <v>5218</v>
      </c>
      <c r="E554" s="270">
        <v>50515</v>
      </c>
      <c r="F554" s="21" t="s">
        <v>94</v>
      </c>
      <c r="G554" s="21" t="s">
        <v>132</v>
      </c>
      <c r="H554" s="25">
        <v>2650890</v>
      </c>
      <c r="I554" s="25">
        <v>27</v>
      </c>
      <c r="J554" s="3" t="s">
        <v>9</v>
      </c>
      <c r="K554" s="3" t="s">
        <v>133</v>
      </c>
      <c r="L554" s="5">
        <v>3</v>
      </c>
      <c r="M554" s="5">
        <v>351</v>
      </c>
      <c r="N554" s="3"/>
      <c r="O554" s="5">
        <v>0</v>
      </c>
      <c r="P554" s="3"/>
      <c r="Q554" s="5">
        <v>0</v>
      </c>
      <c r="R554" s="3"/>
      <c r="S554" s="5">
        <v>0</v>
      </c>
      <c r="T554" s="3"/>
      <c r="U554" s="5">
        <v>0</v>
      </c>
      <c r="W554" s="6">
        <v>351</v>
      </c>
      <c r="Y554" s="14">
        <v>5</v>
      </c>
      <c r="AA554" s="14">
        <v>0</v>
      </c>
      <c r="AC554" s="14">
        <v>0</v>
      </c>
      <c r="AE554" s="14">
        <v>0</v>
      </c>
      <c r="AG554" s="14">
        <v>0</v>
      </c>
      <c r="AI554" s="24">
        <v>5</v>
      </c>
      <c r="AK554" s="1" t="str">
        <f t="shared" si="8"/>
        <v>No</v>
      </c>
    </row>
    <row r="555" spans="1:37">
      <c r="A555" s="1" t="s">
        <v>760</v>
      </c>
      <c r="B555" s="1" t="s">
        <v>1073</v>
      </c>
      <c r="C555" s="26" t="s">
        <v>29</v>
      </c>
      <c r="D555" s="269">
        <v>7008</v>
      </c>
      <c r="E555" s="270">
        <v>70008</v>
      </c>
      <c r="F555" s="21" t="s">
        <v>134</v>
      </c>
      <c r="G555" s="21" t="s">
        <v>132</v>
      </c>
      <c r="H555" s="25">
        <v>177844</v>
      </c>
      <c r="I555" s="25">
        <v>27</v>
      </c>
      <c r="J555" s="3" t="s">
        <v>6</v>
      </c>
      <c r="K555" s="3" t="s">
        <v>133</v>
      </c>
      <c r="L555" s="5">
        <v>22</v>
      </c>
      <c r="M555" s="5">
        <v>0</v>
      </c>
      <c r="N555" s="3"/>
      <c r="O555" s="5">
        <v>0</v>
      </c>
      <c r="P555" s="3"/>
      <c r="Q555" s="5">
        <v>0</v>
      </c>
      <c r="R555" s="3"/>
      <c r="S555" s="5">
        <v>105</v>
      </c>
      <c r="T555" s="3"/>
      <c r="U555" s="5">
        <v>0</v>
      </c>
      <c r="W555" s="6">
        <v>105</v>
      </c>
      <c r="Y555" s="14">
        <v>0</v>
      </c>
      <c r="AA555" s="14">
        <v>0</v>
      </c>
      <c r="AC555" s="14">
        <v>0</v>
      </c>
      <c r="AE555" s="14">
        <v>0.05</v>
      </c>
      <c r="AG555" s="14">
        <v>0</v>
      </c>
      <c r="AI555" s="24">
        <v>0.05</v>
      </c>
      <c r="AK555" s="1" t="str">
        <f t="shared" si="8"/>
        <v>No</v>
      </c>
    </row>
    <row r="556" spans="1:37">
      <c r="A556" s="1" t="s">
        <v>741</v>
      </c>
      <c r="B556" s="1" t="s">
        <v>834</v>
      </c>
      <c r="C556" s="26" t="s">
        <v>60</v>
      </c>
      <c r="D556" s="269" t="s">
        <v>334</v>
      </c>
      <c r="E556" s="270">
        <v>30137</v>
      </c>
      <c r="F556" s="21" t="s">
        <v>135</v>
      </c>
      <c r="G556" s="21" t="s">
        <v>132</v>
      </c>
      <c r="H556" s="25">
        <v>54316</v>
      </c>
      <c r="I556" s="25">
        <v>27</v>
      </c>
      <c r="J556" s="3" t="s">
        <v>9</v>
      </c>
      <c r="K556" s="3" t="s">
        <v>133</v>
      </c>
      <c r="L556" s="5">
        <v>20</v>
      </c>
      <c r="M556" s="5">
        <v>16285</v>
      </c>
      <c r="N556" s="3"/>
      <c r="O556" s="5">
        <v>0</v>
      </c>
      <c r="P556" s="3"/>
      <c r="Q556" s="5">
        <v>0</v>
      </c>
      <c r="R556" s="3"/>
      <c r="S556" s="5">
        <v>1345</v>
      </c>
      <c r="T556" s="3"/>
      <c r="U556" s="5">
        <v>0</v>
      </c>
      <c r="W556" s="6">
        <v>17630</v>
      </c>
      <c r="Y556" s="14">
        <v>12</v>
      </c>
      <c r="AA556" s="14">
        <v>0</v>
      </c>
      <c r="AC556" s="14">
        <v>0</v>
      </c>
      <c r="AE556" s="14">
        <v>2</v>
      </c>
      <c r="AG556" s="14">
        <v>0</v>
      </c>
      <c r="AI556" s="24">
        <v>14</v>
      </c>
      <c r="AK556" s="1" t="str">
        <f t="shared" si="8"/>
        <v>No</v>
      </c>
    </row>
    <row r="557" spans="1:37">
      <c r="A557" s="1" t="s">
        <v>757</v>
      </c>
      <c r="B557" s="1" t="s">
        <v>1074</v>
      </c>
      <c r="C557" s="26" t="s">
        <v>32</v>
      </c>
      <c r="D557" s="269">
        <v>5043</v>
      </c>
      <c r="E557" s="270">
        <v>50043</v>
      </c>
      <c r="F557" s="21" t="s">
        <v>134</v>
      </c>
      <c r="G557" s="21" t="s">
        <v>132</v>
      </c>
      <c r="H557" s="25">
        <v>229351</v>
      </c>
      <c r="I557" s="25">
        <v>27</v>
      </c>
      <c r="J557" s="3" t="s">
        <v>6</v>
      </c>
      <c r="K557" s="3" t="s">
        <v>133</v>
      </c>
      <c r="L557" s="5">
        <v>17</v>
      </c>
      <c r="M557" s="5">
        <v>0</v>
      </c>
      <c r="N557" s="3"/>
      <c r="O557" s="5">
        <v>4259</v>
      </c>
      <c r="P557" s="3"/>
      <c r="Q557" s="5">
        <v>3382</v>
      </c>
      <c r="R557" s="3"/>
      <c r="S557" s="5">
        <v>0</v>
      </c>
      <c r="T557" s="3"/>
      <c r="U557" s="5">
        <v>0</v>
      </c>
      <c r="W557" s="6">
        <v>7641</v>
      </c>
      <c r="Y557" s="14">
        <v>0</v>
      </c>
      <c r="AA557" s="14">
        <v>3.25</v>
      </c>
      <c r="AC557" s="14">
        <v>3.9</v>
      </c>
      <c r="AE557" s="14">
        <v>0</v>
      </c>
      <c r="AG557" s="14">
        <v>0</v>
      </c>
      <c r="AI557" s="24">
        <v>7.15</v>
      </c>
      <c r="AK557" s="1" t="str">
        <f t="shared" si="8"/>
        <v>No</v>
      </c>
    </row>
    <row r="558" spans="1:37">
      <c r="A558" s="1" t="s">
        <v>757</v>
      </c>
      <c r="B558" s="1" t="s">
        <v>1074</v>
      </c>
      <c r="C558" s="26" t="s">
        <v>32</v>
      </c>
      <c r="D558" s="269">
        <v>5043</v>
      </c>
      <c r="E558" s="270">
        <v>50043</v>
      </c>
      <c r="F558" s="21" t="s">
        <v>134</v>
      </c>
      <c r="G558" s="21" t="s">
        <v>132</v>
      </c>
      <c r="H558" s="25">
        <v>229351</v>
      </c>
      <c r="I558" s="25">
        <v>27</v>
      </c>
      <c r="J558" s="3" t="s">
        <v>9</v>
      </c>
      <c r="K558" s="3" t="s">
        <v>133</v>
      </c>
      <c r="L558" s="5">
        <v>10</v>
      </c>
      <c r="M558" s="5">
        <v>1017</v>
      </c>
      <c r="N558" s="3"/>
      <c r="O558" s="5">
        <v>2283</v>
      </c>
      <c r="P558" s="3"/>
      <c r="Q558" s="5">
        <v>1813</v>
      </c>
      <c r="R558" s="3"/>
      <c r="S558" s="5">
        <v>0</v>
      </c>
      <c r="T558" s="3"/>
      <c r="U558" s="5">
        <v>0</v>
      </c>
      <c r="W558" s="6">
        <v>5113</v>
      </c>
      <c r="Y558" s="14">
        <v>4</v>
      </c>
      <c r="AA558" s="14">
        <v>2.09</v>
      </c>
      <c r="AC558" s="14">
        <v>2.1</v>
      </c>
      <c r="AE558" s="14">
        <v>0</v>
      </c>
      <c r="AG558" s="14">
        <v>0</v>
      </c>
      <c r="AI558" s="24">
        <v>8.19</v>
      </c>
      <c r="AK558" s="1" t="str">
        <f t="shared" si="8"/>
        <v>No</v>
      </c>
    </row>
    <row r="559" spans="1:37">
      <c r="A559" s="1" t="s">
        <v>643</v>
      </c>
      <c r="B559" s="1" t="s">
        <v>1075</v>
      </c>
      <c r="C559" s="26" t="s">
        <v>36</v>
      </c>
      <c r="E559" s="270">
        <v>10183</v>
      </c>
      <c r="F559" s="21" t="s">
        <v>135</v>
      </c>
      <c r="G559" s="21" t="s">
        <v>132</v>
      </c>
      <c r="H559" s="25">
        <v>246695</v>
      </c>
      <c r="I559" s="25">
        <v>26</v>
      </c>
      <c r="J559" s="3" t="s">
        <v>14</v>
      </c>
      <c r="K559" s="3" t="s">
        <v>133</v>
      </c>
      <c r="L559" s="5">
        <v>8</v>
      </c>
      <c r="M559" s="5">
        <v>0</v>
      </c>
      <c r="N559" s="3"/>
      <c r="O559" s="5">
        <v>0</v>
      </c>
      <c r="P559" s="3"/>
      <c r="Q559" s="5">
        <v>0</v>
      </c>
      <c r="R559" s="3"/>
      <c r="S559" s="5">
        <v>0</v>
      </c>
      <c r="T559" s="3"/>
      <c r="U559" s="5">
        <v>0</v>
      </c>
      <c r="W559" s="6">
        <v>0</v>
      </c>
      <c r="Y559" s="14">
        <v>0</v>
      </c>
      <c r="AA559" s="14">
        <v>0</v>
      </c>
      <c r="AC559" s="14">
        <v>0</v>
      </c>
      <c r="AE559" s="14">
        <v>0</v>
      </c>
      <c r="AG559" s="14">
        <v>0</v>
      </c>
      <c r="AI559" s="24">
        <v>0</v>
      </c>
      <c r="AK559" s="1" t="str">
        <f t="shared" si="8"/>
        <v>No</v>
      </c>
    </row>
    <row r="560" spans="1:37">
      <c r="A560" s="1" t="s">
        <v>52</v>
      </c>
      <c r="B560" s="1" t="s">
        <v>1076</v>
      </c>
      <c r="C560" s="26" t="s">
        <v>48</v>
      </c>
      <c r="D560" s="269">
        <v>2149</v>
      </c>
      <c r="E560" s="270">
        <v>20149</v>
      </c>
      <c r="F560" s="21" t="s">
        <v>138</v>
      </c>
      <c r="G560" s="21" t="s">
        <v>132</v>
      </c>
      <c r="H560" s="25">
        <v>18351295</v>
      </c>
      <c r="I560" s="25">
        <v>26</v>
      </c>
      <c r="J560" s="3" t="s">
        <v>13</v>
      </c>
      <c r="K560" s="3" t="s">
        <v>133</v>
      </c>
      <c r="L560" s="5">
        <v>26</v>
      </c>
      <c r="M560" s="5">
        <v>96</v>
      </c>
      <c r="N560" s="3"/>
      <c r="O560" s="5">
        <v>0</v>
      </c>
      <c r="P560" s="3"/>
      <c r="Q560" s="5">
        <v>0</v>
      </c>
      <c r="R560" s="3"/>
      <c r="S560" s="5">
        <v>0</v>
      </c>
      <c r="T560" s="3"/>
      <c r="U560" s="5">
        <v>0</v>
      </c>
      <c r="W560" s="6">
        <v>96</v>
      </c>
      <c r="Y560" s="14">
        <v>0</v>
      </c>
      <c r="AA560" s="14">
        <v>0</v>
      </c>
      <c r="AC560" s="14">
        <v>0</v>
      </c>
      <c r="AE560" s="14">
        <v>0</v>
      </c>
      <c r="AG560" s="14">
        <v>0</v>
      </c>
      <c r="AI560" s="24">
        <v>0</v>
      </c>
      <c r="AK560" s="1" t="str">
        <f t="shared" si="8"/>
        <v>No</v>
      </c>
    </row>
    <row r="561" spans="1:37">
      <c r="A561" s="1" t="s">
        <v>643</v>
      </c>
      <c r="B561" s="1" t="s">
        <v>1075</v>
      </c>
      <c r="C561" s="26" t="s">
        <v>36</v>
      </c>
      <c r="E561" s="270">
        <v>10183</v>
      </c>
      <c r="F561" s="21" t="s">
        <v>135</v>
      </c>
      <c r="G561" s="21" t="s">
        <v>132</v>
      </c>
      <c r="H561" s="25">
        <v>246695</v>
      </c>
      <c r="I561" s="25">
        <v>26</v>
      </c>
      <c r="J561" s="3" t="s">
        <v>6</v>
      </c>
      <c r="K561" s="3" t="s">
        <v>133</v>
      </c>
      <c r="L561" s="5">
        <v>18</v>
      </c>
      <c r="M561" s="5">
        <v>0</v>
      </c>
      <c r="N561" s="3"/>
      <c r="O561" s="5">
        <v>0</v>
      </c>
      <c r="P561" s="3"/>
      <c r="Q561" s="5">
        <v>0</v>
      </c>
      <c r="R561" s="3"/>
      <c r="S561" s="5">
        <v>0</v>
      </c>
      <c r="T561" s="3"/>
      <c r="U561" s="5">
        <v>0</v>
      </c>
      <c r="W561" s="6">
        <v>0</v>
      </c>
      <c r="Y561" s="14">
        <v>0</v>
      </c>
      <c r="AA561" s="14">
        <v>0</v>
      </c>
      <c r="AC561" s="14">
        <v>0</v>
      </c>
      <c r="AE561" s="14">
        <v>0</v>
      </c>
      <c r="AG561" s="14">
        <v>0</v>
      </c>
      <c r="AI561" s="24">
        <v>0</v>
      </c>
      <c r="AK561" s="1" t="str">
        <f t="shared" si="8"/>
        <v>No</v>
      </c>
    </row>
    <row r="562" spans="1:37">
      <c r="A562" s="1" t="s">
        <v>771</v>
      </c>
      <c r="B562" s="1" t="s">
        <v>1077</v>
      </c>
      <c r="C562" s="26" t="s">
        <v>75</v>
      </c>
      <c r="D562" s="269">
        <v>5004</v>
      </c>
      <c r="E562" s="270">
        <v>50004</v>
      </c>
      <c r="F562" s="21" t="s">
        <v>134</v>
      </c>
      <c r="G562" s="21" t="s">
        <v>132</v>
      </c>
      <c r="H562" s="25">
        <v>100868</v>
      </c>
      <c r="I562" s="25">
        <v>26</v>
      </c>
      <c r="J562" s="3" t="s">
        <v>6</v>
      </c>
      <c r="K562" s="3" t="s">
        <v>133</v>
      </c>
      <c r="L562" s="5">
        <v>16</v>
      </c>
      <c r="M562" s="5">
        <v>5626</v>
      </c>
      <c r="N562" s="3"/>
      <c r="O562" s="5">
        <v>0</v>
      </c>
      <c r="P562" s="3"/>
      <c r="Q562" s="5">
        <v>0</v>
      </c>
      <c r="R562" s="3"/>
      <c r="S562" s="5">
        <v>0</v>
      </c>
      <c r="T562" s="3"/>
      <c r="U562" s="5">
        <v>0</v>
      </c>
      <c r="W562" s="6">
        <v>5626</v>
      </c>
      <c r="Y562" s="14">
        <v>7</v>
      </c>
      <c r="AA562" s="14">
        <v>0</v>
      </c>
      <c r="AC562" s="14">
        <v>0</v>
      </c>
      <c r="AE562" s="14">
        <v>0</v>
      </c>
      <c r="AG562" s="14">
        <v>0</v>
      </c>
      <c r="AI562" s="24">
        <v>7</v>
      </c>
      <c r="AK562" s="1" t="str">
        <f t="shared" si="8"/>
        <v>No</v>
      </c>
    </row>
    <row r="563" spans="1:37">
      <c r="A563" s="1" t="s">
        <v>775</v>
      </c>
      <c r="B563" s="1" t="s">
        <v>1078</v>
      </c>
      <c r="C563" s="26" t="s">
        <v>8</v>
      </c>
      <c r="D563" s="269">
        <v>4044</v>
      </c>
      <c r="E563" s="270">
        <v>40044</v>
      </c>
      <c r="F563" s="21" t="s">
        <v>134</v>
      </c>
      <c r="G563" s="21" t="s">
        <v>132</v>
      </c>
      <c r="H563" s="25">
        <v>263907</v>
      </c>
      <c r="I563" s="25">
        <v>25</v>
      </c>
      <c r="J563" s="3" t="s">
        <v>9</v>
      </c>
      <c r="K563" s="3" t="s">
        <v>133</v>
      </c>
      <c r="L563" s="5">
        <v>6</v>
      </c>
      <c r="M563" s="5">
        <v>5652</v>
      </c>
      <c r="N563" s="3"/>
      <c r="O563" s="5">
        <v>0</v>
      </c>
      <c r="P563" s="3"/>
      <c r="Q563" s="5">
        <v>0</v>
      </c>
      <c r="R563" s="3"/>
      <c r="S563" s="5">
        <v>1057</v>
      </c>
      <c r="T563" s="3"/>
      <c r="U563" s="5">
        <v>0</v>
      </c>
      <c r="W563" s="6">
        <v>6709</v>
      </c>
      <c r="Y563" s="14">
        <v>5</v>
      </c>
      <c r="AA563" s="14">
        <v>0</v>
      </c>
      <c r="AC563" s="14">
        <v>0</v>
      </c>
      <c r="AE563" s="14">
        <v>1</v>
      </c>
      <c r="AG563" s="14">
        <v>0</v>
      </c>
      <c r="AI563" s="24">
        <v>6</v>
      </c>
      <c r="AK563" s="1" t="str">
        <f t="shared" si="8"/>
        <v>No</v>
      </c>
    </row>
    <row r="564" spans="1:37">
      <c r="A564" s="1" t="s">
        <v>759</v>
      </c>
      <c r="B564" s="1" t="s">
        <v>957</v>
      </c>
      <c r="C564" s="26" t="s">
        <v>66</v>
      </c>
      <c r="D564" s="269">
        <v>4171</v>
      </c>
      <c r="E564" s="270">
        <v>40171</v>
      </c>
      <c r="F564" s="21" t="s">
        <v>134</v>
      </c>
      <c r="G564" s="21" t="s">
        <v>132</v>
      </c>
      <c r="H564" s="25">
        <v>558696</v>
      </c>
      <c r="I564" s="25">
        <v>25</v>
      </c>
      <c r="J564" s="3" t="s">
        <v>9</v>
      </c>
      <c r="K564" s="3" t="s">
        <v>133</v>
      </c>
      <c r="L564" s="5">
        <v>25</v>
      </c>
      <c r="M564" s="5">
        <v>0</v>
      </c>
      <c r="N564" s="3"/>
      <c r="O564" s="5">
        <v>0</v>
      </c>
      <c r="P564" s="3"/>
      <c r="Q564" s="5">
        <v>0</v>
      </c>
      <c r="R564" s="3"/>
      <c r="S564" s="5">
        <v>0</v>
      </c>
      <c r="T564" s="3"/>
      <c r="U564" s="5">
        <v>0</v>
      </c>
      <c r="W564" s="6">
        <v>0</v>
      </c>
      <c r="Y564" s="14">
        <v>0</v>
      </c>
      <c r="AA564" s="14">
        <v>0</v>
      </c>
      <c r="AC564" s="14">
        <v>0</v>
      </c>
      <c r="AE564" s="14">
        <v>0</v>
      </c>
      <c r="AG564" s="14">
        <v>0</v>
      </c>
      <c r="AI564" s="24">
        <v>0</v>
      </c>
      <c r="AK564" s="1" t="str">
        <f t="shared" si="8"/>
        <v>No</v>
      </c>
    </row>
    <row r="565" spans="1:37">
      <c r="A565" s="1" t="s">
        <v>775</v>
      </c>
      <c r="B565" s="1" t="s">
        <v>1078</v>
      </c>
      <c r="C565" s="26" t="s">
        <v>8</v>
      </c>
      <c r="D565" s="269">
        <v>4044</v>
      </c>
      <c r="E565" s="270">
        <v>40044</v>
      </c>
      <c r="F565" s="21" t="s">
        <v>134</v>
      </c>
      <c r="G565" s="21" t="s">
        <v>132</v>
      </c>
      <c r="H565" s="25">
        <v>263907</v>
      </c>
      <c r="I565" s="25">
        <v>25</v>
      </c>
      <c r="J565" s="3" t="s">
        <v>6</v>
      </c>
      <c r="K565" s="3" t="s">
        <v>133</v>
      </c>
      <c r="L565" s="5">
        <v>19</v>
      </c>
      <c r="M565" s="5">
        <v>15804</v>
      </c>
      <c r="N565" s="3"/>
      <c r="O565" s="5">
        <v>0</v>
      </c>
      <c r="P565" s="3"/>
      <c r="Q565" s="5">
        <v>2850</v>
      </c>
      <c r="R565" s="3"/>
      <c r="S565" s="5">
        <v>3170</v>
      </c>
      <c r="T565" s="3"/>
      <c r="U565" s="5">
        <v>0</v>
      </c>
      <c r="W565" s="6">
        <v>21824</v>
      </c>
      <c r="Y565" s="14">
        <v>16</v>
      </c>
      <c r="AA565" s="14">
        <v>0</v>
      </c>
      <c r="AC565" s="14">
        <v>2.75</v>
      </c>
      <c r="AE565" s="14">
        <v>3</v>
      </c>
      <c r="AG565" s="14">
        <v>0</v>
      </c>
      <c r="AI565" s="24">
        <v>21.75</v>
      </c>
      <c r="AK565" s="1" t="str">
        <f t="shared" si="8"/>
        <v>No</v>
      </c>
    </row>
    <row r="566" spans="1:37">
      <c r="A566" s="1" t="s">
        <v>245</v>
      </c>
      <c r="B566" s="1" t="s">
        <v>1079</v>
      </c>
      <c r="C566" s="26" t="s">
        <v>8</v>
      </c>
      <c r="D566" s="269">
        <v>4068</v>
      </c>
      <c r="E566" s="270">
        <v>40068</v>
      </c>
      <c r="F566" s="21" t="s">
        <v>141</v>
      </c>
      <c r="G566" s="21" t="s">
        <v>132</v>
      </c>
      <c r="H566" s="25">
        <v>77074</v>
      </c>
      <c r="I566" s="25">
        <v>25</v>
      </c>
      <c r="J566" s="3" t="s">
        <v>9</v>
      </c>
      <c r="K566" s="3" t="s">
        <v>133</v>
      </c>
      <c r="L566" s="5">
        <v>18</v>
      </c>
      <c r="M566" s="5">
        <v>19048</v>
      </c>
      <c r="N566" s="3"/>
      <c r="O566" s="5">
        <v>0</v>
      </c>
      <c r="P566" s="3"/>
      <c r="Q566" s="5">
        <v>0</v>
      </c>
      <c r="R566" s="3"/>
      <c r="S566" s="5">
        <v>771</v>
      </c>
      <c r="T566" s="3"/>
      <c r="U566" s="5">
        <v>0</v>
      </c>
      <c r="W566" s="6">
        <v>19819</v>
      </c>
      <c r="Y566" s="14">
        <v>21.5</v>
      </c>
      <c r="AA566" s="14">
        <v>0</v>
      </c>
      <c r="AC566" s="14">
        <v>0</v>
      </c>
      <c r="AE566" s="14">
        <v>0.5</v>
      </c>
      <c r="AG566" s="14">
        <v>0</v>
      </c>
      <c r="AI566" s="24">
        <v>22</v>
      </c>
      <c r="AK566" s="1" t="str">
        <f t="shared" si="8"/>
        <v>No</v>
      </c>
    </row>
    <row r="567" spans="1:37">
      <c r="A567" s="1" t="s">
        <v>173</v>
      </c>
      <c r="B567" s="1" t="s">
        <v>1080</v>
      </c>
      <c r="C567" s="26" t="s">
        <v>12</v>
      </c>
      <c r="D567" s="269">
        <v>9017</v>
      </c>
      <c r="E567" s="270">
        <v>90017</v>
      </c>
      <c r="F567" s="21" t="s">
        <v>134</v>
      </c>
      <c r="G567" s="21" t="s">
        <v>132</v>
      </c>
      <c r="H567" s="25">
        <v>308231</v>
      </c>
      <c r="I567" s="25">
        <v>25</v>
      </c>
      <c r="J567" s="3" t="s">
        <v>6</v>
      </c>
      <c r="K567" s="3" t="s">
        <v>133</v>
      </c>
      <c r="L567" s="5">
        <v>17</v>
      </c>
      <c r="M567" s="5">
        <v>13643</v>
      </c>
      <c r="N567" s="3"/>
      <c r="O567" s="5">
        <v>2</v>
      </c>
      <c r="P567" s="3"/>
      <c r="Q567" s="5">
        <v>612</v>
      </c>
      <c r="R567" s="3"/>
      <c r="S567" s="5">
        <v>180</v>
      </c>
      <c r="T567" s="3"/>
      <c r="U567" s="5">
        <v>0</v>
      </c>
      <c r="W567" s="6">
        <v>14437</v>
      </c>
      <c r="Y567" s="14">
        <v>7.57</v>
      </c>
      <c r="AA567" s="14">
        <v>0.01</v>
      </c>
      <c r="AC567" s="14">
        <v>0.32</v>
      </c>
      <c r="AE567" s="14">
        <v>0.1</v>
      </c>
      <c r="AG567" s="14">
        <v>0</v>
      </c>
      <c r="AI567" s="24">
        <v>8</v>
      </c>
      <c r="AK567" s="1" t="str">
        <f t="shared" si="8"/>
        <v>No</v>
      </c>
    </row>
    <row r="568" spans="1:37">
      <c r="A568" s="1" t="s">
        <v>785</v>
      </c>
      <c r="B568" s="1" t="s">
        <v>1081</v>
      </c>
      <c r="C568" s="26" t="s">
        <v>21</v>
      </c>
      <c r="D568" s="269">
        <v>8007</v>
      </c>
      <c r="E568" s="270">
        <v>80007</v>
      </c>
      <c r="F568" s="21" t="s">
        <v>134</v>
      </c>
      <c r="G568" s="21" t="s">
        <v>132</v>
      </c>
      <c r="H568" s="25">
        <v>136550</v>
      </c>
      <c r="I568" s="25">
        <v>25</v>
      </c>
      <c r="J568" s="3" t="s">
        <v>6</v>
      </c>
      <c r="K568" s="3" t="s">
        <v>133</v>
      </c>
      <c r="L568" s="5">
        <v>14</v>
      </c>
      <c r="M568" s="5">
        <v>0</v>
      </c>
      <c r="N568" s="3"/>
      <c r="O568" s="5">
        <v>0</v>
      </c>
      <c r="P568" s="3"/>
      <c r="Q568" s="5">
        <v>0</v>
      </c>
      <c r="R568" s="3"/>
      <c r="S568" s="5">
        <v>0</v>
      </c>
      <c r="T568" s="3"/>
      <c r="U568" s="5">
        <v>0</v>
      </c>
      <c r="W568" s="6">
        <v>0</v>
      </c>
      <c r="Y568" s="14">
        <v>0</v>
      </c>
      <c r="AA568" s="14">
        <v>0</v>
      </c>
      <c r="AC568" s="14">
        <v>0</v>
      </c>
      <c r="AE568" s="14">
        <v>0</v>
      </c>
      <c r="AG568" s="14">
        <v>0</v>
      </c>
      <c r="AI568" s="24">
        <v>0</v>
      </c>
      <c r="AK568" s="1" t="str">
        <f t="shared" si="8"/>
        <v>No</v>
      </c>
    </row>
    <row r="569" spans="1:37">
      <c r="A569" s="1" t="s">
        <v>768</v>
      </c>
      <c r="B569" s="1" t="s">
        <v>1082</v>
      </c>
      <c r="C569" s="26" t="s">
        <v>67</v>
      </c>
      <c r="D569" s="269">
        <v>6014</v>
      </c>
      <c r="E569" s="270">
        <v>60014</v>
      </c>
      <c r="F569" s="21" t="s">
        <v>134</v>
      </c>
      <c r="G569" s="21" t="s">
        <v>132</v>
      </c>
      <c r="H569" s="25">
        <v>217585</v>
      </c>
      <c r="I569" s="25">
        <v>24</v>
      </c>
      <c r="J569" s="3" t="s">
        <v>9</v>
      </c>
      <c r="K569" s="3" t="s">
        <v>133</v>
      </c>
      <c r="L569" s="5">
        <v>8</v>
      </c>
      <c r="M569" s="5">
        <v>0</v>
      </c>
      <c r="N569" s="3"/>
      <c r="O569" s="5">
        <v>0</v>
      </c>
      <c r="P569" s="3"/>
      <c r="Q569" s="5">
        <v>0</v>
      </c>
      <c r="R569" s="3"/>
      <c r="S569" s="5">
        <v>0</v>
      </c>
      <c r="T569" s="3"/>
      <c r="U569" s="5">
        <v>0</v>
      </c>
      <c r="W569" s="6">
        <v>0</v>
      </c>
      <c r="Y569" s="14">
        <v>0</v>
      </c>
      <c r="AA569" s="14">
        <v>0</v>
      </c>
      <c r="AC569" s="14">
        <v>0</v>
      </c>
      <c r="AE569" s="14">
        <v>0</v>
      </c>
      <c r="AG569" s="14">
        <v>0</v>
      </c>
      <c r="AI569" s="24">
        <v>0</v>
      </c>
      <c r="AK569" s="1" t="str">
        <f t="shared" si="8"/>
        <v>No</v>
      </c>
    </row>
    <row r="570" spans="1:37">
      <c r="A570" s="1" t="s">
        <v>280</v>
      </c>
      <c r="B570" s="1" t="s">
        <v>1083</v>
      </c>
      <c r="C570" s="26" t="s">
        <v>48</v>
      </c>
      <c r="D570" s="269">
        <v>2128</v>
      </c>
      <c r="E570" s="270">
        <v>20128</v>
      </c>
      <c r="F570" s="21" t="s">
        <v>138</v>
      </c>
      <c r="G570" s="21" t="s">
        <v>132</v>
      </c>
      <c r="H570" s="25">
        <v>18351295</v>
      </c>
      <c r="I570" s="25">
        <v>24</v>
      </c>
      <c r="J570" s="3" t="s">
        <v>13</v>
      </c>
      <c r="K570" s="3" t="s">
        <v>133</v>
      </c>
      <c r="L570" s="5">
        <v>24</v>
      </c>
      <c r="M570" s="5">
        <v>32301</v>
      </c>
      <c r="N570" s="3"/>
      <c r="O570" s="5">
        <v>0</v>
      </c>
      <c r="P570" s="3"/>
      <c r="Q570" s="5">
        <v>0</v>
      </c>
      <c r="R570" s="3"/>
      <c r="S570" s="5">
        <v>1874</v>
      </c>
      <c r="T570" s="3"/>
      <c r="U570" s="5">
        <v>0</v>
      </c>
      <c r="W570" s="6">
        <v>34175</v>
      </c>
      <c r="Y570" s="14">
        <v>21</v>
      </c>
      <c r="AA570" s="14">
        <v>0</v>
      </c>
      <c r="AC570" s="14">
        <v>0</v>
      </c>
      <c r="AE570" s="14">
        <v>1</v>
      </c>
      <c r="AG570" s="14">
        <v>0</v>
      </c>
      <c r="AI570" s="24">
        <v>22</v>
      </c>
      <c r="AK570" s="1" t="str">
        <f t="shared" si="8"/>
        <v>No</v>
      </c>
    </row>
    <row r="571" spans="1:37">
      <c r="A571" s="1" t="s">
        <v>768</v>
      </c>
      <c r="B571" s="1" t="s">
        <v>1082</v>
      </c>
      <c r="C571" s="26" t="s">
        <v>67</v>
      </c>
      <c r="D571" s="269">
        <v>6014</v>
      </c>
      <c r="E571" s="270">
        <v>60014</v>
      </c>
      <c r="F571" s="21" t="s">
        <v>134</v>
      </c>
      <c r="G571" s="21" t="s">
        <v>132</v>
      </c>
      <c r="H571" s="25">
        <v>217585</v>
      </c>
      <c r="I571" s="25">
        <v>24</v>
      </c>
      <c r="J571" s="3" t="s">
        <v>6</v>
      </c>
      <c r="K571" s="3" t="s">
        <v>133</v>
      </c>
      <c r="L571" s="5">
        <v>16</v>
      </c>
      <c r="M571" s="5">
        <v>2036</v>
      </c>
      <c r="N571" s="3"/>
      <c r="O571" s="5">
        <v>0</v>
      </c>
      <c r="P571" s="3"/>
      <c r="Q571" s="5">
        <v>0</v>
      </c>
      <c r="R571" s="3"/>
      <c r="S571" s="5">
        <v>0</v>
      </c>
      <c r="T571" s="3"/>
      <c r="U571" s="5">
        <v>0</v>
      </c>
      <c r="W571" s="6">
        <v>2036</v>
      </c>
      <c r="Y571" s="14">
        <v>1.96</v>
      </c>
      <c r="AA571" s="14">
        <v>0</v>
      </c>
      <c r="AC571" s="14">
        <v>0</v>
      </c>
      <c r="AE571" s="14">
        <v>0</v>
      </c>
      <c r="AG571" s="14">
        <v>0</v>
      </c>
      <c r="AI571" s="24">
        <v>1.96</v>
      </c>
      <c r="AK571" s="1" t="str">
        <f t="shared" si="8"/>
        <v>No</v>
      </c>
    </row>
    <row r="572" spans="1:37">
      <c r="A572" s="1" t="s">
        <v>311</v>
      </c>
      <c r="B572" s="1" t="s">
        <v>312</v>
      </c>
      <c r="C572" s="26" t="s">
        <v>39</v>
      </c>
      <c r="D572" s="269">
        <v>5184</v>
      </c>
      <c r="E572" s="270">
        <v>50184</v>
      </c>
      <c r="F572" s="21" t="s">
        <v>135</v>
      </c>
      <c r="G572" s="21" t="s">
        <v>132</v>
      </c>
      <c r="H572" s="25">
        <v>99941</v>
      </c>
      <c r="I572" s="25">
        <v>23</v>
      </c>
      <c r="J572" s="3" t="s">
        <v>6</v>
      </c>
      <c r="K572" s="3" t="s">
        <v>133</v>
      </c>
      <c r="L572" s="5">
        <v>8</v>
      </c>
      <c r="M572" s="5">
        <v>3104</v>
      </c>
      <c r="N572" s="3"/>
      <c r="O572" s="5">
        <v>0</v>
      </c>
      <c r="P572" s="3"/>
      <c r="Q572" s="5">
        <v>196</v>
      </c>
      <c r="R572" s="3"/>
      <c r="S572" s="5">
        <v>0</v>
      </c>
      <c r="T572" s="3"/>
      <c r="U572" s="5">
        <v>0</v>
      </c>
      <c r="W572" s="6">
        <v>3300</v>
      </c>
      <c r="Y572" s="14">
        <v>5</v>
      </c>
      <c r="AA572" s="14">
        <v>0</v>
      </c>
      <c r="AC572" s="14">
        <v>0.36</v>
      </c>
      <c r="AE572" s="14">
        <v>0</v>
      </c>
      <c r="AG572" s="14">
        <v>0</v>
      </c>
      <c r="AI572" s="24">
        <v>5.36</v>
      </c>
      <c r="AK572" s="1" t="str">
        <f t="shared" si="8"/>
        <v>No</v>
      </c>
    </row>
    <row r="573" spans="1:37">
      <c r="A573" s="1" t="s">
        <v>214</v>
      </c>
      <c r="B573" s="1" t="s">
        <v>215</v>
      </c>
      <c r="C573" s="26" t="s">
        <v>69</v>
      </c>
      <c r="D573" s="269">
        <v>3076</v>
      </c>
      <c r="E573" s="270">
        <v>30076</v>
      </c>
      <c r="F573" s="21" t="s">
        <v>135</v>
      </c>
      <c r="G573" s="21" t="s">
        <v>132</v>
      </c>
      <c r="H573" s="25">
        <v>75689</v>
      </c>
      <c r="I573" s="25">
        <v>23</v>
      </c>
      <c r="J573" s="3" t="s">
        <v>9</v>
      </c>
      <c r="K573" s="3" t="s">
        <v>133</v>
      </c>
      <c r="L573" s="5">
        <v>6</v>
      </c>
      <c r="M573" s="5">
        <v>1070</v>
      </c>
      <c r="N573" s="3"/>
      <c r="O573" s="5">
        <v>0</v>
      </c>
      <c r="P573" s="3"/>
      <c r="Q573" s="5">
        <v>0</v>
      </c>
      <c r="R573" s="3"/>
      <c r="S573" s="5">
        <v>837</v>
      </c>
      <c r="T573" s="3"/>
      <c r="U573" s="5">
        <v>0</v>
      </c>
      <c r="W573" s="6">
        <v>1907</v>
      </c>
      <c r="Y573" s="14">
        <v>1</v>
      </c>
      <c r="AA573" s="14">
        <v>0</v>
      </c>
      <c r="AC573" s="14">
        <v>0</v>
      </c>
      <c r="AE573" s="14">
        <v>1</v>
      </c>
      <c r="AG573" s="14">
        <v>0</v>
      </c>
      <c r="AI573" s="24">
        <v>2</v>
      </c>
      <c r="AK573" s="1" t="str">
        <f t="shared" si="8"/>
        <v>No</v>
      </c>
    </row>
    <row r="574" spans="1:37">
      <c r="A574" s="1" t="s">
        <v>835</v>
      </c>
      <c r="B574" s="1" t="s">
        <v>1084</v>
      </c>
      <c r="C574" s="26" t="s">
        <v>32</v>
      </c>
      <c r="D574" s="269" t="s">
        <v>769</v>
      </c>
      <c r="E574" s="270">
        <v>50342</v>
      </c>
      <c r="F574" s="21" t="s">
        <v>140</v>
      </c>
      <c r="G574" s="21" t="s">
        <v>132</v>
      </c>
      <c r="H574" s="25">
        <v>1487483</v>
      </c>
      <c r="I574" s="25">
        <v>23</v>
      </c>
      <c r="J574" s="3" t="s">
        <v>9</v>
      </c>
      <c r="K574" s="3" t="s">
        <v>133</v>
      </c>
      <c r="L574" s="5">
        <v>23</v>
      </c>
      <c r="M574" s="5">
        <v>31480</v>
      </c>
      <c r="N574" s="3"/>
      <c r="O574" s="5">
        <v>0</v>
      </c>
      <c r="P574" s="3"/>
      <c r="Q574" s="5">
        <v>163</v>
      </c>
      <c r="R574" s="3"/>
      <c r="S574" s="5">
        <v>4842</v>
      </c>
      <c r="T574" s="3"/>
      <c r="U574" s="5">
        <v>0</v>
      </c>
      <c r="W574" s="6">
        <v>36485</v>
      </c>
      <c r="Y574" s="14">
        <v>46</v>
      </c>
      <c r="AA574" s="14">
        <v>0</v>
      </c>
      <c r="AC574" s="14">
        <v>0.1</v>
      </c>
      <c r="AE574" s="14">
        <v>10</v>
      </c>
      <c r="AG574" s="14">
        <v>0</v>
      </c>
      <c r="AI574" s="24">
        <v>56.1</v>
      </c>
      <c r="AK574" s="1" t="str">
        <f t="shared" si="8"/>
        <v>No</v>
      </c>
    </row>
    <row r="575" spans="1:37">
      <c r="A575" s="1" t="s">
        <v>319</v>
      </c>
      <c r="B575" s="1" t="s">
        <v>884</v>
      </c>
      <c r="C575" s="26" t="s">
        <v>34</v>
      </c>
      <c r="D575" s="269">
        <v>4196</v>
      </c>
      <c r="E575" s="270">
        <v>40196</v>
      </c>
      <c r="F575" s="21" t="s">
        <v>141</v>
      </c>
      <c r="G575" s="21" t="s">
        <v>132</v>
      </c>
      <c r="H575" s="25">
        <v>972546</v>
      </c>
      <c r="I575" s="25">
        <v>23</v>
      </c>
      <c r="J575" s="3" t="s">
        <v>7</v>
      </c>
      <c r="K575" s="3" t="s">
        <v>133</v>
      </c>
      <c r="L575" s="5">
        <v>23</v>
      </c>
      <c r="M575" s="5">
        <v>306</v>
      </c>
      <c r="N575" s="3"/>
      <c r="O575" s="5">
        <v>0</v>
      </c>
      <c r="P575" s="3"/>
      <c r="Q575" s="5">
        <v>0</v>
      </c>
      <c r="R575" s="3"/>
      <c r="S575" s="5">
        <v>0</v>
      </c>
      <c r="T575" s="3"/>
      <c r="U575" s="5">
        <v>0</v>
      </c>
      <c r="W575" s="6">
        <v>306</v>
      </c>
      <c r="Y575" s="14">
        <v>0.25</v>
      </c>
      <c r="AA575" s="14">
        <v>0</v>
      </c>
      <c r="AC575" s="14">
        <v>0</v>
      </c>
      <c r="AE575" s="14">
        <v>0</v>
      </c>
      <c r="AG575" s="14">
        <v>0</v>
      </c>
      <c r="AI575" s="24">
        <v>0.25</v>
      </c>
      <c r="AK575" s="1" t="str">
        <f t="shared" si="8"/>
        <v>No</v>
      </c>
    </row>
    <row r="576" spans="1:37">
      <c r="A576" s="1" t="s">
        <v>214</v>
      </c>
      <c r="B576" s="1" t="s">
        <v>215</v>
      </c>
      <c r="C576" s="26" t="s">
        <v>69</v>
      </c>
      <c r="D576" s="269">
        <v>3076</v>
      </c>
      <c r="E576" s="270">
        <v>30076</v>
      </c>
      <c r="F576" s="21" t="s">
        <v>135</v>
      </c>
      <c r="G576" s="21" t="s">
        <v>132</v>
      </c>
      <c r="H576" s="25">
        <v>75689</v>
      </c>
      <c r="I576" s="25">
        <v>23</v>
      </c>
      <c r="J576" s="3" t="s">
        <v>6</v>
      </c>
      <c r="K576" s="3" t="s">
        <v>133</v>
      </c>
      <c r="L576" s="5">
        <v>17</v>
      </c>
      <c r="M576" s="5">
        <v>5292</v>
      </c>
      <c r="N576" s="3"/>
      <c r="O576" s="5">
        <v>0</v>
      </c>
      <c r="P576" s="3"/>
      <c r="Q576" s="5">
        <v>0</v>
      </c>
      <c r="R576" s="3"/>
      <c r="S576" s="5">
        <v>1841</v>
      </c>
      <c r="T576" s="3"/>
      <c r="U576" s="5">
        <v>0</v>
      </c>
      <c r="W576" s="6">
        <v>7133</v>
      </c>
      <c r="Y576" s="14">
        <v>8</v>
      </c>
      <c r="AA576" s="14">
        <v>0</v>
      </c>
      <c r="AC576" s="14">
        <v>0</v>
      </c>
      <c r="AE576" s="14">
        <v>2</v>
      </c>
      <c r="AG576" s="14">
        <v>0</v>
      </c>
      <c r="AI576" s="24">
        <v>10</v>
      </c>
      <c r="AK576" s="1" t="str">
        <f t="shared" si="8"/>
        <v>No</v>
      </c>
    </row>
    <row r="577" spans="1:37">
      <c r="A577" s="1" t="s">
        <v>311</v>
      </c>
      <c r="B577" s="1" t="s">
        <v>312</v>
      </c>
      <c r="C577" s="26" t="s">
        <v>39</v>
      </c>
      <c r="D577" s="269">
        <v>5184</v>
      </c>
      <c r="E577" s="270">
        <v>50184</v>
      </c>
      <c r="F577" s="21" t="s">
        <v>135</v>
      </c>
      <c r="G577" s="21" t="s">
        <v>132</v>
      </c>
      <c r="H577" s="25">
        <v>99941</v>
      </c>
      <c r="I577" s="25">
        <v>23</v>
      </c>
      <c r="J577" s="3" t="s">
        <v>9</v>
      </c>
      <c r="K577" s="3" t="s">
        <v>133</v>
      </c>
      <c r="L577" s="5">
        <v>15</v>
      </c>
      <c r="M577" s="5">
        <v>5538</v>
      </c>
      <c r="N577" s="3"/>
      <c r="O577" s="5">
        <v>0</v>
      </c>
      <c r="P577" s="3"/>
      <c r="Q577" s="5">
        <v>351</v>
      </c>
      <c r="R577" s="3"/>
      <c r="S577" s="5">
        <v>0</v>
      </c>
      <c r="T577" s="3"/>
      <c r="U577" s="5">
        <v>0</v>
      </c>
      <c r="W577" s="6">
        <v>5889</v>
      </c>
      <c r="Y577" s="14">
        <v>7</v>
      </c>
      <c r="AA577" s="14">
        <v>0</v>
      </c>
      <c r="AC577" s="14">
        <v>0.64</v>
      </c>
      <c r="AE577" s="14">
        <v>0</v>
      </c>
      <c r="AG577" s="14">
        <v>0</v>
      </c>
      <c r="AI577" s="24">
        <v>7.64</v>
      </c>
      <c r="AK577" s="1" t="str">
        <f t="shared" si="8"/>
        <v>No</v>
      </c>
    </row>
    <row r="578" spans="1:37">
      <c r="A578" s="1" t="s">
        <v>642</v>
      </c>
      <c r="B578" s="1" t="s">
        <v>866</v>
      </c>
      <c r="C578" s="26" t="s">
        <v>47</v>
      </c>
      <c r="D578" s="269">
        <v>1086</v>
      </c>
      <c r="E578" s="270">
        <v>10086</v>
      </c>
      <c r="F578" s="21" t="s">
        <v>135</v>
      </c>
      <c r="G578" s="21" t="s">
        <v>132</v>
      </c>
      <c r="H578" s="25">
        <v>88087</v>
      </c>
      <c r="I578" s="25">
        <v>22</v>
      </c>
      <c r="J578" s="3" t="s">
        <v>9</v>
      </c>
      <c r="K578" s="3" t="s">
        <v>133</v>
      </c>
      <c r="L578" s="5">
        <v>9</v>
      </c>
      <c r="M578" s="5">
        <v>1646</v>
      </c>
      <c r="N578" s="3"/>
      <c r="O578" s="5">
        <v>754</v>
      </c>
      <c r="P578" s="3"/>
      <c r="Q578" s="5">
        <v>0</v>
      </c>
      <c r="R578" s="3"/>
      <c r="S578" s="5">
        <v>0</v>
      </c>
      <c r="T578" s="3"/>
      <c r="U578" s="5">
        <v>0</v>
      </c>
      <c r="W578" s="6">
        <v>2400</v>
      </c>
      <c r="Y578" s="14">
        <v>2.25</v>
      </c>
      <c r="AA578" s="14">
        <v>1</v>
      </c>
      <c r="AC578" s="14">
        <v>0</v>
      </c>
      <c r="AE578" s="14">
        <v>0</v>
      </c>
      <c r="AG578" s="14">
        <v>0</v>
      </c>
      <c r="AI578" s="24">
        <v>3.25</v>
      </c>
      <c r="AK578" s="1" t="str">
        <f t="shared" ref="AK578:AK641" si="9">IF(AJ578&amp;AH578&amp;AF578&amp;AD578&amp;AB578&amp;Z578&amp;X578&amp;V578&amp;T578&amp;R578&amp;P578&amp;N578&lt;&gt;"","Yes","No")</f>
        <v>No</v>
      </c>
    </row>
    <row r="579" spans="1:37">
      <c r="A579" s="1" t="s">
        <v>302</v>
      </c>
      <c r="B579" s="1" t="s">
        <v>1085</v>
      </c>
      <c r="C579" s="26" t="s">
        <v>43</v>
      </c>
      <c r="D579" s="269">
        <v>8012</v>
      </c>
      <c r="E579" s="270">
        <v>80012</v>
      </c>
      <c r="F579" s="21" t="s">
        <v>135</v>
      </c>
      <c r="G579" s="21" t="s">
        <v>132</v>
      </c>
      <c r="H579" s="25">
        <v>65207</v>
      </c>
      <c r="I579" s="25">
        <v>22</v>
      </c>
      <c r="J579" s="3" t="s">
        <v>9</v>
      </c>
      <c r="K579" s="3" t="s">
        <v>133</v>
      </c>
      <c r="L579" s="5">
        <v>9</v>
      </c>
      <c r="M579" s="5">
        <v>23454</v>
      </c>
      <c r="N579" s="3"/>
      <c r="O579" s="5">
        <v>0</v>
      </c>
      <c r="P579" s="3"/>
      <c r="Q579" s="5">
        <v>0</v>
      </c>
      <c r="R579" s="3"/>
      <c r="S579" s="5">
        <v>0</v>
      </c>
      <c r="T579" s="3"/>
      <c r="U579" s="5">
        <v>0</v>
      </c>
      <c r="W579" s="6">
        <v>23454</v>
      </c>
      <c r="Y579" s="14">
        <v>16</v>
      </c>
      <c r="AA579" s="14">
        <v>0</v>
      </c>
      <c r="AC579" s="14">
        <v>0</v>
      </c>
      <c r="AE579" s="14">
        <v>0</v>
      </c>
      <c r="AG579" s="14">
        <v>0</v>
      </c>
      <c r="AI579" s="24">
        <v>16</v>
      </c>
      <c r="AK579" s="1" t="str">
        <f t="shared" si="9"/>
        <v>No</v>
      </c>
    </row>
    <row r="580" spans="1:37">
      <c r="A580" s="1" t="s">
        <v>200</v>
      </c>
      <c r="B580" s="1" t="s">
        <v>1086</v>
      </c>
      <c r="C580" s="26" t="s">
        <v>69</v>
      </c>
      <c r="D580" s="269">
        <v>3008</v>
      </c>
      <c r="E580" s="270">
        <v>30008</v>
      </c>
      <c r="F580" s="21" t="s">
        <v>135</v>
      </c>
      <c r="G580" s="21" t="s">
        <v>132</v>
      </c>
      <c r="H580" s="25">
        <v>116636</v>
      </c>
      <c r="I580" s="25">
        <v>22</v>
      </c>
      <c r="J580" s="3" t="s">
        <v>9</v>
      </c>
      <c r="K580" s="3" t="s">
        <v>133</v>
      </c>
      <c r="L580" s="5">
        <v>6</v>
      </c>
      <c r="M580" s="5">
        <v>7122</v>
      </c>
      <c r="N580" s="3"/>
      <c r="O580" s="5">
        <v>755</v>
      </c>
      <c r="P580" s="3"/>
      <c r="Q580" s="5">
        <v>0</v>
      </c>
      <c r="R580" s="3"/>
      <c r="S580" s="5">
        <v>0</v>
      </c>
      <c r="T580" s="3"/>
      <c r="U580" s="5">
        <v>0</v>
      </c>
      <c r="W580" s="6">
        <v>7877</v>
      </c>
      <c r="Y580" s="14">
        <v>8</v>
      </c>
      <c r="AA580" s="14">
        <v>0.75</v>
      </c>
      <c r="AC580" s="14">
        <v>0</v>
      </c>
      <c r="AE580" s="14">
        <v>0</v>
      </c>
      <c r="AG580" s="14">
        <v>0</v>
      </c>
      <c r="AI580" s="24">
        <v>8.75</v>
      </c>
      <c r="AK580" s="1" t="str">
        <f t="shared" si="9"/>
        <v>No</v>
      </c>
    </row>
    <row r="581" spans="1:37">
      <c r="A581" s="1" t="s">
        <v>206</v>
      </c>
      <c r="B581" s="1" t="s">
        <v>1087</v>
      </c>
      <c r="C581" s="26" t="s">
        <v>64</v>
      </c>
      <c r="D581" s="269">
        <v>4053</v>
      </c>
      <c r="E581" s="270">
        <v>40053</v>
      </c>
      <c r="F581" s="21" t="s">
        <v>135</v>
      </c>
      <c r="G581" s="21" t="s">
        <v>132</v>
      </c>
      <c r="H581" s="25">
        <v>400492</v>
      </c>
      <c r="I581" s="25">
        <v>22</v>
      </c>
      <c r="J581" s="3" t="s">
        <v>9</v>
      </c>
      <c r="K581" s="3" t="s">
        <v>133</v>
      </c>
      <c r="L581" s="5">
        <v>5</v>
      </c>
      <c r="M581" s="5">
        <v>0</v>
      </c>
      <c r="N581" s="3"/>
      <c r="O581" s="5">
        <v>0</v>
      </c>
      <c r="P581" s="3"/>
      <c r="Q581" s="5">
        <v>0</v>
      </c>
      <c r="R581" s="3"/>
      <c r="S581" s="5">
        <v>0</v>
      </c>
      <c r="T581" s="3"/>
      <c r="U581" s="5">
        <v>0</v>
      </c>
      <c r="W581" s="6">
        <v>0</v>
      </c>
      <c r="Y581" s="14">
        <v>0</v>
      </c>
      <c r="AA581" s="14">
        <v>0</v>
      </c>
      <c r="AC581" s="14">
        <v>0</v>
      </c>
      <c r="AE581" s="14">
        <v>0</v>
      </c>
      <c r="AG581" s="14">
        <v>0</v>
      </c>
      <c r="AI581" s="24">
        <v>0</v>
      </c>
      <c r="AK581" s="1" t="str">
        <f t="shared" si="9"/>
        <v>No</v>
      </c>
    </row>
    <row r="582" spans="1:37">
      <c r="A582" s="1" t="s">
        <v>787</v>
      </c>
      <c r="B582" s="1" t="s">
        <v>977</v>
      </c>
      <c r="C582" s="26" t="s">
        <v>41</v>
      </c>
      <c r="D582" s="269">
        <v>7003</v>
      </c>
      <c r="E582" s="270">
        <v>70003</v>
      </c>
      <c r="F582" s="21" t="s">
        <v>134</v>
      </c>
      <c r="G582" s="21" t="s">
        <v>132</v>
      </c>
      <c r="H582" s="25">
        <v>273724</v>
      </c>
      <c r="I582" s="25">
        <v>22</v>
      </c>
      <c r="J582" s="3" t="s">
        <v>9</v>
      </c>
      <c r="K582" s="3" t="s">
        <v>133</v>
      </c>
      <c r="L582" s="5">
        <v>4</v>
      </c>
      <c r="M582" s="5">
        <v>0</v>
      </c>
      <c r="N582" s="3"/>
      <c r="O582" s="5">
        <v>0</v>
      </c>
      <c r="P582" s="3"/>
      <c r="Q582" s="5">
        <v>0</v>
      </c>
      <c r="R582" s="3"/>
      <c r="S582" s="5">
        <v>0</v>
      </c>
      <c r="T582" s="3"/>
      <c r="U582" s="5">
        <v>0</v>
      </c>
      <c r="W582" s="6">
        <v>0</v>
      </c>
      <c r="Y582" s="14">
        <v>0</v>
      </c>
      <c r="AA582" s="14">
        <v>0</v>
      </c>
      <c r="AC582" s="14">
        <v>0</v>
      </c>
      <c r="AE582" s="14">
        <v>0</v>
      </c>
      <c r="AG582" s="14">
        <v>0</v>
      </c>
      <c r="AI582" s="24">
        <v>0</v>
      </c>
      <c r="AK582" s="1" t="str">
        <f t="shared" si="9"/>
        <v>No</v>
      </c>
    </row>
    <row r="583" spans="1:37">
      <c r="A583" s="1" t="s">
        <v>193</v>
      </c>
      <c r="B583" s="1" t="s">
        <v>1088</v>
      </c>
      <c r="C583" s="26" t="s">
        <v>32</v>
      </c>
      <c r="D583" s="269">
        <v>5045</v>
      </c>
      <c r="E583" s="270">
        <v>50045</v>
      </c>
      <c r="F583" s="21" t="s">
        <v>135</v>
      </c>
      <c r="G583" s="21" t="s">
        <v>132</v>
      </c>
      <c r="H583" s="25">
        <v>8608208</v>
      </c>
      <c r="I583" s="25">
        <v>22</v>
      </c>
      <c r="J583" s="3" t="s">
        <v>9</v>
      </c>
      <c r="K583" s="3" t="s">
        <v>133</v>
      </c>
      <c r="L583" s="5">
        <v>4</v>
      </c>
      <c r="M583" s="5">
        <v>0</v>
      </c>
      <c r="N583" s="3"/>
      <c r="O583" s="5">
        <v>0</v>
      </c>
      <c r="P583" s="3"/>
      <c r="Q583" s="5">
        <v>790</v>
      </c>
      <c r="R583" s="3"/>
      <c r="S583" s="5">
        <v>0</v>
      </c>
      <c r="T583" s="3"/>
      <c r="U583" s="5">
        <v>0</v>
      </c>
      <c r="W583" s="6">
        <v>790</v>
      </c>
      <c r="Y583" s="14">
        <v>0</v>
      </c>
      <c r="AA583" s="14">
        <v>0</v>
      </c>
      <c r="AC583" s="14">
        <v>0.75</v>
      </c>
      <c r="AE583" s="14">
        <v>0</v>
      </c>
      <c r="AG583" s="14">
        <v>0</v>
      </c>
      <c r="AI583" s="24">
        <v>0.75</v>
      </c>
      <c r="AK583" s="1" t="str">
        <f t="shared" si="9"/>
        <v>No</v>
      </c>
    </row>
    <row r="584" spans="1:37">
      <c r="A584" s="1" t="s">
        <v>787</v>
      </c>
      <c r="B584" s="1" t="s">
        <v>977</v>
      </c>
      <c r="C584" s="26" t="s">
        <v>41</v>
      </c>
      <c r="D584" s="269">
        <v>7003</v>
      </c>
      <c r="E584" s="270">
        <v>70003</v>
      </c>
      <c r="F584" s="21" t="s">
        <v>134</v>
      </c>
      <c r="G584" s="21" t="s">
        <v>132</v>
      </c>
      <c r="H584" s="25">
        <v>273724</v>
      </c>
      <c r="I584" s="25">
        <v>22</v>
      </c>
      <c r="J584" s="3" t="s">
        <v>6</v>
      </c>
      <c r="K584" s="3" t="s">
        <v>133</v>
      </c>
      <c r="L584" s="5">
        <v>18</v>
      </c>
      <c r="M584" s="5">
        <v>0</v>
      </c>
      <c r="N584" s="3"/>
      <c r="O584" s="5">
        <v>0</v>
      </c>
      <c r="P584" s="3"/>
      <c r="Q584" s="5">
        <v>0</v>
      </c>
      <c r="R584" s="3"/>
      <c r="S584" s="5">
        <v>0</v>
      </c>
      <c r="T584" s="3"/>
      <c r="U584" s="5">
        <v>0</v>
      </c>
      <c r="W584" s="6">
        <v>0</v>
      </c>
      <c r="Y584" s="14">
        <v>0</v>
      </c>
      <c r="AA584" s="14">
        <v>0</v>
      </c>
      <c r="AC584" s="14">
        <v>0</v>
      </c>
      <c r="AE584" s="14">
        <v>0</v>
      </c>
      <c r="AG584" s="14">
        <v>0</v>
      </c>
      <c r="AI584" s="24">
        <v>0</v>
      </c>
      <c r="AK584" s="1" t="str">
        <f t="shared" si="9"/>
        <v>No</v>
      </c>
    </row>
    <row r="585" spans="1:37">
      <c r="A585" s="1" t="s">
        <v>193</v>
      </c>
      <c r="B585" s="1" t="s">
        <v>1088</v>
      </c>
      <c r="C585" s="26" t="s">
        <v>32</v>
      </c>
      <c r="D585" s="269">
        <v>5045</v>
      </c>
      <c r="E585" s="270">
        <v>50045</v>
      </c>
      <c r="F585" s="21" t="s">
        <v>135</v>
      </c>
      <c r="G585" s="21" t="s">
        <v>132</v>
      </c>
      <c r="H585" s="25">
        <v>8608208</v>
      </c>
      <c r="I585" s="25">
        <v>22</v>
      </c>
      <c r="J585" s="3" t="s">
        <v>6</v>
      </c>
      <c r="K585" s="3" t="s">
        <v>133</v>
      </c>
      <c r="L585" s="5">
        <v>18</v>
      </c>
      <c r="M585" s="5">
        <v>0</v>
      </c>
      <c r="N585" s="3"/>
      <c r="O585" s="5">
        <v>3310</v>
      </c>
      <c r="P585" s="3"/>
      <c r="Q585" s="5">
        <v>0</v>
      </c>
      <c r="R585" s="3"/>
      <c r="S585" s="5">
        <v>0</v>
      </c>
      <c r="T585" s="3"/>
      <c r="U585" s="5">
        <v>0</v>
      </c>
      <c r="W585" s="6">
        <v>3310</v>
      </c>
      <c r="Y585" s="14">
        <v>0</v>
      </c>
      <c r="AA585" s="14">
        <v>3</v>
      </c>
      <c r="AC585" s="14">
        <v>0</v>
      </c>
      <c r="AE585" s="14">
        <v>0</v>
      </c>
      <c r="AG585" s="14">
        <v>0</v>
      </c>
      <c r="AI585" s="24">
        <v>3</v>
      </c>
      <c r="AK585" s="1" t="str">
        <f t="shared" si="9"/>
        <v>No</v>
      </c>
    </row>
    <row r="586" spans="1:37">
      <c r="A586" s="1" t="s">
        <v>788</v>
      </c>
      <c r="B586" s="1" t="s">
        <v>1089</v>
      </c>
      <c r="C586" s="26" t="s">
        <v>22</v>
      </c>
      <c r="D586" s="269">
        <v>1040</v>
      </c>
      <c r="E586" s="270">
        <v>10040</v>
      </c>
      <c r="F586" s="21" t="s">
        <v>135</v>
      </c>
      <c r="G586" s="21" t="s">
        <v>132</v>
      </c>
      <c r="H586" s="25">
        <v>209190</v>
      </c>
      <c r="I586" s="25">
        <v>22</v>
      </c>
      <c r="J586" s="3" t="s">
        <v>6</v>
      </c>
      <c r="K586" s="3" t="s">
        <v>133</v>
      </c>
      <c r="L586" s="5">
        <v>18</v>
      </c>
      <c r="M586" s="5">
        <v>0</v>
      </c>
      <c r="N586" s="3"/>
      <c r="O586" s="5">
        <v>0</v>
      </c>
      <c r="P586" s="3"/>
      <c r="Q586" s="5">
        <v>0</v>
      </c>
      <c r="R586" s="3"/>
      <c r="S586" s="5">
        <v>260</v>
      </c>
      <c r="T586" s="3"/>
      <c r="U586" s="5">
        <v>0</v>
      </c>
      <c r="W586" s="6">
        <v>260</v>
      </c>
      <c r="Y586" s="14">
        <v>0</v>
      </c>
      <c r="AA586" s="14">
        <v>0</v>
      </c>
      <c r="AC586" s="14">
        <v>0</v>
      </c>
      <c r="AE586" s="14">
        <v>0.25</v>
      </c>
      <c r="AG586" s="14">
        <v>0</v>
      </c>
      <c r="AI586" s="24">
        <v>0.25</v>
      </c>
      <c r="AK586" s="1" t="str">
        <f t="shared" si="9"/>
        <v>No</v>
      </c>
    </row>
    <row r="587" spans="1:37">
      <c r="A587" s="1" t="s">
        <v>206</v>
      </c>
      <c r="B587" s="1" t="s">
        <v>1087</v>
      </c>
      <c r="C587" s="26" t="s">
        <v>64</v>
      </c>
      <c r="D587" s="269">
        <v>4053</v>
      </c>
      <c r="E587" s="270">
        <v>40053</v>
      </c>
      <c r="F587" s="21" t="s">
        <v>135</v>
      </c>
      <c r="G587" s="21" t="s">
        <v>132</v>
      </c>
      <c r="H587" s="25">
        <v>400492</v>
      </c>
      <c r="I587" s="25">
        <v>22</v>
      </c>
      <c r="J587" s="3" t="s">
        <v>6</v>
      </c>
      <c r="K587" s="3" t="s">
        <v>133</v>
      </c>
      <c r="L587" s="5">
        <v>17</v>
      </c>
      <c r="M587" s="5">
        <v>5680</v>
      </c>
      <c r="N587" s="3"/>
      <c r="O587" s="5">
        <v>0</v>
      </c>
      <c r="P587" s="3"/>
      <c r="Q587" s="5">
        <v>0</v>
      </c>
      <c r="R587" s="3"/>
      <c r="S587" s="5">
        <v>0</v>
      </c>
      <c r="T587" s="3"/>
      <c r="U587" s="5">
        <v>0</v>
      </c>
      <c r="W587" s="6">
        <v>5680</v>
      </c>
      <c r="Y587" s="14">
        <v>5</v>
      </c>
      <c r="AA587" s="14">
        <v>0</v>
      </c>
      <c r="AC587" s="14">
        <v>0</v>
      </c>
      <c r="AE587" s="14">
        <v>0</v>
      </c>
      <c r="AG587" s="14">
        <v>0</v>
      </c>
      <c r="AI587" s="24">
        <v>5</v>
      </c>
      <c r="AK587" s="1" t="str">
        <f t="shared" si="9"/>
        <v>No</v>
      </c>
    </row>
    <row r="588" spans="1:37">
      <c r="A588" s="1" t="s">
        <v>200</v>
      </c>
      <c r="B588" s="1" t="s">
        <v>1086</v>
      </c>
      <c r="C588" s="26" t="s">
        <v>69</v>
      </c>
      <c r="D588" s="269">
        <v>3008</v>
      </c>
      <c r="E588" s="270">
        <v>30008</v>
      </c>
      <c r="F588" s="21" t="s">
        <v>135</v>
      </c>
      <c r="G588" s="21" t="s">
        <v>132</v>
      </c>
      <c r="H588" s="25">
        <v>116636</v>
      </c>
      <c r="I588" s="25">
        <v>22</v>
      </c>
      <c r="J588" s="3" t="s">
        <v>6</v>
      </c>
      <c r="K588" s="3" t="s">
        <v>133</v>
      </c>
      <c r="L588" s="5">
        <v>16</v>
      </c>
      <c r="M588" s="5">
        <v>2998</v>
      </c>
      <c r="N588" s="3"/>
      <c r="O588" s="5">
        <v>2265</v>
      </c>
      <c r="P588" s="3"/>
      <c r="Q588" s="5">
        <v>0</v>
      </c>
      <c r="R588" s="3"/>
      <c r="S588" s="5">
        <v>2902</v>
      </c>
      <c r="T588" s="3"/>
      <c r="U588" s="5">
        <v>0</v>
      </c>
      <c r="W588" s="6">
        <v>8165</v>
      </c>
      <c r="Y588" s="14">
        <v>6</v>
      </c>
      <c r="AA588" s="14">
        <v>2.25</v>
      </c>
      <c r="AC588" s="14">
        <v>0</v>
      </c>
      <c r="AE588" s="14">
        <v>6</v>
      </c>
      <c r="AG588" s="14">
        <v>0</v>
      </c>
      <c r="AI588" s="24">
        <v>14.25</v>
      </c>
      <c r="AK588" s="1" t="str">
        <f t="shared" si="9"/>
        <v>No</v>
      </c>
    </row>
    <row r="589" spans="1:37">
      <c r="A589" s="1" t="s">
        <v>642</v>
      </c>
      <c r="B589" s="1" t="s">
        <v>866</v>
      </c>
      <c r="C589" s="26" t="s">
        <v>47</v>
      </c>
      <c r="D589" s="269">
        <v>1086</v>
      </c>
      <c r="E589" s="270">
        <v>10086</v>
      </c>
      <c r="F589" s="21" t="s">
        <v>135</v>
      </c>
      <c r="G589" s="21" t="s">
        <v>132</v>
      </c>
      <c r="H589" s="25">
        <v>88087</v>
      </c>
      <c r="I589" s="25">
        <v>22</v>
      </c>
      <c r="J589" s="3" t="s">
        <v>6</v>
      </c>
      <c r="K589" s="3" t="s">
        <v>133</v>
      </c>
      <c r="L589" s="5">
        <v>13</v>
      </c>
      <c r="M589" s="5">
        <v>9833</v>
      </c>
      <c r="N589" s="3"/>
      <c r="O589" s="5">
        <v>3650</v>
      </c>
      <c r="P589" s="3"/>
      <c r="Q589" s="5">
        <v>0</v>
      </c>
      <c r="R589" s="3"/>
      <c r="S589" s="5">
        <v>0</v>
      </c>
      <c r="T589" s="3"/>
      <c r="U589" s="5">
        <v>0</v>
      </c>
      <c r="W589" s="6">
        <v>13483</v>
      </c>
      <c r="Y589" s="14">
        <v>8.75</v>
      </c>
      <c r="AA589" s="14">
        <v>5</v>
      </c>
      <c r="AC589" s="14">
        <v>0</v>
      </c>
      <c r="AE589" s="14">
        <v>0</v>
      </c>
      <c r="AG589" s="14">
        <v>0</v>
      </c>
      <c r="AI589" s="24">
        <v>13.75</v>
      </c>
      <c r="AK589" s="1" t="str">
        <f t="shared" si="9"/>
        <v>No</v>
      </c>
    </row>
    <row r="590" spans="1:37">
      <c r="A590" s="1" t="s">
        <v>302</v>
      </c>
      <c r="B590" s="1" t="s">
        <v>1085</v>
      </c>
      <c r="C590" s="26" t="s">
        <v>43</v>
      </c>
      <c r="D590" s="269">
        <v>8012</v>
      </c>
      <c r="E590" s="270">
        <v>80012</v>
      </c>
      <c r="F590" s="21" t="s">
        <v>135</v>
      </c>
      <c r="G590" s="21" t="s">
        <v>132</v>
      </c>
      <c r="H590" s="25">
        <v>65207</v>
      </c>
      <c r="I590" s="25">
        <v>22</v>
      </c>
      <c r="J590" s="3" t="s">
        <v>6</v>
      </c>
      <c r="K590" s="3" t="s">
        <v>133</v>
      </c>
      <c r="L590" s="5">
        <v>13</v>
      </c>
      <c r="M590" s="5">
        <v>17342</v>
      </c>
      <c r="N590" s="3"/>
      <c r="O590" s="5">
        <v>251</v>
      </c>
      <c r="P590" s="3"/>
      <c r="Q590" s="5">
        <v>126</v>
      </c>
      <c r="R590" s="3"/>
      <c r="S590" s="5">
        <v>163</v>
      </c>
      <c r="T590" s="3"/>
      <c r="U590" s="5">
        <v>0</v>
      </c>
      <c r="W590" s="6">
        <v>17882</v>
      </c>
      <c r="Y590" s="14">
        <v>13</v>
      </c>
      <c r="AA590" s="14">
        <v>0.75</v>
      </c>
      <c r="AC590" s="14">
        <v>0.25</v>
      </c>
      <c r="AE590" s="14">
        <v>1</v>
      </c>
      <c r="AG590" s="14">
        <v>0</v>
      </c>
      <c r="AI590" s="24">
        <v>15</v>
      </c>
      <c r="AK590" s="1" t="str">
        <f t="shared" si="9"/>
        <v>No</v>
      </c>
    </row>
    <row r="591" spans="1:37">
      <c r="A591" s="1" t="s">
        <v>196</v>
      </c>
      <c r="B591" s="1" t="s">
        <v>1090</v>
      </c>
      <c r="C591" s="26" t="s">
        <v>45</v>
      </c>
      <c r="D591" s="269">
        <v>8008</v>
      </c>
      <c r="E591" s="270">
        <v>80008</v>
      </c>
      <c r="F591" s="21" t="s">
        <v>134</v>
      </c>
      <c r="G591" s="21" t="s">
        <v>132</v>
      </c>
      <c r="H591" s="25">
        <v>61270</v>
      </c>
      <c r="I591" s="25">
        <v>22</v>
      </c>
      <c r="J591" s="3" t="s">
        <v>6</v>
      </c>
      <c r="K591" s="3" t="s">
        <v>133</v>
      </c>
      <c r="L591" s="5">
        <v>12</v>
      </c>
      <c r="M591" s="5">
        <v>1410</v>
      </c>
      <c r="N591" s="3"/>
      <c r="O591" s="5">
        <v>0</v>
      </c>
      <c r="P591" s="3"/>
      <c r="Q591" s="5">
        <v>1143</v>
      </c>
      <c r="R591" s="3" t="s">
        <v>99</v>
      </c>
      <c r="S591" s="5">
        <v>0</v>
      </c>
      <c r="T591" s="3"/>
      <c r="U591" s="5">
        <v>0</v>
      </c>
      <c r="W591" s="6">
        <v>2553</v>
      </c>
      <c r="X591" s="3" t="s">
        <v>99</v>
      </c>
      <c r="Y591" s="14">
        <v>4</v>
      </c>
      <c r="AA591" s="14">
        <v>0</v>
      </c>
      <c r="AC591" s="14">
        <v>5</v>
      </c>
      <c r="AE591" s="14">
        <v>0</v>
      </c>
      <c r="AG591" s="14">
        <v>0</v>
      </c>
      <c r="AI591" s="24">
        <v>9</v>
      </c>
      <c r="AK591" s="1" t="str">
        <f t="shared" si="9"/>
        <v>Yes</v>
      </c>
    </row>
    <row r="592" spans="1:37">
      <c r="A592" s="1" t="s">
        <v>304</v>
      </c>
      <c r="B592" s="1" t="s">
        <v>1091</v>
      </c>
      <c r="C592" s="26" t="s">
        <v>60</v>
      </c>
      <c r="D592" s="269">
        <v>3095</v>
      </c>
      <c r="E592" s="270">
        <v>30095</v>
      </c>
      <c r="F592" s="21" t="s">
        <v>135</v>
      </c>
      <c r="G592" s="21" t="s">
        <v>132</v>
      </c>
      <c r="H592" s="25">
        <v>77086</v>
      </c>
      <c r="I592" s="25">
        <v>22</v>
      </c>
      <c r="J592" s="3" t="s">
        <v>9</v>
      </c>
      <c r="K592" s="3" t="s">
        <v>133</v>
      </c>
      <c r="L592" s="5">
        <v>11</v>
      </c>
      <c r="M592" s="5">
        <v>4008</v>
      </c>
      <c r="N592" s="3"/>
      <c r="O592" s="5">
        <v>0</v>
      </c>
      <c r="P592" s="3"/>
      <c r="Q592" s="5">
        <v>0</v>
      </c>
      <c r="R592" s="3"/>
      <c r="S592" s="5">
        <v>0</v>
      </c>
      <c r="T592" s="3"/>
      <c r="U592" s="5">
        <v>0</v>
      </c>
      <c r="W592" s="6">
        <v>4008</v>
      </c>
      <c r="Y592" s="14">
        <v>3</v>
      </c>
      <c r="AA592" s="14">
        <v>0</v>
      </c>
      <c r="AC592" s="14">
        <v>0</v>
      </c>
      <c r="AE592" s="14">
        <v>0</v>
      </c>
      <c r="AG592" s="14">
        <v>0</v>
      </c>
      <c r="AI592" s="24">
        <v>3</v>
      </c>
      <c r="AK592" s="1" t="str">
        <f t="shared" si="9"/>
        <v>No</v>
      </c>
    </row>
    <row r="593" spans="1:37">
      <c r="A593" s="1" t="s">
        <v>304</v>
      </c>
      <c r="B593" s="1" t="s">
        <v>1091</v>
      </c>
      <c r="C593" s="26" t="s">
        <v>60</v>
      </c>
      <c r="D593" s="269">
        <v>3095</v>
      </c>
      <c r="E593" s="270">
        <v>30095</v>
      </c>
      <c r="F593" s="21" t="s">
        <v>135</v>
      </c>
      <c r="G593" s="21" t="s">
        <v>132</v>
      </c>
      <c r="H593" s="25">
        <v>77086</v>
      </c>
      <c r="I593" s="25">
        <v>22</v>
      </c>
      <c r="J593" s="3" t="s">
        <v>6</v>
      </c>
      <c r="K593" s="3" t="s">
        <v>133</v>
      </c>
      <c r="L593" s="5">
        <v>11</v>
      </c>
      <c r="M593" s="5">
        <v>0</v>
      </c>
      <c r="N593" s="3"/>
      <c r="O593" s="5">
        <v>0</v>
      </c>
      <c r="P593" s="3"/>
      <c r="Q593" s="5">
        <v>0</v>
      </c>
      <c r="R593" s="3"/>
      <c r="S593" s="5">
        <v>0</v>
      </c>
      <c r="T593" s="3"/>
      <c r="U593" s="5">
        <v>0</v>
      </c>
      <c r="W593" s="6">
        <v>0</v>
      </c>
      <c r="Y593" s="14">
        <v>0</v>
      </c>
      <c r="AA593" s="14">
        <v>0</v>
      </c>
      <c r="AC593" s="14">
        <v>0</v>
      </c>
      <c r="AE593" s="14">
        <v>0</v>
      </c>
      <c r="AG593" s="14">
        <v>0</v>
      </c>
      <c r="AI593" s="24">
        <v>0</v>
      </c>
      <c r="AK593" s="1" t="str">
        <f t="shared" si="9"/>
        <v>No</v>
      </c>
    </row>
    <row r="594" spans="1:37">
      <c r="A594" s="1" t="s">
        <v>196</v>
      </c>
      <c r="B594" s="1" t="s">
        <v>1090</v>
      </c>
      <c r="C594" s="26" t="s">
        <v>45</v>
      </c>
      <c r="D594" s="269">
        <v>8008</v>
      </c>
      <c r="E594" s="270">
        <v>80008</v>
      </c>
      <c r="F594" s="21" t="s">
        <v>134</v>
      </c>
      <c r="G594" s="21" t="s">
        <v>132</v>
      </c>
      <c r="H594" s="25">
        <v>61270</v>
      </c>
      <c r="I594" s="25">
        <v>22</v>
      </c>
      <c r="J594" s="3" t="s">
        <v>9</v>
      </c>
      <c r="K594" s="3" t="s">
        <v>133</v>
      </c>
      <c r="L594" s="5">
        <v>10</v>
      </c>
      <c r="M594" s="5">
        <v>1500</v>
      </c>
      <c r="N594" s="3"/>
      <c r="O594" s="5">
        <v>0</v>
      </c>
      <c r="P594" s="3"/>
      <c r="Q594" s="5">
        <v>0</v>
      </c>
      <c r="R594" s="3"/>
      <c r="S594" s="5">
        <v>0</v>
      </c>
      <c r="T594" s="3"/>
      <c r="U594" s="5">
        <v>0</v>
      </c>
      <c r="W594" s="6">
        <v>1500</v>
      </c>
      <c r="Y594" s="14">
        <v>2</v>
      </c>
      <c r="AA594" s="14">
        <v>0</v>
      </c>
      <c r="AC594" s="14">
        <v>0</v>
      </c>
      <c r="AE594" s="14">
        <v>0</v>
      </c>
      <c r="AG594" s="14">
        <v>0</v>
      </c>
      <c r="AI594" s="24">
        <v>2</v>
      </c>
      <c r="AK594" s="1" t="str">
        <f t="shared" si="9"/>
        <v>No</v>
      </c>
    </row>
    <row r="595" spans="1:37">
      <c r="A595" s="1" t="s">
        <v>327</v>
      </c>
      <c r="B595" s="1" t="s">
        <v>1092</v>
      </c>
      <c r="C595" s="26" t="s">
        <v>56</v>
      </c>
      <c r="D595" s="269">
        <v>5198</v>
      </c>
      <c r="E595" s="270">
        <v>50198</v>
      </c>
      <c r="F595" s="21" t="s">
        <v>134</v>
      </c>
      <c r="G595" s="21" t="s">
        <v>132</v>
      </c>
      <c r="H595" s="25">
        <v>1780673</v>
      </c>
      <c r="I595" s="25">
        <v>21</v>
      </c>
      <c r="J595" s="3" t="s">
        <v>6</v>
      </c>
      <c r="K595" s="3" t="s">
        <v>133</v>
      </c>
      <c r="L595" s="5">
        <v>7</v>
      </c>
      <c r="M595" s="5">
        <v>12796</v>
      </c>
      <c r="N595" s="3"/>
      <c r="O595" s="5">
        <v>0</v>
      </c>
      <c r="P595" s="3"/>
      <c r="Q595" s="5">
        <v>0</v>
      </c>
      <c r="R595" s="3"/>
      <c r="S595" s="5">
        <v>1678</v>
      </c>
      <c r="T595" s="3"/>
      <c r="U595" s="5">
        <v>0</v>
      </c>
      <c r="W595" s="6">
        <v>14474</v>
      </c>
      <c r="Y595" s="14">
        <v>10.6</v>
      </c>
      <c r="AA595" s="14">
        <v>0</v>
      </c>
      <c r="AC595" s="14">
        <v>0</v>
      </c>
      <c r="AE595" s="14">
        <v>1.06</v>
      </c>
      <c r="AG595" s="14">
        <v>0</v>
      </c>
      <c r="AI595" s="24">
        <v>11.66</v>
      </c>
      <c r="AK595" s="1" t="str">
        <f t="shared" si="9"/>
        <v>No</v>
      </c>
    </row>
    <row r="596" spans="1:37">
      <c r="A596" s="1" t="s">
        <v>790</v>
      </c>
      <c r="B596" s="1" t="s">
        <v>211</v>
      </c>
      <c r="C596" s="26" t="s">
        <v>29</v>
      </c>
      <c r="D596" s="269">
        <v>7018</v>
      </c>
      <c r="E596" s="270">
        <v>70018</v>
      </c>
      <c r="F596" s="21" t="s">
        <v>134</v>
      </c>
      <c r="G596" s="21" t="s">
        <v>132</v>
      </c>
      <c r="H596" s="25">
        <v>106621</v>
      </c>
      <c r="I596" s="25">
        <v>21</v>
      </c>
      <c r="J596" s="3" t="s">
        <v>6</v>
      </c>
      <c r="K596" s="3" t="s">
        <v>133</v>
      </c>
      <c r="L596" s="5">
        <v>21</v>
      </c>
      <c r="M596" s="5">
        <v>27694</v>
      </c>
      <c r="N596" s="3"/>
      <c r="O596" s="5">
        <v>0</v>
      </c>
      <c r="P596" s="3"/>
      <c r="Q596" s="5">
        <v>0</v>
      </c>
      <c r="R596" s="3"/>
      <c r="S596" s="5">
        <v>0</v>
      </c>
      <c r="T596" s="3"/>
      <c r="U596" s="5">
        <v>0</v>
      </c>
      <c r="W596" s="6">
        <v>27694</v>
      </c>
      <c r="Y596" s="14">
        <v>15.75</v>
      </c>
      <c r="AA596" s="14">
        <v>0</v>
      </c>
      <c r="AC596" s="14">
        <v>0</v>
      </c>
      <c r="AE596" s="14">
        <v>0</v>
      </c>
      <c r="AG596" s="14">
        <v>0</v>
      </c>
      <c r="AI596" s="24">
        <v>15.75</v>
      </c>
      <c r="AK596" s="1" t="str">
        <f t="shared" si="9"/>
        <v>No</v>
      </c>
    </row>
    <row r="597" spans="1:37">
      <c r="A597" s="1" t="s">
        <v>836</v>
      </c>
      <c r="B597" s="1" t="s">
        <v>1093</v>
      </c>
      <c r="C597" s="26" t="s">
        <v>12</v>
      </c>
      <c r="D597" s="269">
        <v>9142</v>
      </c>
      <c r="E597" s="270">
        <v>90142</v>
      </c>
      <c r="F597" s="21" t="s">
        <v>94</v>
      </c>
      <c r="G597" s="21" t="s">
        <v>132</v>
      </c>
      <c r="H597" s="25">
        <v>72794</v>
      </c>
      <c r="I597" s="25">
        <v>21</v>
      </c>
      <c r="J597" s="3" t="s">
        <v>6</v>
      </c>
      <c r="K597" s="3" t="s">
        <v>133</v>
      </c>
      <c r="L597" s="5">
        <v>21</v>
      </c>
      <c r="M597" s="5">
        <v>132102</v>
      </c>
      <c r="N597" s="3"/>
      <c r="O597" s="5">
        <v>19612</v>
      </c>
      <c r="P597" s="3"/>
      <c r="Q597" s="5">
        <v>0</v>
      </c>
      <c r="R597" s="3"/>
      <c r="S597" s="5">
        <v>8588</v>
      </c>
      <c r="T597" s="3"/>
      <c r="U597" s="5">
        <v>0</v>
      </c>
      <c r="W597" s="6">
        <v>160302</v>
      </c>
      <c r="Y597" s="14">
        <v>203</v>
      </c>
      <c r="AA597" s="14">
        <v>32</v>
      </c>
      <c r="AC597" s="14">
        <v>0</v>
      </c>
      <c r="AE597" s="14">
        <v>25</v>
      </c>
      <c r="AG597" s="14">
        <v>0</v>
      </c>
      <c r="AI597" s="24">
        <v>260</v>
      </c>
      <c r="AK597" s="1" t="str">
        <f t="shared" si="9"/>
        <v>No</v>
      </c>
    </row>
    <row r="598" spans="1:37">
      <c r="A598" s="1" t="s">
        <v>327</v>
      </c>
      <c r="B598" s="1" t="s">
        <v>1092</v>
      </c>
      <c r="C598" s="26" t="s">
        <v>56</v>
      </c>
      <c r="D598" s="269">
        <v>5198</v>
      </c>
      <c r="E598" s="270">
        <v>50198</v>
      </c>
      <c r="F598" s="21" t="s">
        <v>134</v>
      </c>
      <c r="G598" s="21" t="s">
        <v>132</v>
      </c>
      <c r="H598" s="25">
        <v>1780673</v>
      </c>
      <c r="I598" s="25">
        <v>21</v>
      </c>
      <c r="J598" s="3" t="s">
        <v>9</v>
      </c>
      <c r="K598" s="3" t="s">
        <v>133</v>
      </c>
      <c r="L598" s="5">
        <v>11</v>
      </c>
      <c r="M598" s="5">
        <v>11357</v>
      </c>
      <c r="N598" s="3"/>
      <c r="O598" s="5">
        <v>0</v>
      </c>
      <c r="P598" s="3"/>
      <c r="Q598" s="5">
        <v>0</v>
      </c>
      <c r="R598" s="3"/>
      <c r="S598" s="5">
        <v>1489</v>
      </c>
      <c r="T598" s="3"/>
      <c r="U598" s="5">
        <v>0</v>
      </c>
      <c r="W598" s="6">
        <v>12846</v>
      </c>
      <c r="Y598" s="14">
        <v>9.4</v>
      </c>
      <c r="AA598" s="14">
        <v>0</v>
      </c>
      <c r="AC598" s="14">
        <v>0</v>
      </c>
      <c r="AE598" s="14">
        <v>0.94</v>
      </c>
      <c r="AG598" s="14">
        <v>0</v>
      </c>
      <c r="AI598" s="24">
        <v>10.34</v>
      </c>
      <c r="AK598" s="1" t="str">
        <f t="shared" si="9"/>
        <v>No</v>
      </c>
    </row>
    <row r="599" spans="1:37">
      <c r="A599" s="1" t="s">
        <v>778</v>
      </c>
      <c r="B599" s="1" t="s">
        <v>779</v>
      </c>
      <c r="C599" s="26" t="s">
        <v>39</v>
      </c>
      <c r="E599" s="270">
        <v>50522</v>
      </c>
      <c r="F599" s="21" t="s">
        <v>135</v>
      </c>
      <c r="G599" s="21" t="s">
        <v>132</v>
      </c>
      <c r="H599" s="25">
        <v>51240</v>
      </c>
      <c r="I599" s="25">
        <v>20</v>
      </c>
      <c r="J599" s="3" t="s">
        <v>6</v>
      </c>
      <c r="K599" s="3" t="s">
        <v>133</v>
      </c>
      <c r="L599" s="5">
        <v>8</v>
      </c>
      <c r="M599" s="5">
        <v>4033</v>
      </c>
      <c r="N599" s="3"/>
      <c r="O599" s="5">
        <v>402</v>
      </c>
      <c r="P599" s="3"/>
      <c r="Q599" s="5">
        <v>1071</v>
      </c>
      <c r="R599" s="3"/>
      <c r="S599" s="5">
        <v>0</v>
      </c>
      <c r="T599" s="3"/>
      <c r="U599" s="5">
        <v>0</v>
      </c>
      <c r="W599" s="6">
        <v>5506</v>
      </c>
      <c r="Y599" s="14">
        <v>6.12</v>
      </c>
      <c r="AA599" s="14">
        <v>0.23</v>
      </c>
      <c r="AC599" s="14">
        <v>0.7</v>
      </c>
      <c r="AE599" s="14">
        <v>0</v>
      </c>
      <c r="AG599" s="14">
        <v>0</v>
      </c>
      <c r="AI599" s="24">
        <v>7.05</v>
      </c>
      <c r="AK599" s="1" t="str">
        <f t="shared" si="9"/>
        <v>No</v>
      </c>
    </row>
    <row r="600" spans="1:37">
      <c r="A600" s="1" t="s">
        <v>755</v>
      </c>
      <c r="B600" s="1" t="s">
        <v>175</v>
      </c>
      <c r="C600" s="26" t="s">
        <v>41</v>
      </c>
      <c r="D600" s="269">
        <v>7016</v>
      </c>
      <c r="E600" s="270">
        <v>70016</v>
      </c>
      <c r="F600" s="21" t="s">
        <v>134</v>
      </c>
      <c r="G600" s="21" t="s">
        <v>132</v>
      </c>
      <c r="H600" s="25">
        <v>124748</v>
      </c>
      <c r="I600" s="25">
        <v>20</v>
      </c>
      <c r="J600" s="3" t="s">
        <v>9</v>
      </c>
      <c r="K600" s="3" t="s">
        <v>133</v>
      </c>
      <c r="L600" s="5">
        <v>6</v>
      </c>
      <c r="M600" s="5">
        <v>16</v>
      </c>
      <c r="N600" s="3"/>
      <c r="O600" s="5">
        <v>1714</v>
      </c>
      <c r="P600" s="3"/>
      <c r="Q600" s="5">
        <v>0</v>
      </c>
      <c r="R600" s="3"/>
      <c r="S600" s="5">
        <v>0</v>
      </c>
      <c r="T600" s="3"/>
      <c r="U600" s="5">
        <v>0</v>
      </c>
      <c r="W600" s="6">
        <v>1730</v>
      </c>
      <c r="Y600" s="14">
        <v>1</v>
      </c>
      <c r="AA600" s="14">
        <v>3</v>
      </c>
      <c r="AC600" s="14">
        <v>0</v>
      </c>
      <c r="AE600" s="14">
        <v>0</v>
      </c>
      <c r="AG600" s="14">
        <v>0</v>
      </c>
      <c r="AI600" s="24">
        <v>4</v>
      </c>
      <c r="AK600" s="1" t="str">
        <f t="shared" si="9"/>
        <v>No</v>
      </c>
    </row>
    <row r="601" spans="1:37">
      <c r="A601" s="1" t="s">
        <v>51</v>
      </c>
      <c r="B601" s="1" t="s">
        <v>866</v>
      </c>
      <c r="C601" s="26" t="s">
        <v>48</v>
      </c>
      <c r="D601" s="269">
        <v>2163</v>
      </c>
      <c r="E601" s="270">
        <v>20163</v>
      </c>
      <c r="F601" s="21" t="s">
        <v>138</v>
      </c>
      <c r="G601" s="21" t="s">
        <v>132</v>
      </c>
      <c r="H601" s="25">
        <v>18351295</v>
      </c>
      <c r="I601" s="25">
        <v>20</v>
      </c>
      <c r="J601" s="3" t="s">
        <v>13</v>
      </c>
      <c r="K601" s="3" t="s">
        <v>133</v>
      </c>
      <c r="L601" s="5">
        <v>20</v>
      </c>
      <c r="M601" s="5">
        <v>1178</v>
      </c>
      <c r="N601" s="3"/>
      <c r="O601" s="5">
        <v>0</v>
      </c>
      <c r="P601" s="3"/>
      <c r="Q601" s="5">
        <v>4946</v>
      </c>
      <c r="R601" s="3"/>
      <c r="S601" s="5">
        <v>0</v>
      </c>
      <c r="T601" s="3"/>
      <c r="U601" s="5">
        <v>0</v>
      </c>
      <c r="W601" s="6">
        <v>6124</v>
      </c>
      <c r="Y601" s="14">
        <v>6</v>
      </c>
      <c r="AA601" s="14">
        <v>0</v>
      </c>
      <c r="AC601" s="14">
        <v>5</v>
      </c>
      <c r="AE601" s="14">
        <v>0</v>
      </c>
      <c r="AG601" s="14">
        <v>0</v>
      </c>
      <c r="AI601" s="24">
        <v>11</v>
      </c>
      <c r="AK601" s="1" t="str">
        <f t="shared" si="9"/>
        <v>No</v>
      </c>
    </row>
    <row r="602" spans="1:37">
      <c r="A602" s="1" t="s">
        <v>755</v>
      </c>
      <c r="B602" s="1" t="s">
        <v>175</v>
      </c>
      <c r="C602" s="26" t="s">
        <v>41</v>
      </c>
      <c r="D602" s="269">
        <v>7016</v>
      </c>
      <c r="E602" s="270">
        <v>70016</v>
      </c>
      <c r="F602" s="21" t="s">
        <v>134</v>
      </c>
      <c r="G602" s="21" t="s">
        <v>132</v>
      </c>
      <c r="H602" s="25">
        <v>124748</v>
      </c>
      <c r="I602" s="25">
        <v>20</v>
      </c>
      <c r="J602" s="3" t="s">
        <v>6</v>
      </c>
      <c r="K602" s="3" t="s">
        <v>133</v>
      </c>
      <c r="L602" s="5">
        <v>14</v>
      </c>
      <c r="M602" s="5">
        <v>5973</v>
      </c>
      <c r="N602" s="3"/>
      <c r="O602" s="5">
        <v>3304</v>
      </c>
      <c r="P602" s="3"/>
      <c r="Q602" s="5">
        <v>0</v>
      </c>
      <c r="R602" s="3"/>
      <c r="S602" s="5">
        <v>0</v>
      </c>
      <c r="T602" s="3"/>
      <c r="U602" s="5">
        <v>0</v>
      </c>
      <c r="W602" s="6">
        <v>9277</v>
      </c>
      <c r="Y602" s="14">
        <v>9</v>
      </c>
      <c r="AA602" s="14">
        <v>3</v>
      </c>
      <c r="AC602" s="14">
        <v>0</v>
      </c>
      <c r="AE602" s="14">
        <v>0</v>
      </c>
      <c r="AG602" s="14">
        <v>0</v>
      </c>
      <c r="AI602" s="24">
        <v>12</v>
      </c>
      <c r="AK602" s="1" t="str">
        <f t="shared" si="9"/>
        <v>No</v>
      </c>
    </row>
    <row r="603" spans="1:37">
      <c r="A603" s="1" t="s">
        <v>778</v>
      </c>
      <c r="B603" s="1" t="s">
        <v>779</v>
      </c>
      <c r="C603" s="26" t="s">
        <v>39</v>
      </c>
      <c r="E603" s="270">
        <v>50522</v>
      </c>
      <c r="F603" s="21" t="s">
        <v>135</v>
      </c>
      <c r="G603" s="21" t="s">
        <v>132</v>
      </c>
      <c r="H603" s="25">
        <v>51240</v>
      </c>
      <c r="I603" s="25">
        <v>20</v>
      </c>
      <c r="J603" s="3" t="s">
        <v>9</v>
      </c>
      <c r="K603" s="3" t="s">
        <v>133</v>
      </c>
      <c r="L603" s="5">
        <v>12</v>
      </c>
      <c r="M603" s="5">
        <v>4419</v>
      </c>
      <c r="N603" s="3"/>
      <c r="O603" s="5">
        <v>462</v>
      </c>
      <c r="P603" s="3"/>
      <c r="Q603" s="5">
        <v>1233</v>
      </c>
      <c r="R603" s="3"/>
      <c r="S603" s="5">
        <v>0</v>
      </c>
      <c r="T603" s="3"/>
      <c r="U603" s="5">
        <v>0</v>
      </c>
      <c r="W603" s="6">
        <v>6114</v>
      </c>
      <c r="Y603" s="14">
        <v>6.96</v>
      </c>
      <c r="AA603" s="14">
        <v>0.27</v>
      </c>
      <c r="AC603" s="14">
        <v>0.8</v>
      </c>
      <c r="AE603" s="14">
        <v>0</v>
      </c>
      <c r="AG603" s="14">
        <v>0</v>
      </c>
      <c r="AI603" s="24">
        <v>8.0299999999999994</v>
      </c>
      <c r="AK603" s="1" t="str">
        <f t="shared" si="9"/>
        <v>No</v>
      </c>
    </row>
    <row r="604" spans="1:37">
      <c r="A604" s="1" t="s">
        <v>176</v>
      </c>
      <c r="B604" s="1" t="s">
        <v>1094</v>
      </c>
      <c r="C604" s="26" t="s">
        <v>72</v>
      </c>
      <c r="D604" s="269">
        <v>16</v>
      </c>
      <c r="E604" s="270">
        <v>16</v>
      </c>
      <c r="F604" s="21" t="s">
        <v>134</v>
      </c>
      <c r="G604" s="21" t="s">
        <v>132</v>
      </c>
      <c r="H604" s="25">
        <v>63952</v>
      </c>
      <c r="I604" s="25">
        <v>19</v>
      </c>
      <c r="J604" s="3" t="s">
        <v>6</v>
      </c>
      <c r="K604" s="3" t="s">
        <v>133</v>
      </c>
      <c r="L604" s="5">
        <v>9</v>
      </c>
      <c r="M604" s="5">
        <v>0</v>
      </c>
      <c r="N604" s="3"/>
      <c r="O604" s="5">
        <v>0</v>
      </c>
      <c r="P604" s="3"/>
      <c r="Q604" s="5">
        <v>0</v>
      </c>
      <c r="R604" s="3"/>
      <c r="S604" s="5">
        <v>277</v>
      </c>
      <c r="T604" s="3"/>
      <c r="U604" s="5">
        <v>0</v>
      </c>
      <c r="W604" s="6">
        <v>277</v>
      </c>
      <c r="Y604" s="14">
        <v>0</v>
      </c>
      <c r="AA604" s="14">
        <v>0</v>
      </c>
      <c r="AC604" s="14">
        <v>0</v>
      </c>
      <c r="AE604" s="14">
        <v>1</v>
      </c>
      <c r="AG604" s="14">
        <v>0</v>
      </c>
      <c r="AI604" s="24">
        <v>1</v>
      </c>
      <c r="AK604" s="1" t="str">
        <f t="shared" si="9"/>
        <v>No</v>
      </c>
    </row>
    <row r="605" spans="1:37">
      <c r="A605" s="1" t="s">
        <v>794</v>
      </c>
      <c r="B605" s="1" t="s">
        <v>1095</v>
      </c>
      <c r="C605" s="26" t="s">
        <v>59</v>
      </c>
      <c r="D605" s="269">
        <v>46</v>
      </c>
      <c r="E605" s="270">
        <v>46</v>
      </c>
      <c r="F605" s="21" t="s">
        <v>134</v>
      </c>
      <c r="G605" s="21" t="s">
        <v>132</v>
      </c>
      <c r="H605" s="25">
        <v>1849898</v>
      </c>
      <c r="I605" s="25">
        <v>19</v>
      </c>
      <c r="J605" s="3" t="s">
        <v>9</v>
      </c>
      <c r="K605" s="3" t="s">
        <v>133</v>
      </c>
      <c r="L605" s="5">
        <v>6</v>
      </c>
      <c r="M605" s="5">
        <v>1456</v>
      </c>
      <c r="N605" s="3"/>
      <c r="O605" s="5">
        <v>0</v>
      </c>
      <c r="P605" s="3"/>
      <c r="Q605" s="5">
        <v>0</v>
      </c>
      <c r="R605" s="3"/>
      <c r="S605" s="5">
        <v>0</v>
      </c>
      <c r="T605" s="3"/>
      <c r="U605" s="5">
        <v>0</v>
      </c>
      <c r="W605" s="6">
        <v>1456</v>
      </c>
      <c r="Y605" s="14">
        <v>0.7</v>
      </c>
      <c r="AA605" s="14">
        <v>0</v>
      </c>
      <c r="AC605" s="14">
        <v>0</v>
      </c>
      <c r="AE605" s="14">
        <v>0</v>
      </c>
      <c r="AG605" s="14">
        <v>0</v>
      </c>
      <c r="AI605" s="24">
        <v>0.7</v>
      </c>
      <c r="AK605" s="1" t="str">
        <f t="shared" si="9"/>
        <v>No</v>
      </c>
    </row>
    <row r="606" spans="1:37">
      <c r="A606" s="1" t="s">
        <v>784</v>
      </c>
      <c r="B606" s="1" t="s">
        <v>993</v>
      </c>
      <c r="C606" s="26" t="s">
        <v>28</v>
      </c>
      <c r="D606" s="269">
        <v>4047</v>
      </c>
      <c r="E606" s="270">
        <v>40047</v>
      </c>
      <c r="F606" s="21" t="s">
        <v>134</v>
      </c>
      <c r="G606" s="21" t="s">
        <v>132</v>
      </c>
      <c r="H606" s="25">
        <v>128754</v>
      </c>
      <c r="I606" s="25">
        <v>19</v>
      </c>
      <c r="J606" s="3" t="s">
        <v>9</v>
      </c>
      <c r="K606" s="3" t="s">
        <v>133</v>
      </c>
      <c r="L606" s="5">
        <v>2</v>
      </c>
      <c r="M606" s="5">
        <v>5613</v>
      </c>
      <c r="N606" s="3"/>
      <c r="O606" s="5">
        <v>0</v>
      </c>
      <c r="P606" s="3"/>
      <c r="Q606" s="5">
        <v>0</v>
      </c>
      <c r="R606" s="3"/>
      <c r="S606" s="5">
        <v>0</v>
      </c>
      <c r="T606" s="3"/>
      <c r="U606" s="5">
        <v>0</v>
      </c>
      <c r="W606" s="6">
        <v>5613</v>
      </c>
      <c r="Y606" s="14">
        <v>3</v>
      </c>
      <c r="AA606" s="14">
        <v>0</v>
      </c>
      <c r="AC606" s="14">
        <v>0</v>
      </c>
      <c r="AE606" s="14">
        <v>0</v>
      </c>
      <c r="AG606" s="14">
        <v>0</v>
      </c>
      <c r="AI606" s="24">
        <v>3</v>
      </c>
      <c r="AK606" s="1" t="str">
        <f t="shared" si="9"/>
        <v>No</v>
      </c>
    </row>
    <row r="607" spans="1:37">
      <c r="A607" s="1" t="s">
        <v>330</v>
      </c>
      <c r="B607" s="1" t="s">
        <v>331</v>
      </c>
      <c r="C607" s="26" t="s">
        <v>56</v>
      </c>
      <c r="D607" s="269">
        <v>5199</v>
      </c>
      <c r="E607" s="270">
        <v>50199</v>
      </c>
      <c r="F607" s="21" t="s">
        <v>135</v>
      </c>
      <c r="G607" s="21" t="s">
        <v>132</v>
      </c>
      <c r="H607" s="25">
        <v>1368035</v>
      </c>
      <c r="I607" s="25">
        <v>19</v>
      </c>
      <c r="J607" s="3" t="s">
        <v>9</v>
      </c>
      <c r="K607" s="3" t="s">
        <v>133</v>
      </c>
      <c r="L607" s="5">
        <v>19</v>
      </c>
      <c r="M607" s="5">
        <v>22078</v>
      </c>
      <c r="N607" s="3"/>
      <c r="O607" s="5">
        <v>1410</v>
      </c>
      <c r="P607" s="3"/>
      <c r="Q607" s="5">
        <v>0</v>
      </c>
      <c r="R607" s="3"/>
      <c r="S607" s="5">
        <v>788</v>
      </c>
      <c r="T607" s="3"/>
      <c r="U607" s="5">
        <v>0</v>
      </c>
      <c r="W607" s="6">
        <v>24276</v>
      </c>
      <c r="Y607" s="14">
        <v>26</v>
      </c>
      <c r="AA607" s="14">
        <v>3</v>
      </c>
      <c r="AC607" s="14">
        <v>0</v>
      </c>
      <c r="AE607" s="14">
        <v>1</v>
      </c>
      <c r="AG607" s="14">
        <v>0</v>
      </c>
      <c r="AI607" s="24">
        <v>30</v>
      </c>
      <c r="AK607" s="1" t="str">
        <f t="shared" si="9"/>
        <v>No</v>
      </c>
    </row>
    <row r="608" spans="1:37">
      <c r="A608" s="1" t="s">
        <v>837</v>
      </c>
      <c r="B608" s="1" t="s">
        <v>838</v>
      </c>
      <c r="C608" s="26" t="s">
        <v>29</v>
      </c>
      <c r="D608" s="269" t="s">
        <v>839</v>
      </c>
      <c r="E608" s="270">
        <v>70066</v>
      </c>
      <c r="F608" s="21" t="s">
        <v>135</v>
      </c>
      <c r="G608" s="21" t="s">
        <v>132</v>
      </c>
      <c r="H608" s="25">
        <v>60438</v>
      </c>
      <c r="I608" s="25">
        <v>19</v>
      </c>
      <c r="J608" s="3" t="s">
        <v>9</v>
      </c>
      <c r="K608" s="3" t="s">
        <v>133</v>
      </c>
      <c r="L608" s="5">
        <v>19</v>
      </c>
      <c r="M608" s="5">
        <v>25560</v>
      </c>
      <c r="N608" s="3"/>
      <c r="O608" s="5">
        <v>0</v>
      </c>
      <c r="P608" s="3"/>
      <c r="Q608" s="5">
        <v>0</v>
      </c>
      <c r="R608" s="3"/>
      <c r="S608" s="5">
        <v>0</v>
      </c>
      <c r="T608" s="3"/>
      <c r="U608" s="5">
        <v>0</v>
      </c>
      <c r="W608" s="6">
        <v>25560</v>
      </c>
      <c r="Y608" s="14">
        <v>25</v>
      </c>
      <c r="AA608" s="14">
        <v>0</v>
      </c>
      <c r="AC608" s="14">
        <v>0</v>
      </c>
      <c r="AE608" s="14">
        <v>0</v>
      </c>
      <c r="AG608" s="14">
        <v>0</v>
      </c>
      <c r="AI608" s="24">
        <v>25</v>
      </c>
      <c r="AK608" s="1" t="str">
        <f t="shared" si="9"/>
        <v>No</v>
      </c>
    </row>
    <row r="609" spans="1:37">
      <c r="A609" s="1" t="s">
        <v>784</v>
      </c>
      <c r="B609" s="1" t="s">
        <v>993</v>
      </c>
      <c r="C609" s="26" t="s">
        <v>28</v>
      </c>
      <c r="D609" s="269">
        <v>4047</v>
      </c>
      <c r="E609" s="270">
        <v>40047</v>
      </c>
      <c r="F609" s="21" t="s">
        <v>134</v>
      </c>
      <c r="G609" s="21" t="s">
        <v>132</v>
      </c>
      <c r="H609" s="25">
        <v>128754</v>
      </c>
      <c r="I609" s="25">
        <v>19</v>
      </c>
      <c r="J609" s="3" t="s">
        <v>6</v>
      </c>
      <c r="K609" s="3" t="s">
        <v>133</v>
      </c>
      <c r="L609" s="5">
        <v>17</v>
      </c>
      <c r="M609" s="5">
        <v>11285</v>
      </c>
      <c r="N609" s="3"/>
      <c r="O609" s="5">
        <v>0</v>
      </c>
      <c r="P609" s="3"/>
      <c r="Q609" s="5">
        <v>0</v>
      </c>
      <c r="R609" s="3"/>
      <c r="S609" s="5">
        <v>0</v>
      </c>
      <c r="T609" s="3"/>
      <c r="U609" s="5">
        <v>0</v>
      </c>
      <c r="W609" s="6">
        <v>11285</v>
      </c>
      <c r="Y609" s="14">
        <v>7</v>
      </c>
      <c r="AA609" s="14">
        <v>0</v>
      </c>
      <c r="AC609" s="14">
        <v>0</v>
      </c>
      <c r="AE609" s="14">
        <v>0</v>
      </c>
      <c r="AG609" s="14">
        <v>0</v>
      </c>
      <c r="AI609" s="24">
        <v>7</v>
      </c>
      <c r="AK609" s="1" t="str">
        <f t="shared" si="9"/>
        <v>No</v>
      </c>
    </row>
    <row r="610" spans="1:37">
      <c r="A610" s="1" t="s">
        <v>794</v>
      </c>
      <c r="B610" s="1" t="s">
        <v>1095</v>
      </c>
      <c r="C610" s="26" t="s">
        <v>59</v>
      </c>
      <c r="D610" s="269">
        <v>46</v>
      </c>
      <c r="E610" s="270">
        <v>46</v>
      </c>
      <c r="F610" s="21" t="s">
        <v>134</v>
      </c>
      <c r="G610" s="21" t="s">
        <v>132</v>
      </c>
      <c r="H610" s="25">
        <v>1849898</v>
      </c>
      <c r="I610" s="25">
        <v>19</v>
      </c>
      <c r="J610" s="3" t="s">
        <v>6</v>
      </c>
      <c r="K610" s="3" t="s">
        <v>133</v>
      </c>
      <c r="L610" s="5">
        <v>13</v>
      </c>
      <c r="M610" s="5">
        <v>16701</v>
      </c>
      <c r="N610" s="3"/>
      <c r="O610" s="5">
        <v>0</v>
      </c>
      <c r="P610" s="3"/>
      <c r="Q610" s="5">
        <v>0</v>
      </c>
      <c r="R610" s="3"/>
      <c r="S610" s="5">
        <v>0</v>
      </c>
      <c r="T610" s="3"/>
      <c r="U610" s="5">
        <v>0</v>
      </c>
      <c r="W610" s="6">
        <v>16701</v>
      </c>
      <c r="Y610" s="14">
        <v>10.199999999999999</v>
      </c>
      <c r="AA610" s="14">
        <v>0</v>
      </c>
      <c r="AC610" s="14">
        <v>0</v>
      </c>
      <c r="AE610" s="14">
        <v>0</v>
      </c>
      <c r="AG610" s="14">
        <v>0</v>
      </c>
      <c r="AI610" s="24">
        <v>10.199999999999999</v>
      </c>
      <c r="AK610" s="1" t="str">
        <f t="shared" si="9"/>
        <v>No</v>
      </c>
    </row>
    <row r="611" spans="1:37">
      <c r="A611" s="1" t="s">
        <v>792</v>
      </c>
      <c r="B611" s="1" t="s">
        <v>1096</v>
      </c>
      <c r="C611" s="26" t="s">
        <v>39</v>
      </c>
      <c r="D611" s="269">
        <v>5034</v>
      </c>
      <c r="E611" s="270">
        <v>50034</v>
      </c>
      <c r="F611" s="21" t="s">
        <v>135</v>
      </c>
      <c r="G611" s="21" t="s">
        <v>132</v>
      </c>
      <c r="H611" s="25">
        <v>90057</v>
      </c>
      <c r="I611" s="25">
        <v>18</v>
      </c>
      <c r="J611" s="3" t="s">
        <v>9</v>
      </c>
      <c r="K611" s="3" t="s">
        <v>133</v>
      </c>
      <c r="L611" s="5">
        <v>9</v>
      </c>
      <c r="M611" s="5">
        <v>3093</v>
      </c>
      <c r="N611" s="3"/>
      <c r="O611" s="5">
        <v>346</v>
      </c>
      <c r="P611" s="3"/>
      <c r="Q611" s="5">
        <v>0</v>
      </c>
      <c r="R611" s="3"/>
      <c r="S611" s="5">
        <v>0</v>
      </c>
      <c r="T611" s="3"/>
      <c r="U611" s="5">
        <v>0</v>
      </c>
      <c r="W611" s="6">
        <v>3439</v>
      </c>
      <c r="Y611" s="14">
        <v>6</v>
      </c>
      <c r="AA611" s="14">
        <v>1</v>
      </c>
      <c r="AC611" s="14">
        <v>0</v>
      </c>
      <c r="AE611" s="14">
        <v>0</v>
      </c>
      <c r="AG611" s="14">
        <v>0</v>
      </c>
      <c r="AI611" s="24">
        <v>7</v>
      </c>
      <c r="AK611" s="1" t="str">
        <f t="shared" si="9"/>
        <v>No</v>
      </c>
    </row>
    <row r="612" spans="1:37">
      <c r="A612" s="1" t="s">
        <v>792</v>
      </c>
      <c r="B612" s="1" t="s">
        <v>1096</v>
      </c>
      <c r="C612" s="26" t="s">
        <v>39</v>
      </c>
      <c r="D612" s="269">
        <v>5034</v>
      </c>
      <c r="E612" s="270">
        <v>50034</v>
      </c>
      <c r="F612" s="21" t="s">
        <v>135</v>
      </c>
      <c r="G612" s="21" t="s">
        <v>132</v>
      </c>
      <c r="H612" s="25">
        <v>90057</v>
      </c>
      <c r="I612" s="25">
        <v>18</v>
      </c>
      <c r="J612" s="3" t="s">
        <v>6</v>
      </c>
      <c r="K612" s="3" t="s">
        <v>133</v>
      </c>
      <c r="L612" s="5">
        <v>9</v>
      </c>
      <c r="M612" s="5">
        <v>0</v>
      </c>
      <c r="N612" s="3"/>
      <c r="O612" s="5">
        <v>575</v>
      </c>
      <c r="P612" s="3"/>
      <c r="Q612" s="5">
        <v>0</v>
      </c>
      <c r="R612" s="3"/>
      <c r="S612" s="5">
        <v>0</v>
      </c>
      <c r="T612" s="3"/>
      <c r="U612" s="5">
        <v>0</v>
      </c>
      <c r="W612" s="6">
        <v>575</v>
      </c>
      <c r="Y612" s="14">
        <v>0</v>
      </c>
      <c r="AA612" s="14">
        <v>1</v>
      </c>
      <c r="AC612" s="14">
        <v>0</v>
      </c>
      <c r="AE612" s="14">
        <v>0</v>
      </c>
      <c r="AG612" s="14">
        <v>0</v>
      </c>
      <c r="AI612" s="24">
        <v>1</v>
      </c>
      <c r="AK612" s="1" t="str">
        <f t="shared" si="9"/>
        <v>No</v>
      </c>
    </row>
    <row r="613" spans="1:37">
      <c r="A613" s="1" t="s">
        <v>793</v>
      </c>
      <c r="B613" s="1" t="s">
        <v>1097</v>
      </c>
      <c r="C613" s="26" t="s">
        <v>11</v>
      </c>
      <c r="D613" s="269">
        <v>9034</v>
      </c>
      <c r="E613" s="270">
        <v>90034</v>
      </c>
      <c r="F613" s="21" t="s">
        <v>134</v>
      </c>
      <c r="G613" s="21" t="s">
        <v>132</v>
      </c>
      <c r="H613" s="25">
        <v>3629114</v>
      </c>
      <c r="I613" s="25">
        <v>18</v>
      </c>
      <c r="J613" s="3" t="s">
        <v>6</v>
      </c>
      <c r="K613" s="3" t="s">
        <v>133</v>
      </c>
      <c r="L613" s="5">
        <v>3</v>
      </c>
      <c r="M613" s="5">
        <v>4965</v>
      </c>
      <c r="N613" s="3"/>
      <c r="O613" s="5">
        <v>0</v>
      </c>
      <c r="P613" s="3"/>
      <c r="Q613" s="5">
        <v>0</v>
      </c>
      <c r="R613" s="3"/>
      <c r="S613" s="5">
        <v>486</v>
      </c>
      <c r="T613" s="3"/>
      <c r="U613" s="5">
        <v>0</v>
      </c>
      <c r="W613" s="6">
        <v>5451</v>
      </c>
      <c r="Y613" s="14">
        <v>3.49</v>
      </c>
      <c r="AA613" s="14">
        <v>0</v>
      </c>
      <c r="AC613" s="14">
        <v>0</v>
      </c>
      <c r="AE613" s="14">
        <v>0.31</v>
      </c>
      <c r="AG613" s="14">
        <v>0</v>
      </c>
      <c r="AI613" s="24">
        <v>3.8</v>
      </c>
      <c r="AK613" s="1" t="str">
        <f t="shared" si="9"/>
        <v>No</v>
      </c>
    </row>
    <row r="614" spans="1:37">
      <c r="A614" s="1" t="s">
        <v>789</v>
      </c>
      <c r="B614" s="1" t="s">
        <v>1098</v>
      </c>
      <c r="C614" s="26" t="s">
        <v>64</v>
      </c>
      <c r="D614" s="269">
        <v>4208</v>
      </c>
      <c r="E614" s="270">
        <v>40208</v>
      </c>
      <c r="F614" s="21" t="s">
        <v>134</v>
      </c>
      <c r="G614" s="21" t="s">
        <v>132</v>
      </c>
      <c r="H614" s="25">
        <v>400492</v>
      </c>
      <c r="I614" s="25">
        <v>18</v>
      </c>
      <c r="J614" s="3" t="s">
        <v>6</v>
      </c>
      <c r="K614" s="3" t="s">
        <v>133</v>
      </c>
      <c r="L614" s="5">
        <v>18</v>
      </c>
      <c r="M614" s="5">
        <v>34014</v>
      </c>
      <c r="N614" s="3"/>
      <c r="O614" s="5">
        <v>0</v>
      </c>
      <c r="P614" s="3"/>
      <c r="Q614" s="5">
        <v>0</v>
      </c>
      <c r="R614" s="3"/>
      <c r="S614" s="5">
        <v>0</v>
      </c>
      <c r="T614" s="3"/>
      <c r="U614" s="5">
        <v>0</v>
      </c>
      <c r="W614" s="6">
        <v>34014</v>
      </c>
      <c r="Y614" s="14">
        <v>41</v>
      </c>
      <c r="AA614" s="14">
        <v>0</v>
      </c>
      <c r="AC614" s="14">
        <v>0</v>
      </c>
      <c r="AE614" s="14">
        <v>0</v>
      </c>
      <c r="AG614" s="14">
        <v>0</v>
      </c>
      <c r="AI614" s="24">
        <v>41</v>
      </c>
      <c r="AK614" s="1" t="str">
        <f t="shared" si="9"/>
        <v>No</v>
      </c>
    </row>
    <row r="615" spans="1:37">
      <c r="A615" s="1" t="s">
        <v>793</v>
      </c>
      <c r="B615" s="1" t="s">
        <v>1097</v>
      </c>
      <c r="C615" s="26" t="s">
        <v>11</v>
      </c>
      <c r="D615" s="269">
        <v>9034</v>
      </c>
      <c r="E615" s="270">
        <v>90034</v>
      </c>
      <c r="F615" s="21" t="s">
        <v>134</v>
      </c>
      <c r="G615" s="21" t="s">
        <v>132</v>
      </c>
      <c r="H615" s="25">
        <v>3629114</v>
      </c>
      <c r="I615" s="25">
        <v>18</v>
      </c>
      <c r="J615" s="3" t="s">
        <v>9</v>
      </c>
      <c r="K615" s="3" t="s">
        <v>133</v>
      </c>
      <c r="L615" s="5">
        <v>15</v>
      </c>
      <c r="M615" s="5">
        <v>6697</v>
      </c>
      <c r="N615" s="3"/>
      <c r="O615" s="5">
        <v>0</v>
      </c>
      <c r="P615" s="3"/>
      <c r="Q615" s="5">
        <v>0</v>
      </c>
      <c r="R615" s="3"/>
      <c r="S615" s="5">
        <v>1135</v>
      </c>
      <c r="T615" s="3"/>
      <c r="U615" s="5">
        <v>0</v>
      </c>
      <c r="W615" s="6">
        <v>7832</v>
      </c>
      <c r="Y615" s="14">
        <v>4.57</v>
      </c>
      <c r="AA615" s="14">
        <v>0</v>
      </c>
      <c r="AC615" s="14">
        <v>0</v>
      </c>
      <c r="AE615" s="14">
        <v>0.72</v>
      </c>
      <c r="AG615" s="14">
        <v>0</v>
      </c>
      <c r="AI615" s="24">
        <v>5.29</v>
      </c>
      <c r="AK615" s="1" t="str">
        <f t="shared" si="9"/>
        <v>No</v>
      </c>
    </row>
    <row r="616" spans="1:37">
      <c r="A616" s="1" t="s">
        <v>791</v>
      </c>
      <c r="B616" s="1" t="s">
        <v>979</v>
      </c>
      <c r="C616" s="26" t="s">
        <v>35</v>
      </c>
      <c r="D616" s="269">
        <v>6038</v>
      </c>
      <c r="E616" s="270">
        <v>60038</v>
      </c>
      <c r="F616" s="21" t="s">
        <v>134</v>
      </c>
      <c r="G616" s="21" t="s">
        <v>132</v>
      </c>
      <c r="H616" s="25">
        <v>252720</v>
      </c>
      <c r="I616" s="25">
        <v>18</v>
      </c>
      <c r="J616" s="3" t="s">
        <v>6</v>
      </c>
      <c r="K616" s="3" t="s">
        <v>133</v>
      </c>
      <c r="L616" s="5">
        <v>11</v>
      </c>
      <c r="M616" s="5">
        <v>8079</v>
      </c>
      <c r="N616" s="3"/>
      <c r="O616" s="5">
        <v>0</v>
      </c>
      <c r="P616" s="3"/>
      <c r="Q616" s="5">
        <v>1156</v>
      </c>
      <c r="R616" s="3"/>
      <c r="S616" s="5">
        <v>578</v>
      </c>
      <c r="T616" s="3"/>
      <c r="U616" s="5">
        <v>0</v>
      </c>
      <c r="W616" s="6">
        <v>9813</v>
      </c>
      <c r="Y616" s="14">
        <v>12</v>
      </c>
      <c r="AA616" s="14">
        <v>0</v>
      </c>
      <c r="AC616" s="14">
        <v>1</v>
      </c>
      <c r="AE616" s="14">
        <v>1</v>
      </c>
      <c r="AG616" s="14">
        <v>0</v>
      </c>
      <c r="AI616" s="24">
        <v>14</v>
      </c>
      <c r="AK616" s="1" t="str">
        <f t="shared" si="9"/>
        <v>No</v>
      </c>
    </row>
    <row r="617" spans="1:37">
      <c r="A617" s="1" t="s">
        <v>786</v>
      </c>
      <c r="B617" s="1" t="s">
        <v>1049</v>
      </c>
      <c r="C617" s="26" t="s">
        <v>54</v>
      </c>
      <c r="D617" s="269">
        <v>2071</v>
      </c>
      <c r="E617" s="270">
        <v>20071</v>
      </c>
      <c r="F617" s="21" t="s">
        <v>134</v>
      </c>
      <c r="G617" s="21" t="s">
        <v>132</v>
      </c>
      <c r="H617" s="25">
        <v>18351295</v>
      </c>
      <c r="I617" s="25">
        <v>17</v>
      </c>
      <c r="J617" s="3" t="s">
        <v>9</v>
      </c>
      <c r="K617" s="3" t="s">
        <v>133</v>
      </c>
      <c r="L617" s="5">
        <v>9</v>
      </c>
      <c r="M617" s="5">
        <v>10019</v>
      </c>
      <c r="N617" s="3"/>
      <c r="O617" s="5">
        <v>0</v>
      </c>
      <c r="P617" s="3"/>
      <c r="Q617" s="5">
        <v>0</v>
      </c>
      <c r="R617" s="3"/>
      <c r="S617" s="5">
        <v>141</v>
      </c>
      <c r="T617" s="3"/>
      <c r="U617" s="5">
        <v>0</v>
      </c>
      <c r="W617" s="6">
        <v>10160</v>
      </c>
      <c r="Y617" s="14">
        <v>8.34</v>
      </c>
      <c r="AA617" s="14">
        <v>0</v>
      </c>
      <c r="AC617" s="14">
        <v>0</v>
      </c>
      <c r="AE617" s="14">
        <v>0.5</v>
      </c>
      <c r="AG617" s="14">
        <v>0</v>
      </c>
      <c r="AI617" s="24">
        <v>8.84</v>
      </c>
      <c r="AK617" s="1" t="str">
        <f t="shared" si="9"/>
        <v>No</v>
      </c>
    </row>
    <row r="618" spans="1:37">
      <c r="A618" s="1" t="s">
        <v>786</v>
      </c>
      <c r="B618" s="1" t="s">
        <v>1049</v>
      </c>
      <c r="C618" s="26" t="s">
        <v>54</v>
      </c>
      <c r="D618" s="269">
        <v>2071</v>
      </c>
      <c r="E618" s="270">
        <v>20071</v>
      </c>
      <c r="F618" s="21" t="s">
        <v>134</v>
      </c>
      <c r="G618" s="21" t="s">
        <v>132</v>
      </c>
      <c r="H618" s="25">
        <v>18351295</v>
      </c>
      <c r="I618" s="25">
        <v>17</v>
      </c>
      <c r="J618" s="3" t="s">
        <v>6</v>
      </c>
      <c r="K618" s="3" t="s">
        <v>133</v>
      </c>
      <c r="L618" s="5">
        <v>8</v>
      </c>
      <c r="M618" s="5">
        <v>17594</v>
      </c>
      <c r="N618" s="3"/>
      <c r="O618" s="5">
        <v>1647</v>
      </c>
      <c r="P618" s="3"/>
      <c r="Q618" s="5">
        <v>0</v>
      </c>
      <c r="R618" s="3"/>
      <c r="S618" s="5">
        <v>141</v>
      </c>
      <c r="T618" s="3"/>
      <c r="U618" s="5">
        <v>0</v>
      </c>
      <c r="W618" s="6">
        <v>19382</v>
      </c>
      <c r="Y618" s="14">
        <v>14.04</v>
      </c>
      <c r="AA618" s="14">
        <v>0.95</v>
      </c>
      <c r="AC618" s="14">
        <v>0</v>
      </c>
      <c r="AE618" s="14">
        <v>0.5</v>
      </c>
      <c r="AG618" s="14">
        <v>0</v>
      </c>
      <c r="AI618" s="24">
        <v>15.49</v>
      </c>
      <c r="AK618" s="1" t="str">
        <f t="shared" si="9"/>
        <v>No</v>
      </c>
    </row>
    <row r="619" spans="1:37">
      <c r="A619" s="1" t="s">
        <v>212</v>
      </c>
      <c r="B619" s="1" t="s">
        <v>1096</v>
      </c>
      <c r="C619" s="26" t="s">
        <v>66</v>
      </c>
      <c r="D619" s="269">
        <v>4057</v>
      </c>
      <c r="E619" s="270">
        <v>40057</v>
      </c>
      <c r="F619" s="21" t="s">
        <v>135</v>
      </c>
      <c r="G619" s="21" t="s">
        <v>132</v>
      </c>
      <c r="H619" s="25">
        <v>71880</v>
      </c>
      <c r="I619" s="25">
        <v>17</v>
      </c>
      <c r="J619" s="3" t="s">
        <v>9</v>
      </c>
      <c r="K619" s="3" t="s">
        <v>133</v>
      </c>
      <c r="L619" s="5">
        <v>6</v>
      </c>
      <c r="M619" s="5">
        <v>1323</v>
      </c>
      <c r="N619" s="3"/>
      <c r="O619" s="5">
        <v>350</v>
      </c>
      <c r="P619" s="3"/>
      <c r="Q619" s="5">
        <v>0</v>
      </c>
      <c r="R619" s="3"/>
      <c r="S619" s="5">
        <v>0</v>
      </c>
      <c r="T619" s="3"/>
      <c r="U619" s="5">
        <v>0</v>
      </c>
      <c r="W619" s="6">
        <v>1673</v>
      </c>
      <c r="Y619" s="14">
        <v>1</v>
      </c>
      <c r="AA619" s="14">
        <v>0.3</v>
      </c>
      <c r="AC619" s="14">
        <v>0</v>
      </c>
      <c r="AE619" s="14">
        <v>0</v>
      </c>
      <c r="AG619" s="14">
        <v>0</v>
      </c>
      <c r="AI619" s="24">
        <v>1.3</v>
      </c>
      <c r="AK619" s="1" t="str">
        <f t="shared" si="9"/>
        <v>No</v>
      </c>
    </row>
    <row r="620" spans="1:37">
      <c r="A620" s="1" t="s">
        <v>795</v>
      </c>
      <c r="B620" s="1" t="s">
        <v>142</v>
      </c>
      <c r="C620" s="26" t="s">
        <v>28</v>
      </c>
      <c r="D620" s="269">
        <v>4021</v>
      </c>
      <c r="E620" s="270">
        <v>40021</v>
      </c>
      <c r="F620" s="21" t="s">
        <v>134</v>
      </c>
      <c r="G620" s="21" t="s">
        <v>132</v>
      </c>
      <c r="H620" s="25">
        <v>95779</v>
      </c>
      <c r="I620" s="25">
        <v>17</v>
      </c>
      <c r="J620" s="3" t="s">
        <v>9</v>
      </c>
      <c r="K620" s="3" t="s">
        <v>133</v>
      </c>
      <c r="L620" s="5">
        <v>4</v>
      </c>
      <c r="M620" s="5">
        <v>719</v>
      </c>
      <c r="N620" s="3"/>
      <c r="O620" s="5">
        <v>0</v>
      </c>
      <c r="P620" s="3"/>
      <c r="Q620" s="5">
        <v>0</v>
      </c>
      <c r="R620" s="3"/>
      <c r="S620" s="5">
        <v>0</v>
      </c>
      <c r="T620" s="3"/>
      <c r="U620" s="5">
        <v>0</v>
      </c>
      <c r="W620" s="6">
        <v>719</v>
      </c>
      <c r="Y620" s="14">
        <v>0.51</v>
      </c>
      <c r="AA620" s="14">
        <v>0</v>
      </c>
      <c r="AC620" s="14">
        <v>0</v>
      </c>
      <c r="AE620" s="14">
        <v>0</v>
      </c>
      <c r="AG620" s="14">
        <v>0</v>
      </c>
      <c r="AI620" s="24">
        <v>0.51</v>
      </c>
      <c r="AK620" s="1" t="str">
        <f t="shared" si="9"/>
        <v>No</v>
      </c>
    </row>
    <row r="621" spans="1:37">
      <c r="A621" s="1" t="s">
        <v>774</v>
      </c>
      <c r="B621" s="1" t="s">
        <v>1099</v>
      </c>
      <c r="C621" s="26" t="s">
        <v>26</v>
      </c>
      <c r="D621" s="269">
        <v>4129</v>
      </c>
      <c r="E621" s="270">
        <v>40129</v>
      </c>
      <c r="F621" s="21" t="s">
        <v>134</v>
      </c>
      <c r="G621" s="21" t="s">
        <v>132</v>
      </c>
      <c r="H621" s="25">
        <v>169541</v>
      </c>
      <c r="I621" s="25">
        <v>17</v>
      </c>
      <c r="J621" s="3" t="s">
        <v>9</v>
      </c>
      <c r="K621" s="3" t="s">
        <v>133</v>
      </c>
      <c r="L621" s="5">
        <v>4</v>
      </c>
      <c r="M621" s="5">
        <v>956</v>
      </c>
      <c r="N621" s="3"/>
      <c r="O621" s="5">
        <v>0</v>
      </c>
      <c r="P621" s="3"/>
      <c r="Q621" s="5">
        <v>56</v>
      </c>
      <c r="R621" s="3"/>
      <c r="S621" s="5">
        <v>835</v>
      </c>
      <c r="T621" s="3"/>
      <c r="U621" s="5">
        <v>0</v>
      </c>
      <c r="W621" s="6">
        <v>1847</v>
      </c>
      <c r="Y621" s="14">
        <v>1</v>
      </c>
      <c r="AA621" s="14">
        <v>0</v>
      </c>
      <c r="AC621" s="14">
        <v>0.04</v>
      </c>
      <c r="AE621" s="14">
        <v>0.8</v>
      </c>
      <c r="AG621" s="14">
        <v>0</v>
      </c>
      <c r="AI621" s="24">
        <v>1.84</v>
      </c>
      <c r="AK621" s="1" t="str">
        <f t="shared" si="9"/>
        <v>No</v>
      </c>
    </row>
    <row r="622" spans="1:37">
      <c r="A622" s="1" t="s">
        <v>247</v>
      </c>
      <c r="B622" s="1" t="s">
        <v>1100</v>
      </c>
      <c r="C622" s="26" t="s">
        <v>76</v>
      </c>
      <c r="D622" s="269">
        <v>3035</v>
      </c>
      <c r="E622" s="270">
        <v>30035</v>
      </c>
      <c r="F622" s="21" t="s">
        <v>135</v>
      </c>
      <c r="G622" s="21" t="s">
        <v>132</v>
      </c>
      <c r="H622" s="25">
        <v>81249</v>
      </c>
      <c r="I622" s="25">
        <v>17</v>
      </c>
      <c r="J622" s="3" t="s">
        <v>9</v>
      </c>
      <c r="K622" s="3" t="s">
        <v>133</v>
      </c>
      <c r="L622" s="5">
        <v>3</v>
      </c>
      <c r="M622" s="5">
        <v>0</v>
      </c>
      <c r="N622" s="3"/>
      <c r="O622" s="5">
        <v>0</v>
      </c>
      <c r="P622" s="3"/>
      <c r="Q622" s="5">
        <v>0</v>
      </c>
      <c r="R622" s="3"/>
      <c r="S622" s="5">
        <v>0</v>
      </c>
      <c r="T622" s="3"/>
      <c r="U622" s="5">
        <v>0</v>
      </c>
      <c r="W622" s="6">
        <v>0</v>
      </c>
      <c r="Y622" s="14">
        <v>0</v>
      </c>
      <c r="AA622" s="14">
        <v>0</v>
      </c>
      <c r="AC622" s="14">
        <v>0</v>
      </c>
      <c r="AE622" s="14">
        <v>0</v>
      </c>
      <c r="AG622" s="14">
        <v>0</v>
      </c>
      <c r="AI622" s="24">
        <v>0</v>
      </c>
      <c r="AK622" s="1" t="str">
        <f t="shared" si="9"/>
        <v>No</v>
      </c>
    </row>
    <row r="623" spans="1:37">
      <c r="A623" s="1" t="s">
        <v>298</v>
      </c>
      <c r="B623" s="1" t="s">
        <v>887</v>
      </c>
      <c r="C623" s="26" t="s">
        <v>72</v>
      </c>
      <c r="D623" s="269">
        <v>35</v>
      </c>
      <c r="E623" s="270">
        <v>35</v>
      </c>
      <c r="F623" s="21" t="s">
        <v>131</v>
      </c>
      <c r="G623" s="21" t="s">
        <v>132</v>
      </c>
      <c r="H623" s="25">
        <v>3059393</v>
      </c>
      <c r="I623" s="25">
        <v>17</v>
      </c>
      <c r="J623" s="3" t="s">
        <v>14</v>
      </c>
      <c r="K623" s="3" t="s">
        <v>133</v>
      </c>
      <c r="L623" s="5">
        <v>17</v>
      </c>
      <c r="M623" s="5">
        <v>352454</v>
      </c>
      <c r="N623" s="3"/>
      <c r="O623" s="5">
        <v>1122</v>
      </c>
      <c r="P623" s="3"/>
      <c r="Q623" s="5">
        <v>0</v>
      </c>
      <c r="R623" s="3"/>
      <c r="S623" s="5">
        <v>12193</v>
      </c>
      <c r="T623" s="3"/>
      <c r="U623" s="5">
        <v>0</v>
      </c>
      <c r="W623" s="6">
        <v>365769</v>
      </c>
      <c r="Y623" s="14">
        <v>229</v>
      </c>
      <c r="AA623" s="14">
        <v>1</v>
      </c>
      <c r="AC623" s="14">
        <v>0</v>
      </c>
      <c r="AE623" s="14">
        <v>13</v>
      </c>
      <c r="AG623" s="14">
        <v>0</v>
      </c>
      <c r="AI623" s="24">
        <v>243</v>
      </c>
      <c r="AK623" s="1" t="str">
        <f t="shared" si="9"/>
        <v>No</v>
      </c>
    </row>
    <row r="624" spans="1:37">
      <c r="A624" s="1" t="s">
        <v>247</v>
      </c>
      <c r="B624" s="1" t="s">
        <v>1100</v>
      </c>
      <c r="C624" s="26" t="s">
        <v>76</v>
      </c>
      <c r="D624" s="269">
        <v>3035</v>
      </c>
      <c r="E624" s="270">
        <v>30035</v>
      </c>
      <c r="F624" s="21" t="s">
        <v>135</v>
      </c>
      <c r="G624" s="21" t="s">
        <v>132</v>
      </c>
      <c r="H624" s="25">
        <v>81249</v>
      </c>
      <c r="I624" s="25">
        <v>17</v>
      </c>
      <c r="J624" s="3" t="s">
        <v>6</v>
      </c>
      <c r="K624" s="3" t="s">
        <v>133</v>
      </c>
      <c r="L624" s="5">
        <v>14</v>
      </c>
      <c r="M624" s="5">
        <v>0</v>
      </c>
      <c r="N624" s="3"/>
      <c r="O624" s="5">
        <v>0</v>
      </c>
      <c r="P624" s="3"/>
      <c r="Q624" s="5">
        <v>0</v>
      </c>
      <c r="R624" s="3"/>
      <c r="S624" s="5">
        <v>0</v>
      </c>
      <c r="T624" s="3"/>
      <c r="U624" s="5">
        <v>0</v>
      </c>
      <c r="W624" s="6">
        <v>0</v>
      </c>
      <c r="Y624" s="14">
        <v>0</v>
      </c>
      <c r="AA624" s="14">
        <v>0</v>
      </c>
      <c r="AC624" s="14">
        <v>0</v>
      </c>
      <c r="AE624" s="14">
        <v>0</v>
      </c>
      <c r="AG624" s="14">
        <v>0</v>
      </c>
      <c r="AI624" s="24">
        <v>0</v>
      </c>
      <c r="AK624" s="1" t="str">
        <f t="shared" si="9"/>
        <v>No</v>
      </c>
    </row>
    <row r="625" spans="1:37">
      <c r="A625" s="1" t="s">
        <v>795</v>
      </c>
      <c r="B625" s="1" t="s">
        <v>142</v>
      </c>
      <c r="C625" s="26" t="s">
        <v>28</v>
      </c>
      <c r="D625" s="269">
        <v>4021</v>
      </c>
      <c r="E625" s="270">
        <v>40021</v>
      </c>
      <c r="F625" s="21" t="s">
        <v>134</v>
      </c>
      <c r="G625" s="21" t="s">
        <v>132</v>
      </c>
      <c r="H625" s="25">
        <v>95779</v>
      </c>
      <c r="I625" s="25">
        <v>17</v>
      </c>
      <c r="J625" s="3" t="s">
        <v>6</v>
      </c>
      <c r="K625" s="3" t="s">
        <v>133</v>
      </c>
      <c r="L625" s="5">
        <v>13</v>
      </c>
      <c r="M625" s="5">
        <v>23898</v>
      </c>
      <c r="N625" s="3"/>
      <c r="O625" s="5">
        <v>0</v>
      </c>
      <c r="P625" s="3"/>
      <c r="Q625" s="5">
        <v>0</v>
      </c>
      <c r="R625" s="3"/>
      <c r="S625" s="5">
        <v>0</v>
      </c>
      <c r="T625" s="3"/>
      <c r="U625" s="5">
        <v>0</v>
      </c>
      <c r="W625" s="6">
        <v>23898</v>
      </c>
      <c r="Y625" s="14">
        <v>10.16</v>
      </c>
      <c r="AA625" s="14">
        <v>0</v>
      </c>
      <c r="AC625" s="14">
        <v>0</v>
      </c>
      <c r="AE625" s="14">
        <v>0</v>
      </c>
      <c r="AG625" s="14">
        <v>0</v>
      </c>
      <c r="AI625" s="24">
        <v>10.16</v>
      </c>
      <c r="AK625" s="1" t="str">
        <f t="shared" si="9"/>
        <v>No</v>
      </c>
    </row>
    <row r="626" spans="1:37">
      <c r="A626" s="1" t="s">
        <v>212</v>
      </c>
      <c r="B626" s="1" t="s">
        <v>1096</v>
      </c>
      <c r="C626" s="26" t="s">
        <v>66</v>
      </c>
      <c r="D626" s="269">
        <v>4057</v>
      </c>
      <c r="E626" s="270">
        <v>40057</v>
      </c>
      <c r="F626" s="21" t="s">
        <v>135</v>
      </c>
      <c r="G626" s="21" t="s">
        <v>132</v>
      </c>
      <c r="H626" s="25">
        <v>71880</v>
      </c>
      <c r="I626" s="25">
        <v>17</v>
      </c>
      <c r="J626" s="3" t="s">
        <v>6</v>
      </c>
      <c r="K626" s="3" t="s">
        <v>133</v>
      </c>
      <c r="L626" s="5">
        <v>11</v>
      </c>
      <c r="M626" s="5">
        <v>4182</v>
      </c>
      <c r="N626" s="3"/>
      <c r="O626" s="5">
        <v>817</v>
      </c>
      <c r="P626" s="3"/>
      <c r="Q626" s="5">
        <v>0</v>
      </c>
      <c r="R626" s="3"/>
      <c r="S626" s="5">
        <v>0</v>
      </c>
      <c r="T626" s="3"/>
      <c r="U626" s="5">
        <v>0</v>
      </c>
      <c r="W626" s="6">
        <v>4999</v>
      </c>
      <c r="Y626" s="14">
        <v>1</v>
      </c>
      <c r="AA626" s="14">
        <v>0.7</v>
      </c>
      <c r="AC626" s="14">
        <v>0</v>
      </c>
      <c r="AE626" s="14">
        <v>0</v>
      </c>
      <c r="AG626" s="14">
        <v>0</v>
      </c>
      <c r="AI626" s="24">
        <v>1.7</v>
      </c>
      <c r="AK626" s="1" t="str">
        <f t="shared" si="9"/>
        <v>No</v>
      </c>
    </row>
    <row r="627" spans="1:37">
      <c r="A627" s="1" t="s">
        <v>781</v>
      </c>
      <c r="B627" s="1" t="s">
        <v>782</v>
      </c>
      <c r="C627" s="26" t="s">
        <v>341</v>
      </c>
      <c r="D627" s="269" t="s">
        <v>783</v>
      </c>
      <c r="E627" s="270">
        <v>91092</v>
      </c>
      <c r="F627" s="21" t="s">
        <v>135</v>
      </c>
      <c r="G627" s="21" t="s">
        <v>132</v>
      </c>
      <c r="H627" s="25">
        <v>210000</v>
      </c>
      <c r="I627" s="25">
        <v>16</v>
      </c>
      <c r="J627" s="3" t="s">
        <v>6</v>
      </c>
      <c r="K627" s="3" t="s">
        <v>133</v>
      </c>
      <c r="L627" s="5">
        <v>8</v>
      </c>
      <c r="M627" s="5">
        <v>2343</v>
      </c>
      <c r="N627" s="3"/>
      <c r="O627" s="5">
        <v>0</v>
      </c>
      <c r="P627" s="3"/>
      <c r="Q627" s="5">
        <v>0</v>
      </c>
      <c r="R627" s="3"/>
      <c r="S627" s="5">
        <v>376</v>
      </c>
      <c r="T627" s="3"/>
      <c r="U627" s="5">
        <v>0</v>
      </c>
      <c r="W627" s="6">
        <v>2719</v>
      </c>
      <c r="Y627" s="14">
        <v>5.5</v>
      </c>
      <c r="AA627" s="14">
        <v>0</v>
      </c>
      <c r="AC627" s="14">
        <v>0</v>
      </c>
      <c r="AE627" s="14">
        <v>0.5</v>
      </c>
      <c r="AG627" s="14">
        <v>0</v>
      </c>
      <c r="AI627" s="24">
        <v>6</v>
      </c>
      <c r="AK627" s="1" t="str">
        <f t="shared" si="9"/>
        <v>No</v>
      </c>
    </row>
    <row r="628" spans="1:37">
      <c r="A628" s="1" t="s">
        <v>781</v>
      </c>
      <c r="B628" s="1" t="s">
        <v>782</v>
      </c>
      <c r="C628" s="26" t="s">
        <v>341</v>
      </c>
      <c r="D628" s="269" t="s">
        <v>783</v>
      </c>
      <c r="E628" s="270">
        <v>91092</v>
      </c>
      <c r="F628" s="21" t="s">
        <v>135</v>
      </c>
      <c r="G628" s="21" t="s">
        <v>132</v>
      </c>
      <c r="H628" s="25">
        <v>210000</v>
      </c>
      <c r="I628" s="25">
        <v>16</v>
      </c>
      <c r="J628" s="3" t="s">
        <v>13</v>
      </c>
      <c r="K628" s="3" t="s">
        <v>133</v>
      </c>
      <c r="L628" s="5">
        <v>5</v>
      </c>
      <c r="M628" s="5">
        <v>1876</v>
      </c>
      <c r="N628" s="3"/>
      <c r="O628" s="5">
        <v>0</v>
      </c>
      <c r="P628" s="3"/>
      <c r="Q628" s="5">
        <v>0</v>
      </c>
      <c r="R628" s="3"/>
      <c r="S628" s="5">
        <v>301</v>
      </c>
      <c r="T628" s="3"/>
      <c r="U628" s="5">
        <v>0</v>
      </c>
      <c r="W628" s="6">
        <v>2177</v>
      </c>
      <c r="Y628" s="14">
        <v>4.4000000000000004</v>
      </c>
      <c r="AA628" s="14">
        <v>0</v>
      </c>
      <c r="AC628" s="14">
        <v>0</v>
      </c>
      <c r="AE628" s="14">
        <v>0.4</v>
      </c>
      <c r="AG628" s="14">
        <v>0</v>
      </c>
      <c r="AI628" s="24">
        <v>4.8</v>
      </c>
      <c r="AK628" s="1" t="str">
        <f t="shared" si="9"/>
        <v>No</v>
      </c>
    </row>
    <row r="629" spans="1:37">
      <c r="A629" s="1" t="s">
        <v>781</v>
      </c>
      <c r="B629" s="1" t="s">
        <v>782</v>
      </c>
      <c r="C629" s="26" t="s">
        <v>341</v>
      </c>
      <c r="D629" s="269" t="s">
        <v>783</v>
      </c>
      <c r="E629" s="270">
        <v>91092</v>
      </c>
      <c r="F629" s="21" t="s">
        <v>135</v>
      </c>
      <c r="G629" s="21" t="s">
        <v>132</v>
      </c>
      <c r="H629" s="25">
        <v>210000</v>
      </c>
      <c r="I629" s="25">
        <v>16</v>
      </c>
      <c r="J629" s="3" t="s">
        <v>9</v>
      </c>
      <c r="K629" s="3" t="s">
        <v>133</v>
      </c>
      <c r="L629" s="5">
        <v>3</v>
      </c>
      <c r="M629" s="5">
        <v>474</v>
      </c>
      <c r="N629" s="3"/>
      <c r="O629" s="5">
        <v>0</v>
      </c>
      <c r="P629" s="3"/>
      <c r="Q629" s="5">
        <v>0</v>
      </c>
      <c r="R629" s="3"/>
      <c r="S629" s="5">
        <v>75</v>
      </c>
      <c r="T629" s="3"/>
      <c r="U629" s="5">
        <v>0</v>
      </c>
      <c r="W629" s="6">
        <v>549</v>
      </c>
      <c r="Y629" s="14">
        <v>1.1000000000000001</v>
      </c>
      <c r="AA629" s="14">
        <v>0</v>
      </c>
      <c r="AC629" s="14">
        <v>0</v>
      </c>
      <c r="AE629" s="14">
        <v>0.1</v>
      </c>
      <c r="AG629" s="14">
        <v>0</v>
      </c>
      <c r="AI629" s="24">
        <v>1.2</v>
      </c>
      <c r="AK629" s="1" t="str">
        <f t="shared" si="9"/>
        <v>No</v>
      </c>
    </row>
    <row r="630" spans="1:37">
      <c r="A630" s="1" t="s">
        <v>733</v>
      </c>
      <c r="B630" s="1" t="s">
        <v>1101</v>
      </c>
      <c r="C630" s="26" t="s">
        <v>28</v>
      </c>
      <c r="D630" s="269">
        <v>4082</v>
      </c>
      <c r="E630" s="270">
        <v>40082</v>
      </c>
      <c r="F630" s="21" t="s">
        <v>134</v>
      </c>
      <c r="G630" s="21" t="s">
        <v>132</v>
      </c>
      <c r="H630" s="25">
        <v>4515419</v>
      </c>
      <c r="I630" s="25">
        <v>15</v>
      </c>
      <c r="J630" s="3" t="s">
        <v>9</v>
      </c>
      <c r="K630" s="3" t="s">
        <v>133</v>
      </c>
      <c r="L630" s="5">
        <v>5</v>
      </c>
      <c r="M630" s="5">
        <v>275</v>
      </c>
      <c r="N630" s="3"/>
      <c r="O630" s="5">
        <v>244</v>
      </c>
      <c r="P630" s="3"/>
      <c r="Q630" s="5">
        <v>65</v>
      </c>
      <c r="R630" s="3"/>
      <c r="S630" s="5">
        <v>0</v>
      </c>
      <c r="T630" s="3"/>
      <c r="U630" s="5">
        <v>0</v>
      </c>
      <c r="W630" s="6">
        <v>584</v>
      </c>
      <c r="Y630" s="14">
        <v>0.21</v>
      </c>
      <c r="AA630" s="14">
        <v>0.19</v>
      </c>
      <c r="AC630" s="14">
        <v>0.2</v>
      </c>
      <c r="AE630" s="14">
        <v>0</v>
      </c>
      <c r="AG630" s="14">
        <v>0</v>
      </c>
      <c r="AI630" s="24">
        <v>0.6</v>
      </c>
      <c r="AK630" s="1" t="str">
        <f t="shared" si="9"/>
        <v>No</v>
      </c>
    </row>
    <row r="631" spans="1:37">
      <c r="A631" s="1" t="s">
        <v>777</v>
      </c>
      <c r="B631" s="1" t="s">
        <v>211</v>
      </c>
      <c r="C631" s="26" t="s">
        <v>29</v>
      </c>
      <c r="D631" s="269">
        <v>7045</v>
      </c>
      <c r="E631" s="270">
        <v>70045</v>
      </c>
      <c r="F631" s="21" t="s">
        <v>134</v>
      </c>
      <c r="G631" s="21" t="s">
        <v>132</v>
      </c>
      <c r="H631" s="25">
        <v>106621</v>
      </c>
      <c r="I631" s="25">
        <v>15</v>
      </c>
      <c r="J631" s="3" t="s">
        <v>9</v>
      </c>
      <c r="K631" s="3" t="s">
        <v>133</v>
      </c>
      <c r="L631" s="5">
        <v>15</v>
      </c>
      <c r="M631" s="5">
        <v>708</v>
      </c>
      <c r="N631" s="3"/>
      <c r="O631" s="5">
        <v>344</v>
      </c>
      <c r="P631" s="3"/>
      <c r="Q631" s="5">
        <v>0</v>
      </c>
      <c r="R631" s="3"/>
      <c r="S631" s="5">
        <v>1013</v>
      </c>
      <c r="T631" s="3"/>
      <c r="U631" s="5">
        <v>0</v>
      </c>
      <c r="W631" s="6">
        <v>2065</v>
      </c>
      <c r="Y631" s="14">
        <v>2</v>
      </c>
      <c r="AA631" s="14">
        <v>1</v>
      </c>
      <c r="AC631" s="14">
        <v>0</v>
      </c>
      <c r="AE631" s="14">
        <v>1</v>
      </c>
      <c r="AG631" s="14">
        <v>0</v>
      </c>
      <c r="AI631" s="24">
        <v>4</v>
      </c>
      <c r="AK631" s="1" t="str">
        <f t="shared" si="9"/>
        <v>No</v>
      </c>
    </row>
    <row r="632" spans="1:37">
      <c r="A632" s="1" t="s">
        <v>776</v>
      </c>
      <c r="B632" s="1" t="s">
        <v>898</v>
      </c>
      <c r="C632" s="26" t="s">
        <v>12</v>
      </c>
      <c r="D632" s="269">
        <v>9086</v>
      </c>
      <c r="E632" s="270">
        <v>90086</v>
      </c>
      <c r="F632" s="21" t="s">
        <v>134</v>
      </c>
      <c r="G632" s="21" t="s">
        <v>132</v>
      </c>
      <c r="H632" s="25">
        <v>1932666</v>
      </c>
      <c r="I632" s="25">
        <v>15</v>
      </c>
      <c r="J632" s="3" t="s">
        <v>9</v>
      </c>
      <c r="K632" s="3" t="s">
        <v>133</v>
      </c>
      <c r="L632" s="5">
        <v>15</v>
      </c>
      <c r="M632" s="5">
        <v>0</v>
      </c>
      <c r="N632" s="3"/>
      <c r="O632" s="5">
        <v>1001</v>
      </c>
      <c r="P632" s="3"/>
      <c r="Q632" s="5">
        <v>0</v>
      </c>
      <c r="R632" s="3"/>
      <c r="S632" s="5">
        <v>0</v>
      </c>
      <c r="T632" s="3"/>
      <c r="U632" s="5">
        <v>0</v>
      </c>
      <c r="W632" s="6">
        <v>1001</v>
      </c>
      <c r="Y632" s="14">
        <v>0</v>
      </c>
      <c r="AA632" s="14">
        <v>1</v>
      </c>
      <c r="AC632" s="14">
        <v>0</v>
      </c>
      <c r="AE632" s="14">
        <v>0</v>
      </c>
      <c r="AG632" s="14">
        <v>0</v>
      </c>
      <c r="AI632" s="24">
        <v>1</v>
      </c>
      <c r="AK632" s="1" t="str">
        <f t="shared" si="9"/>
        <v>No</v>
      </c>
    </row>
    <row r="633" spans="1:37">
      <c r="A633" s="1" t="s">
        <v>731</v>
      </c>
      <c r="B633" s="1" t="s">
        <v>1102</v>
      </c>
      <c r="C633" s="26" t="s">
        <v>60</v>
      </c>
      <c r="D633" s="269">
        <v>2169</v>
      </c>
      <c r="E633" s="270">
        <v>20169</v>
      </c>
      <c r="F633" s="21" t="s">
        <v>138</v>
      </c>
      <c r="G633" s="21" t="s">
        <v>132</v>
      </c>
      <c r="H633" s="25">
        <v>18351295</v>
      </c>
      <c r="I633" s="25">
        <v>15</v>
      </c>
      <c r="J633" s="3" t="s">
        <v>13</v>
      </c>
      <c r="K633" s="3" t="s">
        <v>133</v>
      </c>
      <c r="L633" s="5">
        <v>15</v>
      </c>
      <c r="M633" s="5">
        <v>7901</v>
      </c>
      <c r="N633" s="3" t="s">
        <v>99</v>
      </c>
      <c r="O633" s="5">
        <v>717</v>
      </c>
      <c r="P633" s="3"/>
      <c r="Q633" s="5">
        <v>0</v>
      </c>
      <c r="R633" s="3"/>
      <c r="S633" s="5">
        <v>6736</v>
      </c>
      <c r="T633" s="3"/>
      <c r="U633" s="5">
        <v>0</v>
      </c>
      <c r="W633" s="6">
        <v>15354</v>
      </c>
      <c r="X633" s="3" t="s">
        <v>99</v>
      </c>
      <c r="Y633" s="14">
        <v>39</v>
      </c>
      <c r="AA633" s="14">
        <v>1</v>
      </c>
      <c r="AC633" s="14">
        <v>0</v>
      </c>
      <c r="AE633" s="14">
        <v>13</v>
      </c>
      <c r="AG633" s="14">
        <v>0</v>
      </c>
      <c r="AI633" s="24">
        <v>53</v>
      </c>
      <c r="AK633" s="1" t="str">
        <f t="shared" si="9"/>
        <v>Yes</v>
      </c>
    </row>
    <row r="634" spans="1:37">
      <c r="A634" s="1" t="s">
        <v>840</v>
      </c>
      <c r="B634" s="1" t="s">
        <v>239</v>
      </c>
      <c r="C634" s="26" t="s">
        <v>56</v>
      </c>
      <c r="D634" s="269">
        <v>5163</v>
      </c>
      <c r="E634" s="270">
        <v>50163</v>
      </c>
      <c r="F634" s="21" t="s">
        <v>134</v>
      </c>
      <c r="G634" s="21" t="s">
        <v>132</v>
      </c>
      <c r="H634" s="25">
        <v>76068</v>
      </c>
      <c r="I634" s="25">
        <v>15</v>
      </c>
      <c r="J634" s="3" t="s">
        <v>9</v>
      </c>
      <c r="K634" s="3" t="s">
        <v>133</v>
      </c>
      <c r="L634" s="5">
        <v>15</v>
      </c>
      <c r="M634" s="5">
        <v>6541</v>
      </c>
      <c r="N634" s="3"/>
      <c r="O634" s="5">
        <v>0</v>
      </c>
      <c r="P634" s="3"/>
      <c r="Q634" s="5">
        <v>0</v>
      </c>
      <c r="R634" s="3"/>
      <c r="S634" s="5">
        <v>0</v>
      </c>
      <c r="T634" s="3"/>
      <c r="U634" s="5">
        <v>0</v>
      </c>
      <c r="W634" s="6">
        <v>6541</v>
      </c>
      <c r="Y634" s="14">
        <v>7</v>
      </c>
      <c r="AA634" s="14">
        <v>0</v>
      </c>
      <c r="AC634" s="14">
        <v>0</v>
      </c>
      <c r="AE634" s="14">
        <v>0</v>
      </c>
      <c r="AG634" s="14">
        <v>0</v>
      </c>
      <c r="AI634" s="24">
        <v>7</v>
      </c>
      <c r="AK634" s="1" t="str">
        <f t="shared" si="9"/>
        <v>No</v>
      </c>
    </row>
    <row r="635" spans="1:37">
      <c r="A635" s="1" t="s">
        <v>796</v>
      </c>
      <c r="B635" s="1" t="s">
        <v>1103</v>
      </c>
      <c r="C635" s="26" t="s">
        <v>30</v>
      </c>
      <c r="D635" s="269">
        <v>5204</v>
      </c>
      <c r="E635" s="270">
        <v>50204</v>
      </c>
      <c r="F635" s="21" t="s">
        <v>135</v>
      </c>
      <c r="G635" s="21" t="s">
        <v>132</v>
      </c>
      <c r="H635" s="25">
        <v>67821</v>
      </c>
      <c r="I635" s="25">
        <v>15</v>
      </c>
      <c r="J635" s="3" t="s">
        <v>6</v>
      </c>
      <c r="K635" s="3" t="s">
        <v>133</v>
      </c>
      <c r="L635" s="5">
        <v>15</v>
      </c>
      <c r="M635" s="5">
        <v>0</v>
      </c>
      <c r="N635" s="3"/>
      <c r="O635" s="5">
        <v>0</v>
      </c>
      <c r="P635" s="3"/>
      <c r="Q635" s="5">
        <v>0</v>
      </c>
      <c r="R635" s="3"/>
      <c r="S635" s="5">
        <v>0</v>
      </c>
      <c r="T635" s="3"/>
      <c r="U635" s="5">
        <v>0</v>
      </c>
      <c r="W635" s="6">
        <v>0</v>
      </c>
      <c r="Y635" s="14">
        <v>0</v>
      </c>
      <c r="AA635" s="14">
        <v>0</v>
      </c>
      <c r="AC635" s="14">
        <v>0</v>
      </c>
      <c r="AE635" s="14">
        <v>0</v>
      </c>
      <c r="AG635" s="14">
        <v>0</v>
      </c>
      <c r="AI635" s="24">
        <v>0</v>
      </c>
      <c r="AK635" s="1" t="str">
        <f t="shared" si="9"/>
        <v>No</v>
      </c>
    </row>
    <row r="636" spans="1:37">
      <c r="A636" s="1" t="s">
        <v>733</v>
      </c>
      <c r="B636" s="1" t="s">
        <v>1101</v>
      </c>
      <c r="C636" s="26" t="s">
        <v>28</v>
      </c>
      <c r="D636" s="269">
        <v>4082</v>
      </c>
      <c r="E636" s="270">
        <v>40082</v>
      </c>
      <c r="F636" s="21" t="s">
        <v>134</v>
      </c>
      <c r="G636" s="21" t="s">
        <v>132</v>
      </c>
      <c r="H636" s="25">
        <v>4515419</v>
      </c>
      <c r="I636" s="25">
        <v>15</v>
      </c>
      <c r="J636" s="3" t="s">
        <v>7</v>
      </c>
      <c r="K636" s="3" t="s">
        <v>133</v>
      </c>
      <c r="L636" s="5">
        <v>0</v>
      </c>
      <c r="M636" s="5">
        <v>0</v>
      </c>
      <c r="N636" s="3"/>
      <c r="O636" s="5">
        <v>0</v>
      </c>
      <c r="P636" s="3"/>
      <c r="Q636" s="5">
        <v>0</v>
      </c>
      <c r="R636" s="3"/>
      <c r="S636" s="5">
        <v>0</v>
      </c>
      <c r="T636" s="3"/>
      <c r="U636" s="5">
        <v>0</v>
      </c>
      <c r="W636" s="6">
        <v>0</v>
      </c>
      <c r="Y636" s="14">
        <v>0</v>
      </c>
      <c r="AA636" s="14">
        <v>0</v>
      </c>
      <c r="AC636" s="14">
        <v>0</v>
      </c>
      <c r="AE636" s="14">
        <v>0</v>
      </c>
      <c r="AG636" s="14">
        <v>0</v>
      </c>
      <c r="AI636" s="24">
        <v>0</v>
      </c>
      <c r="AK636" s="1" t="str">
        <f t="shared" si="9"/>
        <v>No</v>
      </c>
    </row>
    <row r="637" spans="1:37">
      <c r="A637" s="1" t="s">
        <v>241</v>
      </c>
      <c r="B637" s="1" t="s">
        <v>229</v>
      </c>
      <c r="C637" s="26" t="s">
        <v>54</v>
      </c>
      <c r="D637" s="269">
        <v>2082</v>
      </c>
      <c r="E637" s="270">
        <v>20082</v>
      </c>
      <c r="F637" s="21" t="s">
        <v>134</v>
      </c>
      <c r="G637" s="21" t="s">
        <v>132</v>
      </c>
      <c r="H637" s="25">
        <v>18351295</v>
      </c>
      <c r="I637" s="25">
        <v>13</v>
      </c>
      <c r="J637" s="3" t="s">
        <v>14</v>
      </c>
      <c r="K637" s="3" t="s">
        <v>133</v>
      </c>
      <c r="L637" s="5">
        <v>4</v>
      </c>
      <c r="M637" s="5">
        <v>0</v>
      </c>
      <c r="N637" s="3"/>
      <c r="O637" s="5">
        <v>0</v>
      </c>
      <c r="P637" s="3"/>
      <c r="Q637" s="5">
        <v>0</v>
      </c>
      <c r="R637" s="3"/>
      <c r="S637" s="5">
        <v>0</v>
      </c>
      <c r="T637" s="3"/>
      <c r="U637" s="5">
        <v>0</v>
      </c>
      <c r="W637" s="6">
        <v>0</v>
      </c>
      <c r="Y637" s="14">
        <v>0</v>
      </c>
      <c r="AA637" s="14">
        <v>0</v>
      </c>
      <c r="AC637" s="14">
        <v>0</v>
      </c>
      <c r="AE637" s="14">
        <v>0</v>
      </c>
      <c r="AG637" s="14">
        <v>0</v>
      </c>
      <c r="AI637" s="24">
        <v>0</v>
      </c>
      <c r="AK637" s="1" t="str">
        <f t="shared" si="9"/>
        <v>No</v>
      </c>
    </row>
    <row r="638" spans="1:37">
      <c r="A638" s="1" t="s">
        <v>756</v>
      </c>
      <c r="B638" s="1" t="s">
        <v>1104</v>
      </c>
      <c r="C638" s="26" t="s">
        <v>28</v>
      </c>
      <c r="D638" s="269">
        <v>4058</v>
      </c>
      <c r="E638" s="270">
        <v>40058</v>
      </c>
      <c r="F638" s="21" t="s">
        <v>134</v>
      </c>
      <c r="G638" s="21" t="s">
        <v>132</v>
      </c>
      <c r="H638" s="25">
        <v>60851</v>
      </c>
      <c r="I638" s="25">
        <v>12</v>
      </c>
      <c r="J638" s="3" t="s">
        <v>6</v>
      </c>
      <c r="K638" s="3" t="s">
        <v>133</v>
      </c>
      <c r="L638" s="5">
        <v>6</v>
      </c>
      <c r="M638" s="5">
        <v>1430</v>
      </c>
      <c r="N638" s="3"/>
      <c r="O638" s="5">
        <v>0</v>
      </c>
      <c r="P638" s="3"/>
      <c r="Q638" s="5">
        <v>0</v>
      </c>
      <c r="R638" s="3"/>
      <c r="S638" s="5">
        <v>0</v>
      </c>
      <c r="T638" s="3"/>
      <c r="U638" s="5">
        <v>0</v>
      </c>
      <c r="W638" s="6">
        <v>1430</v>
      </c>
      <c r="Y638" s="14">
        <v>1.3</v>
      </c>
      <c r="AA638" s="14">
        <v>0</v>
      </c>
      <c r="AC638" s="14">
        <v>0</v>
      </c>
      <c r="AE638" s="14">
        <v>0</v>
      </c>
      <c r="AG638" s="14">
        <v>0</v>
      </c>
      <c r="AI638" s="24">
        <v>1.3</v>
      </c>
      <c r="AK638" s="1" t="str">
        <f t="shared" si="9"/>
        <v>No</v>
      </c>
    </row>
    <row r="639" spans="1:37">
      <c r="A639" s="1" t="s">
        <v>756</v>
      </c>
      <c r="B639" s="1" t="s">
        <v>1104</v>
      </c>
      <c r="C639" s="26" t="s">
        <v>28</v>
      </c>
      <c r="D639" s="269">
        <v>4058</v>
      </c>
      <c r="E639" s="270">
        <v>40058</v>
      </c>
      <c r="F639" s="21" t="s">
        <v>134</v>
      </c>
      <c r="G639" s="21" t="s">
        <v>132</v>
      </c>
      <c r="H639" s="25">
        <v>60851</v>
      </c>
      <c r="I639" s="25">
        <v>12</v>
      </c>
      <c r="J639" s="3" t="s">
        <v>9</v>
      </c>
      <c r="K639" s="3" t="s">
        <v>133</v>
      </c>
      <c r="L639" s="5">
        <v>6</v>
      </c>
      <c r="M639" s="5">
        <v>1247</v>
      </c>
      <c r="N639" s="3"/>
      <c r="O639" s="5">
        <v>559</v>
      </c>
      <c r="P639" s="3"/>
      <c r="Q639" s="5">
        <v>0</v>
      </c>
      <c r="R639" s="3"/>
      <c r="S639" s="5">
        <v>342</v>
      </c>
      <c r="T639" s="3"/>
      <c r="U639" s="5">
        <v>0</v>
      </c>
      <c r="W639" s="6">
        <v>2148</v>
      </c>
      <c r="Y639" s="14">
        <v>1.4</v>
      </c>
      <c r="AA639" s="14">
        <v>0.4</v>
      </c>
      <c r="AC639" s="14">
        <v>0</v>
      </c>
      <c r="AE639" s="14">
        <v>0.4</v>
      </c>
      <c r="AG639" s="14">
        <v>0</v>
      </c>
      <c r="AI639" s="24">
        <v>2.2000000000000002</v>
      </c>
      <c r="AK639" s="1" t="str">
        <f t="shared" si="9"/>
        <v>No</v>
      </c>
    </row>
    <row r="640" spans="1:37">
      <c r="A640" s="1" t="s">
        <v>139</v>
      </c>
      <c r="B640" s="1" t="s">
        <v>1107</v>
      </c>
      <c r="C640" s="26" t="s">
        <v>54</v>
      </c>
      <c r="D640" s="269">
        <v>2177</v>
      </c>
      <c r="E640" s="270">
        <v>20177</v>
      </c>
      <c r="F640" s="21" t="s">
        <v>138</v>
      </c>
      <c r="G640" s="21" t="s">
        <v>132</v>
      </c>
      <c r="H640" s="25">
        <v>18351295</v>
      </c>
      <c r="I640" s="25">
        <v>12</v>
      </c>
      <c r="J640" s="3" t="s">
        <v>13</v>
      </c>
      <c r="K640" s="3" t="s">
        <v>133</v>
      </c>
      <c r="L640" s="5">
        <v>12</v>
      </c>
      <c r="M640" s="5">
        <v>1271</v>
      </c>
      <c r="N640" s="3"/>
      <c r="O640" s="5">
        <v>281</v>
      </c>
      <c r="P640" s="3"/>
      <c r="Q640" s="5">
        <v>0</v>
      </c>
      <c r="R640" s="3"/>
      <c r="S640" s="5">
        <v>4027</v>
      </c>
      <c r="T640" s="3"/>
      <c r="U640" s="5">
        <v>0</v>
      </c>
      <c r="W640" s="6">
        <v>5579</v>
      </c>
      <c r="Y640" s="14">
        <v>2.2999999999999998</v>
      </c>
      <c r="AA640" s="14">
        <v>0.3</v>
      </c>
      <c r="AC640" s="14">
        <v>0</v>
      </c>
      <c r="AE640" s="14">
        <v>5</v>
      </c>
      <c r="AG640" s="14">
        <v>0</v>
      </c>
      <c r="AI640" s="24">
        <v>7.6</v>
      </c>
      <c r="AK640" s="1" t="str">
        <f t="shared" si="9"/>
        <v>No</v>
      </c>
    </row>
    <row r="641" spans="1:37">
      <c r="A641" s="1" t="s">
        <v>295</v>
      </c>
      <c r="B641" s="1" t="s">
        <v>1105</v>
      </c>
      <c r="C641" s="26" t="s">
        <v>22</v>
      </c>
      <c r="D641" s="269">
        <v>1042</v>
      </c>
      <c r="E641" s="270">
        <v>10042</v>
      </c>
      <c r="F641" s="21" t="s">
        <v>135</v>
      </c>
      <c r="G641" s="21" t="s">
        <v>132</v>
      </c>
      <c r="H641" s="25">
        <v>923311</v>
      </c>
      <c r="I641" s="25">
        <v>12</v>
      </c>
      <c r="J641" s="3" t="s">
        <v>9</v>
      </c>
      <c r="K641" s="3" t="s">
        <v>133</v>
      </c>
      <c r="L641" s="5">
        <v>12</v>
      </c>
      <c r="M641" s="5">
        <v>4923</v>
      </c>
      <c r="N641" s="3"/>
      <c r="O641" s="5">
        <v>0</v>
      </c>
      <c r="P641" s="3"/>
      <c r="Q641" s="5">
        <v>0</v>
      </c>
      <c r="R641" s="3"/>
      <c r="S641" s="5">
        <v>1512</v>
      </c>
      <c r="T641" s="3"/>
      <c r="U641" s="5">
        <v>0</v>
      </c>
      <c r="W641" s="6">
        <v>6435</v>
      </c>
      <c r="Y641" s="14">
        <v>8</v>
      </c>
      <c r="AA641" s="14">
        <v>0</v>
      </c>
      <c r="AC641" s="14">
        <v>0</v>
      </c>
      <c r="AE641" s="14">
        <v>1</v>
      </c>
      <c r="AG641" s="14">
        <v>0</v>
      </c>
      <c r="AI641" s="24">
        <v>9</v>
      </c>
      <c r="AK641" s="1" t="str">
        <f t="shared" si="9"/>
        <v>No</v>
      </c>
    </row>
    <row r="642" spans="1:37">
      <c r="A642" s="1" t="s">
        <v>50</v>
      </c>
      <c r="B642" s="1" t="s">
        <v>1106</v>
      </c>
      <c r="C642" s="26" t="s">
        <v>48</v>
      </c>
      <c r="D642" s="269">
        <v>2161</v>
      </c>
      <c r="E642" s="270">
        <v>20161</v>
      </c>
      <c r="F642" s="21" t="s">
        <v>138</v>
      </c>
      <c r="G642" s="21" t="s">
        <v>132</v>
      </c>
      <c r="H642" s="25">
        <v>18351295</v>
      </c>
      <c r="I642" s="25">
        <v>12</v>
      </c>
      <c r="J642" s="3" t="s">
        <v>13</v>
      </c>
      <c r="K642" s="3" t="s">
        <v>133</v>
      </c>
      <c r="L642" s="5">
        <v>12</v>
      </c>
      <c r="M642" s="5">
        <v>9557</v>
      </c>
      <c r="N642" s="3"/>
      <c r="O642" s="5">
        <v>1620</v>
      </c>
      <c r="P642" s="3"/>
      <c r="Q642" s="5">
        <v>0</v>
      </c>
      <c r="R642" s="3"/>
      <c r="S642" s="5">
        <v>6238</v>
      </c>
      <c r="T642" s="3"/>
      <c r="U642" s="5">
        <v>0</v>
      </c>
      <c r="W642" s="6">
        <v>17415</v>
      </c>
      <c r="Y642" s="14">
        <v>17</v>
      </c>
      <c r="AA642" s="14">
        <v>3</v>
      </c>
      <c r="AC642" s="14">
        <v>0</v>
      </c>
      <c r="AE642" s="14">
        <v>7</v>
      </c>
      <c r="AG642" s="14">
        <v>0</v>
      </c>
      <c r="AI642" s="24">
        <v>27</v>
      </c>
      <c r="AK642" s="1" t="str">
        <f t="shared" ref="AK642:AK670" si="10">IF(AJ642&amp;AH642&amp;AF642&amp;AD642&amp;AB642&amp;Z642&amp;X642&amp;V642&amp;T642&amp;R642&amp;P642&amp;N642&lt;&gt;"","Yes","No")</f>
        <v>No</v>
      </c>
    </row>
    <row r="643" spans="1:37">
      <c r="A643" s="1" t="s">
        <v>797</v>
      </c>
      <c r="B643" s="1" t="s">
        <v>1108</v>
      </c>
      <c r="C643" s="26" t="s">
        <v>12</v>
      </c>
      <c r="D643" s="269">
        <v>9043</v>
      </c>
      <c r="E643" s="270">
        <v>90043</v>
      </c>
      <c r="F643" s="21" t="s">
        <v>134</v>
      </c>
      <c r="G643" s="21" t="s">
        <v>132</v>
      </c>
      <c r="H643" s="25">
        <v>12150996</v>
      </c>
      <c r="I643" s="25">
        <v>11</v>
      </c>
      <c r="J643" s="3" t="s">
        <v>6</v>
      </c>
      <c r="K643" s="3" t="s">
        <v>133</v>
      </c>
      <c r="L643" s="5">
        <v>8</v>
      </c>
      <c r="M643" s="5">
        <v>12884</v>
      </c>
      <c r="N643" s="3"/>
      <c r="O643" s="5">
        <v>3052</v>
      </c>
      <c r="P643" s="3"/>
      <c r="Q643" s="5">
        <v>1090</v>
      </c>
      <c r="R643" s="3"/>
      <c r="S643" s="5">
        <v>21</v>
      </c>
      <c r="T643" s="3"/>
      <c r="U643" s="5">
        <v>0</v>
      </c>
      <c r="W643" s="6">
        <v>17047</v>
      </c>
      <c r="Y643" s="14">
        <v>18</v>
      </c>
      <c r="AA643" s="14">
        <v>2.5</v>
      </c>
      <c r="AC643" s="14">
        <v>2</v>
      </c>
      <c r="AE643" s="14">
        <v>0.02</v>
      </c>
      <c r="AG643" s="14">
        <v>0</v>
      </c>
      <c r="AI643" s="24">
        <v>22.52</v>
      </c>
      <c r="AK643" s="1" t="str">
        <f t="shared" si="10"/>
        <v>No</v>
      </c>
    </row>
    <row r="644" spans="1:37">
      <c r="A644" s="1" t="s">
        <v>797</v>
      </c>
      <c r="B644" s="1" t="s">
        <v>1108</v>
      </c>
      <c r="C644" s="26" t="s">
        <v>12</v>
      </c>
      <c r="D644" s="269">
        <v>9043</v>
      </c>
      <c r="E644" s="270">
        <v>90043</v>
      </c>
      <c r="F644" s="21" t="s">
        <v>134</v>
      </c>
      <c r="G644" s="21" t="s">
        <v>132</v>
      </c>
      <c r="H644" s="25">
        <v>12150996</v>
      </c>
      <c r="I644" s="25">
        <v>11</v>
      </c>
      <c r="J644" s="3" t="s">
        <v>9</v>
      </c>
      <c r="K644" s="3" t="s">
        <v>133</v>
      </c>
      <c r="L644" s="5">
        <v>3</v>
      </c>
      <c r="M644" s="5">
        <v>2703</v>
      </c>
      <c r="N644" s="3"/>
      <c r="O644" s="5">
        <v>0</v>
      </c>
      <c r="P644" s="3"/>
      <c r="Q644" s="5">
        <v>619</v>
      </c>
      <c r="R644" s="3"/>
      <c r="S644" s="5">
        <v>302</v>
      </c>
      <c r="T644" s="3"/>
      <c r="U644" s="5">
        <v>0</v>
      </c>
      <c r="W644" s="6">
        <v>3624</v>
      </c>
      <c r="Y644" s="14">
        <v>4.0999999999999996</v>
      </c>
      <c r="AA644" s="14">
        <v>0</v>
      </c>
      <c r="AC644" s="14">
        <v>1</v>
      </c>
      <c r="AE644" s="14">
        <v>0.5</v>
      </c>
      <c r="AG644" s="14">
        <v>0</v>
      </c>
      <c r="AI644" s="24">
        <v>5.6</v>
      </c>
      <c r="AK644" s="1" t="str">
        <f t="shared" si="10"/>
        <v>No</v>
      </c>
    </row>
    <row r="645" spans="1:37">
      <c r="A645" s="1" t="s">
        <v>798</v>
      </c>
      <c r="B645" s="1" t="s">
        <v>1109</v>
      </c>
      <c r="C645" s="26" t="s">
        <v>32</v>
      </c>
      <c r="D645" s="269">
        <v>5053</v>
      </c>
      <c r="E645" s="270">
        <v>50053</v>
      </c>
      <c r="F645" s="21" t="s">
        <v>134</v>
      </c>
      <c r="G645" s="21" t="s">
        <v>132</v>
      </c>
      <c r="H645" s="25">
        <v>92742</v>
      </c>
      <c r="I645" s="25">
        <v>10</v>
      </c>
      <c r="J645" s="3" t="s">
        <v>6</v>
      </c>
      <c r="K645" s="3" t="s">
        <v>133</v>
      </c>
      <c r="L645" s="5">
        <v>8</v>
      </c>
      <c r="M645" s="5">
        <v>5511</v>
      </c>
      <c r="N645" s="3"/>
      <c r="O645" s="5">
        <v>1743</v>
      </c>
      <c r="P645" s="3"/>
      <c r="Q645" s="5">
        <v>858</v>
      </c>
      <c r="R645" s="3"/>
      <c r="S645" s="5">
        <v>1633</v>
      </c>
      <c r="T645" s="3"/>
      <c r="U645" s="5">
        <v>0</v>
      </c>
      <c r="W645" s="6">
        <v>9745</v>
      </c>
      <c r="Y645" s="14">
        <v>7.5</v>
      </c>
      <c r="AA645" s="14">
        <v>1.8</v>
      </c>
      <c r="AC645" s="14">
        <v>1</v>
      </c>
      <c r="AE645" s="14">
        <v>1.8</v>
      </c>
      <c r="AG645" s="14">
        <v>0</v>
      </c>
      <c r="AI645" s="24">
        <v>12.1</v>
      </c>
      <c r="AK645" s="1" t="str">
        <f t="shared" si="10"/>
        <v>No</v>
      </c>
    </row>
    <row r="646" spans="1:37">
      <c r="A646" s="1" t="s">
        <v>235</v>
      </c>
      <c r="B646" s="1" t="s">
        <v>1110</v>
      </c>
      <c r="C646" s="26" t="s">
        <v>22</v>
      </c>
      <c r="D646" s="269">
        <v>1107</v>
      </c>
      <c r="E646" s="270">
        <v>10107</v>
      </c>
      <c r="F646" s="21" t="s">
        <v>135</v>
      </c>
      <c r="G646" s="21" t="s">
        <v>132</v>
      </c>
      <c r="H646" s="25">
        <v>923311</v>
      </c>
      <c r="I646" s="25">
        <v>10</v>
      </c>
      <c r="J646" s="3" t="s">
        <v>6</v>
      </c>
      <c r="K646" s="3" t="s">
        <v>133</v>
      </c>
      <c r="L646" s="5">
        <v>6</v>
      </c>
      <c r="M646" s="5">
        <v>2712</v>
      </c>
      <c r="N646" s="3"/>
      <c r="O646" s="5">
        <v>1342</v>
      </c>
      <c r="P646" s="3"/>
      <c r="Q646" s="5">
        <v>260</v>
      </c>
      <c r="R646" s="3"/>
      <c r="S646" s="5">
        <v>416</v>
      </c>
      <c r="T646" s="3"/>
      <c r="U646" s="5">
        <v>0</v>
      </c>
      <c r="W646" s="6">
        <v>4730</v>
      </c>
      <c r="Y646" s="14">
        <v>2</v>
      </c>
      <c r="AA646" s="14">
        <v>1</v>
      </c>
      <c r="AC646" s="14">
        <v>1</v>
      </c>
      <c r="AE646" s="14">
        <v>1</v>
      </c>
      <c r="AG646" s="14">
        <v>0</v>
      </c>
      <c r="AI646" s="24">
        <v>5</v>
      </c>
      <c r="AK646" s="1" t="str">
        <f t="shared" si="10"/>
        <v>No</v>
      </c>
    </row>
    <row r="647" spans="1:37">
      <c r="A647" s="1" t="s">
        <v>235</v>
      </c>
      <c r="B647" s="1" t="s">
        <v>1110</v>
      </c>
      <c r="C647" s="26" t="s">
        <v>22</v>
      </c>
      <c r="D647" s="269">
        <v>1107</v>
      </c>
      <c r="E647" s="270">
        <v>10107</v>
      </c>
      <c r="F647" s="21" t="s">
        <v>135</v>
      </c>
      <c r="G647" s="21" t="s">
        <v>132</v>
      </c>
      <c r="H647" s="25">
        <v>923311</v>
      </c>
      <c r="I647" s="25">
        <v>10</v>
      </c>
      <c r="J647" s="3" t="s">
        <v>9</v>
      </c>
      <c r="K647" s="3" t="s">
        <v>133</v>
      </c>
      <c r="L647" s="5">
        <v>4</v>
      </c>
      <c r="M647" s="5">
        <v>2912</v>
      </c>
      <c r="N647" s="3"/>
      <c r="O647" s="5">
        <v>0</v>
      </c>
      <c r="P647" s="3"/>
      <c r="Q647" s="5">
        <v>132</v>
      </c>
      <c r="R647" s="3"/>
      <c r="S647" s="5">
        <v>0</v>
      </c>
      <c r="T647" s="3"/>
      <c r="U647" s="5">
        <v>0</v>
      </c>
      <c r="W647" s="6">
        <v>3044</v>
      </c>
      <c r="Y647" s="14">
        <v>2</v>
      </c>
      <c r="AA647" s="14">
        <v>0</v>
      </c>
      <c r="AC647" s="14">
        <v>0.5</v>
      </c>
      <c r="AE647" s="14">
        <v>0</v>
      </c>
      <c r="AG647" s="14">
        <v>0</v>
      </c>
      <c r="AI647" s="24">
        <v>2.5</v>
      </c>
      <c r="AK647" s="1" t="str">
        <f t="shared" si="10"/>
        <v>No</v>
      </c>
    </row>
    <row r="648" spans="1:37">
      <c r="A648" s="1" t="s">
        <v>798</v>
      </c>
      <c r="B648" s="1" t="s">
        <v>1109</v>
      </c>
      <c r="C648" s="26" t="s">
        <v>32</v>
      </c>
      <c r="D648" s="269">
        <v>5053</v>
      </c>
      <c r="E648" s="270">
        <v>50053</v>
      </c>
      <c r="F648" s="21" t="s">
        <v>134</v>
      </c>
      <c r="G648" s="21" t="s">
        <v>132</v>
      </c>
      <c r="H648" s="25">
        <v>92742</v>
      </c>
      <c r="I648" s="25">
        <v>10</v>
      </c>
      <c r="J648" s="3" t="s">
        <v>9</v>
      </c>
      <c r="K648" s="3" t="s">
        <v>133</v>
      </c>
      <c r="L648" s="5">
        <v>2</v>
      </c>
      <c r="M648" s="5">
        <v>327</v>
      </c>
      <c r="N648" s="3"/>
      <c r="O648" s="5">
        <v>236</v>
      </c>
      <c r="P648" s="3"/>
      <c r="Q648" s="5">
        <v>0</v>
      </c>
      <c r="R648" s="3"/>
      <c r="S648" s="5">
        <v>0</v>
      </c>
      <c r="T648" s="3"/>
      <c r="U648" s="5">
        <v>0</v>
      </c>
      <c r="W648" s="6">
        <v>563</v>
      </c>
      <c r="Y648" s="14">
        <v>0.5</v>
      </c>
      <c r="AA648" s="14">
        <v>0.2</v>
      </c>
      <c r="AC648" s="14">
        <v>0</v>
      </c>
      <c r="AE648" s="14">
        <v>0</v>
      </c>
      <c r="AG648" s="14">
        <v>0</v>
      </c>
      <c r="AI648" s="24">
        <v>0.7</v>
      </c>
      <c r="AK648" s="1" t="str">
        <f t="shared" si="10"/>
        <v>No</v>
      </c>
    </row>
    <row r="649" spans="1:37">
      <c r="A649" s="1" t="s">
        <v>801</v>
      </c>
      <c r="B649" s="1" t="s">
        <v>1111</v>
      </c>
      <c r="C649" s="26" t="s">
        <v>69</v>
      </c>
      <c r="D649" s="269">
        <v>3058</v>
      </c>
      <c r="E649" s="270">
        <v>30058</v>
      </c>
      <c r="F649" s="21" t="s">
        <v>134</v>
      </c>
      <c r="G649" s="21" t="s">
        <v>132</v>
      </c>
      <c r="H649" s="25">
        <v>4586770</v>
      </c>
      <c r="I649" s="25">
        <v>8</v>
      </c>
      <c r="J649" s="3" t="s">
        <v>6</v>
      </c>
      <c r="K649" s="3" t="s">
        <v>133</v>
      </c>
      <c r="L649" s="5">
        <v>8</v>
      </c>
      <c r="M649" s="5">
        <v>13039</v>
      </c>
      <c r="N649" s="3"/>
      <c r="O649" s="5">
        <v>228</v>
      </c>
      <c r="P649" s="3"/>
      <c r="Q649" s="5">
        <v>0</v>
      </c>
      <c r="R649" s="3"/>
      <c r="S649" s="5">
        <v>0</v>
      </c>
      <c r="T649" s="3"/>
      <c r="U649" s="5">
        <v>0</v>
      </c>
      <c r="W649" s="6">
        <v>13267</v>
      </c>
      <c r="Y649" s="14">
        <v>14</v>
      </c>
      <c r="AA649" s="14">
        <v>0.21</v>
      </c>
      <c r="AC649" s="14">
        <v>0</v>
      </c>
      <c r="AE649" s="14">
        <v>0</v>
      </c>
      <c r="AG649" s="14">
        <v>0</v>
      </c>
      <c r="AI649" s="24">
        <v>14.21</v>
      </c>
      <c r="AK649" s="1" t="str">
        <f t="shared" si="10"/>
        <v>No</v>
      </c>
    </row>
    <row r="650" spans="1:37">
      <c r="A650" s="1" t="s">
        <v>799</v>
      </c>
      <c r="B650" s="1" t="s">
        <v>1112</v>
      </c>
      <c r="C650" s="26" t="s">
        <v>12</v>
      </c>
      <c r="E650" s="270">
        <v>90299</v>
      </c>
      <c r="F650" s="21" t="s">
        <v>135</v>
      </c>
      <c r="G650" s="21" t="s">
        <v>132</v>
      </c>
      <c r="H650" s="25">
        <v>308231</v>
      </c>
      <c r="I650" s="25">
        <v>8</v>
      </c>
      <c r="J650" s="3" t="s">
        <v>31</v>
      </c>
      <c r="K650" s="3" t="s">
        <v>133</v>
      </c>
      <c r="L650" s="5">
        <v>8</v>
      </c>
      <c r="M650" s="5">
        <v>1203</v>
      </c>
      <c r="N650" s="3"/>
      <c r="O650" s="5">
        <v>0</v>
      </c>
      <c r="P650" s="3"/>
      <c r="Q650" s="5">
        <v>0</v>
      </c>
      <c r="R650" s="3"/>
      <c r="S650" s="5">
        <v>1140</v>
      </c>
      <c r="T650" s="3"/>
      <c r="U650" s="5">
        <v>0</v>
      </c>
      <c r="W650" s="6">
        <v>2343</v>
      </c>
      <c r="Y650" s="14">
        <v>1</v>
      </c>
      <c r="AA650" s="14">
        <v>0</v>
      </c>
      <c r="AC650" s="14">
        <v>0</v>
      </c>
      <c r="AE650" s="14">
        <v>1</v>
      </c>
      <c r="AG650" s="14">
        <v>0</v>
      </c>
      <c r="AI650" s="24">
        <v>2</v>
      </c>
      <c r="AK650" s="1" t="str">
        <f t="shared" si="10"/>
        <v>No</v>
      </c>
    </row>
    <row r="651" spans="1:37">
      <c r="A651" s="1" t="s">
        <v>800</v>
      </c>
      <c r="B651" s="1" t="s">
        <v>1114</v>
      </c>
      <c r="C651" s="26" t="s">
        <v>21</v>
      </c>
      <c r="D651" s="269">
        <v>8025</v>
      </c>
      <c r="E651" s="270">
        <v>80025</v>
      </c>
      <c r="F651" s="21" t="s">
        <v>134</v>
      </c>
      <c r="G651" s="21" t="s">
        <v>132</v>
      </c>
      <c r="H651" s="25">
        <v>264465</v>
      </c>
      <c r="I651" s="25">
        <v>8</v>
      </c>
      <c r="J651" s="3" t="s">
        <v>6</v>
      </c>
      <c r="K651" s="3" t="s">
        <v>133</v>
      </c>
      <c r="L651" s="5">
        <v>5</v>
      </c>
      <c r="M651" s="5">
        <v>2501</v>
      </c>
      <c r="N651" s="3"/>
      <c r="O651" s="5">
        <v>0</v>
      </c>
      <c r="P651" s="3"/>
      <c r="Q651" s="5">
        <v>0</v>
      </c>
      <c r="R651" s="3"/>
      <c r="S651" s="5">
        <v>711</v>
      </c>
      <c r="T651" s="3"/>
      <c r="U651" s="5">
        <v>0</v>
      </c>
      <c r="W651" s="6">
        <v>3212</v>
      </c>
      <c r="Y651" s="14">
        <v>3</v>
      </c>
      <c r="AA651" s="14">
        <v>0</v>
      </c>
      <c r="AC651" s="14">
        <v>0</v>
      </c>
      <c r="AE651" s="14">
        <v>0.6</v>
      </c>
      <c r="AG651" s="14">
        <v>0</v>
      </c>
      <c r="AI651" s="24">
        <v>3.6</v>
      </c>
      <c r="AK651" s="1" t="str">
        <f t="shared" si="10"/>
        <v>No</v>
      </c>
    </row>
    <row r="652" spans="1:37">
      <c r="A652" s="1" t="s">
        <v>803</v>
      </c>
      <c r="B652" s="1" t="s">
        <v>1113</v>
      </c>
      <c r="C652" s="26" t="s">
        <v>62</v>
      </c>
      <c r="D652" s="269">
        <v>4175</v>
      </c>
      <c r="E652" s="270">
        <v>40175</v>
      </c>
      <c r="F652" s="21" t="s">
        <v>134</v>
      </c>
      <c r="G652" s="21" t="s">
        <v>132</v>
      </c>
      <c r="H652" s="25">
        <v>2148346</v>
      </c>
      <c r="I652" s="25">
        <v>8</v>
      </c>
      <c r="J652" s="3" t="s">
        <v>14</v>
      </c>
      <c r="K652" s="3" t="s">
        <v>133</v>
      </c>
      <c r="L652" s="5">
        <v>5</v>
      </c>
      <c r="M652" s="5">
        <v>0</v>
      </c>
      <c r="N652" s="3"/>
      <c r="O652" s="5">
        <v>0</v>
      </c>
      <c r="P652" s="3"/>
      <c r="Q652" s="5">
        <v>0</v>
      </c>
      <c r="R652" s="3"/>
      <c r="S652" s="5">
        <v>0</v>
      </c>
      <c r="T652" s="3"/>
      <c r="U652" s="5">
        <v>0</v>
      </c>
      <c r="W652" s="6">
        <v>0</v>
      </c>
      <c r="Y652" s="14">
        <v>0</v>
      </c>
      <c r="AA652" s="14">
        <v>0</v>
      </c>
      <c r="AC652" s="14">
        <v>0</v>
      </c>
      <c r="AE652" s="14">
        <v>0</v>
      </c>
      <c r="AG652" s="14">
        <v>0</v>
      </c>
      <c r="AI652" s="24">
        <v>0</v>
      </c>
      <c r="AK652" s="1" t="str">
        <f t="shared" si="10"/>
        <v>No</v>
      </c>
    </row>
    <row r="653" spans="1:37">
      <c r="A653" s="1" t="s">
        <v>18</v>
      </c>
      <c r="B653" s="1" t="s">
        <v>879</v>
      </c>
      <c r="C653" s="26" t="s">
        <v>12</v>
      </c>
      <c r="D653" s="269">
        <v>9223</v>
      </c>
      <c r="E653" s="270">
        <v>90223</v>
      </c>
      <c r="F653" s="21" t="s">
        <v>135</v>
      </c>
      <c r="G653" s="21" t="s">
        <v>132</v>
      </c>
      <c r="H653" s="25">
        <v>1723634</v>
      </c>
      <c r="I653" s="25">
        <v>7</v>
      </c>
      <c r="J653" s="3" t="s">
        <v>9</v>
      </c>
      <c r="K653" s="3" t="s">
        <v>133</v>
      </c>
      <c r="L653" s="5">
        <v>7</v>
      </c>
      <c r="M653" s="5">
        <v>225</v>
      </c>
      <c r="N653" s="3"/>
      <c r="O653" s="5">
        <v>21</v>
      </c>
      <c r="P653" s="3"/>
      <c r="Q653" s="5">
        <v>0</v>
      </c>
      <c r="R653" s="3"/>
      <c r="S653" s="5">
        <v>47</v>
      </c>
      <c r="T653" s="3"/>
      <c r="U653" s="5">
        <v>0</v>
      </c>
      <c r="W653" s="6">
        <v>293</v>
      </c>
      <c r="Y653" s="14">
        <v>0.22</v>
      </c>
      <c r="AA653" s="14">
        <v>0.02</v>
      </c>
      <c r="AC653" s="14">
        <v>0</v>
      </c>
      <c r="AE653" s="14">
        <v>0.1</v>
      </c>
      <c r="AG653" s="14">
        <v>0</v>
      </c>
      <c r="AI653" s="24">
        <v>0.34</v>
      </c>
      <c r="AK653" s="1" t="str">
        <f t="shared" si="10"/>
        <v>No</v>
      </c>
    </row>
    <row r="654" spans="1:37">
      <c r="A654" s="1" t="s">
        <v>802</v>
      </c>
      <c r="B654" s="1" t="s">
        <v>211</v>
      </c>
      <c r="C654" s="26" t="s">
        <v>29</v>
      </c>
      <c r="D654" s="269">
        <v>7030</v>
      </c>
      <c r="E654" s="270">
        <v>70030</v>
      </c>
      <c r="F654" s="21" t="s">
        <v>134</v>
      </c>
      <c r="G654" s="21" t="s">
        <v>132</v>
      </c>
      <c r="H654" s="25">
        <v>106621</v>
      </c>
      <c r="I654" s="25">
        <v>7</v>
      </c>
      <c r="J654" s="3" t="s">
        <v>6</v>
      </c>
      <c r="K654" s="3" t="s">
        <v>133</v>
      </c>
      <c r="L654" s="5">
        <v>7</v>
      </c>
      <c r="M654" s="5">
        <v>10409</v>
      </c>
      <c r="N654" s="3"/>
      <c r="O654" s="5">
        <v>0</v>
      </c>
      <c r="P654" s="3"/>
      <c r="Q654" s="5">
        <v>0</v>
      </c>
      <c r="R654" s="3"/>
      <c r="S654" s="5">
        <v>0</v>
      </c>
      <c r="T654" s="3"/>
      <c r="U654" s="5">
        <v>0</v>
      </c>
      <c r="W654" s="6">
        <v>10409</v>
      </c>
      <c r="Y654" s="14">
        <v>11</v>
      </c>
      <c r="AA654" s="14">
        <v>0</v>
      </c>
      <c r="AC654" s="14">
        <v>0</v>
      </c>
      <c r="AE654" s="14">
        <v>0</v>
      </c>
      <c r="AG654" s="14">
        <v>0</v>
      </c>
      <c r="AI654" s="24">
        <v>11</v>
      </c>
      <c r="AK654" s="1" t="str">
        <f t="shared" si="10"/>
        <v>No</v>
      </c>
    </row>
    <row r="655" spans="1:37">
      <c r="A655" s="1" t="s">
        <v>172</v>
      </c>
      <c r="B655" s="1" t="s">
        <v>916</v>
      </c>
      <c r="C655" s="26" t="s">
        <v>54</v>
      </c>
      <c r="D655" s="269">
        <v>2006</v>
      </c>
      <c r="E655" s="270">
        <v>20006</v>
      </c>
      <c r="F655" s="21" t="s">
        <v>134</v>
      </c>
      <c r="G655" s="21" t="s">
        <v>132</v>
      </c>
      <c r="H655" s="25">
        <v>18351295</v>
      </c>
      <c r="I655" s="25">
        <v>7</v>
      </c>
      <c r="J655" s="3" t="s">
        <v>6</v>
      </c>
      <c r="K655" s="3" t="s">
        <v>133</v>
      </c>
      <c r="L655" s="5">
        <v>5</v>
      </c>
      <c r="M655" s="5">
        <v>7923</v>
      </c>
      <c r="N655" s="3"/>
      <c r="O655" s="5">
        <v>163</v>
      </c>
      <c r="P655" s="3"/>
      <c r="Q655" s="5">
        <v>1103</v>
      </c>
      <c r="R655" s="3"/>
      <c r="S655" s="5">
        <v>0</v>
      </c>
      <c r="T655" s="3"/>
      <c r="U655" s="5">
        <v>0</v>
      </c>
      <c r="W655" s="6">
        <v>9189</v>
      </c>
      <c r="Y655" s="14">
        <v>7</v>
      </c>
      <c r="AA655" s="14">
        <v>1</v>
      </c>
      <c r="AC655" s="14">
        <v>1</v>
      </c>
      <c r="AE655" s="14">
        <v>0</v>
      </c>
      <c r="AG655" s="14">
        <v>0</v>
      </c>
      <c r="AI655" s="24">
        <v>9</v>
      </c>
      <c r="AK655" s="1" t="str">
        <f t="shared" si="10"/>
        <v>No</v>
      </c>
    </row>
    <row r="656" spans="1:37">
      <c r="A656" s="1" t="s">
        <v>172</v>
      </c>
      <c r="B656" s="1" t="s">
        <v>916</v>
      </c>
      <c r="C656" s="26" t="s">
        <v>54</v>
      </c>
      <c r="D656" s="269">
        <v>2006</v>
      </c>
      <c r="E656" s="270">
        <v>20006</v>
      </c>
      <c r="F656" s="21" t="s">
        <v>134</v>
      </c>
      <c r="G656" s="21" t="s">
        <v>132</v>
      </c>
      <c r="H656" s="25">
        <v>18351295</v>
      </c>
      <c r="I656" s="25">
        <v>7</v>
      </c>
      <c r="J656" s="3" t="s">
        <v>9</v>
      </c>
      <c r="K656" s="3" t="s">
        <v>133</v>
      </c>
      <c r="L656" s="5">
        <v>2</v>
      </c>
      <c r="M656" s="5">
        <v>2950</v>
      </c>
      <c r="N656" s="3"/>
      <c r="O656" s="5">
        <v>0</v>
      </c>
      <c r="P656" s="3"/>
      <c r="Q656" s="5">
        <v>2123</v>
      </c>
      <c r="R656" s="3"/>
      <c r="S656" s="5">
        <v>1949</v>
      </c>
      <c r="T656" s="3"/>
      <c r="U656" s="5">
        <v>0</v>
      </c>
      <c r="W656" s="6">
        <v>7022</v>
      </c>
      <c r="Y656" s="14">
        <v>2</v>
      </c>
      <c r="AA656" s="14">
        <v>0</v>
      </c>
      <c r="AC656" s="14">
        <v>1</v>
      </c>
      <c r="AE656" s="14">
        <v>1</v>
      </c>
      <c r="AG656" s="14">
        <v>0</v>
      </c>
      <c r="AI656" s="24">
        <v>4</v>
      </c>
      <c r="AK656" s="1" t="str">
        <f t="shared" si="10"/>
        <v>No</v>
      </c>
    </row>
    <row r="657" spans="1:37">
      <c r="A657" s="1" t="s">
        <v>328</v>
      </c>
      <c r="B657" s="1" t="s">
        <v>329</v>
      </c>
      <c r="C657" s="26" t="s">
        <v>35</v>
      </c>
      <c r="D657" s="269">
        <v>6127</v>
      </c>
      <c r="E657" s="270">
        <v>60127</v>
      </c>
      <c r="F657" s="21" t="s">
        <v>134</v>
      </c>
      <c r="G657" s="21" t="s">
        <v>132</v>
      </c>
      <c r="H657" s="25">
        <v>899703</v>
      </c>
      <c r="I657" s="25">
        <v>6</v>
      </c>
      <c r="J657" s="3" t="s">
        <v>9</v>
      </c>
      <c r="K657" s="3" t="s">
        <v>133</v>
      </c>
      <c r="L657" s="5">
        <v>4</v>
      </c>
      <c r="M657" s="5">
        <v>0</v>
      </c>
      <c r="N657" s="3"/>
      <c r="O657" s="5">
        <v>0</v>
      </c>
      <c r="P657" s="3"/>
      <c r="Q657" s="5">
        <v>0</v>
      </c>
      <c r="R657" s="3"/>
      <c r="S657" s="5">
        <v>0</v>
      </c>
      <c r="T657" s="3"/>
      <c r="U657" s="5">
        <v>0</v>
      </c>
      <c r="W657" s="6">
        <v>0</v>
      </c>
      <c r="Y657" s="14">
        <v>0</v>
      </c>
      <c r="AA657" s="14">
        <v>0</v>
      </c>
      <c r="AC657" s="14">
        <v>0</v>
      </c>
      <c r="AE657" s="14">
        <v>0</v>
      </c>
      <c r="AG657" s="14">
        <v>0</v>
      </c>
      <c r="AI657" s="24">
        <v>0</v>
      </c>
      <c r="AK657" s="1" t="str">
        <f t="shared" si="10"/>
        <v>No</v>
      </c>
    </row>
    <row r="658" spans="1:37">
      <c r="A658" s="1" t="s">
        <v>328</v>
      </c>
      <c r="B658" s="1" t="s">
        <v>329</v>
      </c>
      <c r="C658" s="26" t="s">
        <v>35</v>
      </c>
      <c r="D658" s="269">
        <v>6127</v>
      </c>
      <c r="E658" s="270">
        <v>60127</v>
      </c>
      <c r="F658" s="21" t="s">
        <v>134</v>
      </c>
      <c r="G658" s="21" t="s">
        <v>132</v>
      </c>
      <c r="H658" s="25">
        <v>899703</v>
      </c>
      <c r="I658" s="25">
        <v>6</v>
      </c>
      <c r="J658" s="3" t="s">
        <v>14</v>
      </c>
      <c r="K658" s="3" t="s">
        <v>133</v>
      </c>
      <c r="L658" s="5">
        <v>2</v>
      </c>
      <c r="M658" s="5">
        <v>0</v>
      </c>
      <c r="N658" s="3"/>
      <c r="O658" s="5">
        <v>0</v>
      </c>
      <c r="P658" s="3"/>
      <c r="Q658" s="5">
        <v>0</v>
      </c>
      <c r="R658" s="3"/>
      <c r="S658" s="5">
        <v>0</v>
      </c>
      <c r="T658" s="3"/>
      <c r="U658" s="5">
        <v>0</v>
      </c>
      <c r="W658" s="6">
        <v>0</v>
      </c>
      <c r="Y658" s="14">
        <v>0</v>
      </c>
      <c r="AA658" s="14">
        <v>0</v>
      </c>
      <c r="AC658" s="14">
        <v>0</v>
      </c>
      <c r="AE658" s="14">
        <v>0</v>
      </c>
      <c r="AG658" s="14">
        <v>0</v>
      </c>
      <c r="AI658" s="24">
        <v>0</v>
      </c>
      <c r="AK658" s="1" t="str">
        <f t="shared" si="10"/>
        <v>No</v>
      </c>
    </row>
    <row r="659" spans="1:37">
      <c r="A659" s="1" t="s">
        <v>804</v>
      </c>
      <c r="B659" s="1" t="s">
        <v>946</v>
      </c>
      <c r="C659" s="26" t="s">
        <v>11</v>
      </c>
      <c r="D659" s="269">
        <v>9140</v>
      </c>
      <c r="E659" s="270">
        <v>90140</v>
      </c>
      <c r="F659" s="21" t="s">
        <v>134</v>
      </c>
      <c r="G659" s="21" t="s">
        <v>132</v>
      </c>
      <c r="H659" s="25">
        <v>3629114</v>
      </c>
      <c r="I659" s="25">
        <v>5</v>
      </c>
      <c r="J659" s="3" t="s">
        <v>9</v>
      </c>
      <c r="K659" s="3" t="s">
        <v>133</v>
      </c>
      <c r="L659" s="5">
        <v>5</v>
      </c>
      <c r="M659" s="5">
        <v>2354</v>
      </c>
      <c r="N659" s="3"/>
      <c r="O659" s="5">
        <v>0</v>
      </c>
      <c r="P659" s="3"/>
      <c r="Q659" s="5">
        <v>0</v>
      </c>
      <c r="R659" s="3"/>
      <c r="S659" s="5">
        <v>0</v>
      </c>
      <c r="T659" s="3"/>
      <c r="U659" s="5">
        <v>0</v>
      </c>
      <c r="W659" s="6">
        <v>2354</v>
      </c>
      <c r="Y659" s="14">
        <v>2</v>
      </c>
      <c r="AA659" s="14">
        <v>0</v>
      </c>
      <c r="AC659" s="14">
        <v>0</v>
      </c>
      <c r="AE659" s="14">
        <v>0</v>
      </c>
      <c r="AG659" s="14">
        <v>0</v>
      </c>
      <c r="AI659" s="24">
        <v>2</v>
      </c>
      <c r="AK659" s="1" t="str">
        <f t="shared" si="10"/>
        <v>No</v>
      </c>
    </row>
    <row r="660" spans="1:37">
      <c r="A660" s="1" t="s">
        <v>841</v>
      </c>
      <c r="B660" s="1" t="s">
        <v>842</v>
      </c>
      <c r="C660" s="26" t="s">
        <v>48</v>
      </c>
      <c r="E660" s="270">
        <v>20226</v>
      </c>
      <c r="F660" s="21" t="s">
        <v>138</v>
      </c>
      <c r="G660" s="21" t="s">
        <v>132</v>
      </c>
      <c r="H660" s="25">
        <v>18351295</v>
      </c>
      <c r="I660" s="25">
        <v>5</v>
      </c>
      <c r="J660" s="3" t="s">
        <v>14</v>
      </c>
      <c r="K660" s="3" t="s">
        <v>133</v>
      </c>
      <c r="L660" s="5">
        <v>5</v>
      </c>
      <c r="M660" s="5">
        <v>29733</v>
      </c>
      <c r="N660" s="3"/>
      <c r="O660" s="5">
        <v>0</v>
      </c>
      <c r="P660" s="3"/>
      <c r="Q660" s="5">
        <v>19030</v>
      </c>
      <c r="R660" s="3"/>
      <c r="S660" s="5">
        <v>17681</v>
      </c>
      <c r="T660" s="3"/>
      <c r="U660" s="5">
        <v>0</v>
      </c>
      <c r="W660" s="6">
        <v>66444</v>
      </c>
      <c r="Y660" s="14">
        <v>38</v>
      </c>
      <c r="AA660" s="14">
        <v>0</v>
      </c>
      <c r="AC660" s="14">
        <v>35</v>
      </c>
      <c r="AE660" s="14">
        <v>25</v>
      </c>
      <c r="AG660" s="14">
        <v>0</v>
      </c>
      <c r="AI660" s="24">
        <v>98</v>
      </c>
      <c r="AK660" s="1" t="str">
        <f t="shared" si="10"/>
        <v>No</v>
      </c>
    </row>
    <row r="661" spans="1:37">
      <c r="A661" s="1" t="s">
        <v>843</v>
      </c>
      <c r="B661" s="1" t="s">
        <v>1115</v>
      </c>
      <c r="C661" s="26" t="s">
        <v>36</v>
      </c>
      <c r="E661" s="270">
        <v>11239</v>
      </c>
      <c r="F661" s="21" t="s">
        <v>138</v>
      </c>
      <c r="G661" s="21" t="s">
        <v>132</v>
      </c>
      <c r="H661" s="25">
        <v>246695</v>
      </c>
      <c r="I661" s="25">
        <v>4</v>
      </c>
      <c r="J661" s="3" t="s">
        <v>14</v>
      </c>
      <c r="K661" s="3" t="s">
        <v>133</v>
      </c>
      <c r="L661" s="5">
        <v>4</v>
      </c>
      <c r="M661" s="5">
        <v>0</v>
      </c>
      <c r="N661" s="3"/>
      <c r="O661" s="5">
        <v>0</v>
      </c>
      <c r="P661" s="3"/>
      <c r="Q661" s="5">
        <v>0</v>
      </c>
      <c r="R661" s="3"/>
      <c r="S661" s="5">
        <v>0</v>
      </c>
      <c r="T661" s="3"/>
      <c r="U661" s="5">
        <v>0</v>
      </c>
      <c r="W661" s="6">
        <v>0</v>
      </c>
      <c r="Y661" s="14">
        <v>0</v>
      </c>
      <c r="AA661" s="14">
        <v>0</v>
      </c>
      <c r="AC661" s="14">
        <v>0</v>
      </c>
      <c r="AE661" s="14">
        <v>0</v>
      </c>
      <c r="AG661" s="14">
        <v>0</v>
      </c>
      <c r="AI661" s="24">
        <v>0</v>
      </c>
      <c r="AK661" s="1" t="str">
        <f t="shared" si="10"/>
        <v>No</v>
      </c>
    </row>
    <row r="662" spans="1:37">
      <c r="A662" s="1" t="s">
        <v>159</v>
      </c>
      <c r="B662" s="1" t="s">
        <v>861</v>
      </c>
      <c r="C662" s="26" t="s">
        <v>38</v>
      </c>
      <c r="D662" s="269">
        <v>1088</v>
      </c>
      <c r="E662" s="270">
        <v>10088</v>
      </c>
      <c r="F662" s="21" t="s">
        <v>135</v>
      </c>
      <c r="G662" s="21" t="s">
        <v>132</v>
      </c>
      <c r="H662" s="25">
        <v>203914</v>
      </c>
      <c r="I662" s="25">
        <v>4</v>
      </c>
      <c r="J662" s="3" t="s">
        <v>14</v>
      </c>
      <c r="K662" s="3" t="s">
        <v>133</v>
      </c>
      <c r="L662" s="5">
        <v>4</v>
      </c>
      <c r="M662" s="5">
        <v>33434</v>
      </c>
      <c r="N662" s="3"/>
      <c r="O662" s="5">
        <v>681</v>
      </c>
      <c r="P662" s="3"/>
      <c r="Q662" s="5">
        <v>0</v>
      </c>
      <c r="R662" s="3"/>
      <c r="S662" s="5">
        <v>2413</v>
      </c>
      <c r="T662" s="3"/>
      <c r="U662" s="5">
        <v>0</v>
      </c>
      <c r="W662" s="6">
        <v>36528</v>
      </c>
      <c r="Y662" s="14">
        <v>62</v>
      </c>
      <c r="AA662" s="14">
        <v>2</v>
      </c>
      <c r="AC662" s="14">
        <v>0</v>
      </c>
      <c r="AE662" s="14">
        <v>4</v>
      </c>
      <c r="AG662" s="14">
        <v>0</v>
      </c>
      <c r="AI662" s="24">
        <v>68</v>
      </c>
      <c r="AK662" s="1" t="str">
        <f t="shared" si="10"/>
        <v>No</v>
      </c>
    </row>
    <row r="663" spans="1:37">
      <c r="A663" s="1" t="s">
        <v>844</v>
      </c>
      <c r="B663" s="1" t="s">
        <v>169</v>
      </c>
      <c r="C663" s="26" t="s">
        <v>39</v>
      </c>
      <c r="D663" s="269">
        <v>5213</v>
      </c>
      <c r="E663" s="270">
        <v>50213</v>
      </c>
      <c r="F663" s="21" t="s">
        <v>140</v>
      </c>
      <c r="G663" s="21" t="s">
        <v>132</v>
      </c>
      <c r="H663" s="25">
        <v>3734090</v>
      </c>
      <c r="I663" s="25">
        <v>4</v>
      </c>
      <c r="J663" s="3" t="s">
        <v>10</v>
      </c>
      <c r="K663" s="3" t="s">
        <v>133</v>
      </c>
      <c r="L663" s="5">
        <v>4</v>
      </c>
      <c r="M663" s="5">
        <v>0</v>
      </c>
      <c r="N663" s="3"/>
      <c r="O663" s="5">
        <v>0</v>
      </c>
      <c r="P663" s="3"/>
      <c r="Q663" s="5">
        <v>0</v>
      </c>
      <c r="R663" s="3"/>
      <c r="S663" s="5">
        <v>0</v>
      </c>
      <c r="T663" s="3"/>
      <c r="U663" s="5">
        <v>0</v>
      </c>
      <c r="W663" s="6">
        <v>0</v>
      </c>
      <c r="Y663" s="14">
        <v>0</v>
      </c>
      <c r="AA663" s="14">
        <v>0</v>
      </c>
      <c r="AC663" s="14">
        <v>0</v>
      </c>
      <c r="AE663" s="14">
        <v>0</v>
      </c>
      <c r="AG663" s="14">
        <v>0</v>
      </c>
      <c r="AI663" s="24">
        <v>0</v>
      </c>
      <c r="AK663" s="1" t="str">
        <f t="shared" si="10"/>
        <v>No</v>
      </c>
    </row>
    <row r="664" spans="1:37">
      <c r="A664" s="1" t="s">
        <v>845</v>
      </c>
      <c r="B664" s="1" t="s">
        <v>1116</v>
      </c>
      <c r="C664" s="26" t="s">
        <v>48</v>
      </c>
      <c r="E664" s="270">
        <v>20223</v>
      </c>
      <c r="F664" s="21" t="s">
        <v>135</v>
      </c>
      <c r="G664" s="21" t="s">
        <v>132</v>
      </c>
      <c r="H664" s="25">
        <v>5441567</v>
      </c>
      <c r="I664" s="25">
        <v>3</v>
      </c>
      <c r="J664" s="3" t="s">
        <v>14</v>
      </c>
      <c r="K664" s="3" t="s">
        <v>133</v>
      </c>
      <c r="L664" s="5">
        <v>3</v>
      </c>
      <c r="M664" s="5">
        <v>13749</v>
      </c>
      <c r="N664" s="3"/>
      <c r="O664" s="5">
        <v>480</v>
      </c>
      <c r="P664" s="3"/>
      <c r="Q664" s="5">
        <v>6919</v>
      </c>
      <c r="R664" s="3"/>
      <c r="S664" s="5">
        <v>62311</v>
      </c>
      <c r="T664" s="3"/>
      <c r="U664" s="5">
        <v>0</v>
      </c>
      <c r="W664" s="6">
        <v>83459</v>
      </c>
      <c r="Y664" s="14">
        <v>13</v>
      </c>
      <c r="AA664" s="14">
        <v>1</v>
      </c>
      <c r="AC664" s="14">
        <v>7</v>
      </c>
      <c r="AE664" s="14">
        <v>63</v>
      </c>
      <c r="AG664" s="14">
        <v>0</v>
      </c>
      <c r="AI664" s="24">
        <v>84</v>
      </c>
      <c r="AK664" s="1" t="str">
        <f t="shared" si="10"/>
        <v>No</v>
      </c>
    </row>
    <row r="665" spans="1:37">
      <c r="A665" s="1" t="s">
        <v>333</v>
      </c>
      <c r="B665" s="1" t="s">
        <v>184</v>
      </c>
      <c r="C665" s="26" t="s">
        <v>67</v>
      </c>
      <c r="D665" s="269">
        <v>6133</v>
      </c>
      <c r="E665" s="270">
        <v>60133</v>
      </c>
      <c r="F665" s="21" t="s">
        <v>140</v>
      </c>
      <c r="G665" s="21" t="s">
        <v>132</v>
      </c>
      <c r="H665" s="25">
        <v>5121892</v>
      </c>
      <c r="I665" s="25">
        <v>3</v>
      </c>
      <c r="J665" s="3" t="s">
        <v>10</v>
      </c>
      <c r="K665" s="3" t="s">
        <v>133</v>
      </c>
      <c r="L665" s="5">
        <v>3</v>
      </c>
      <c r="M665" s="5">
        <v>1685</v>
      </c>
      <c r="N665" s="3"/>
      <c r="O665" s="5">
        <v>598</v>
      </c>
      <c r="P665" s="3"/>
      <c r="Q665" s="5">
        <v>323</v>
      </c>
      <c r="R665" s="3"/>
      <c r="S665" s="5">
        <v>0</v>
      </c>
      <c r="T665" s="3"/>
      <c r="U665" s="5">
        <v>0</v>
      </c>
      <c r="W665" s="6">
        <v>2606</v>
      </c>
      <c r="Y665" s="14">
        <v>2</v>
      </c>
      <c r="AA665" s="14">
        <v>0</v>
      </c>
      <c r="AC665" s="14">
        <v>0</v>
      </c>
      <c r="AE665" s="14">
        <v>0</v>
      </c>
      <c r="AG665" s="14">
        <v>0</v>
      </c>
      <c r="AI665" s="24">
        <v>2</v>
      </c>
      <c r="AK665" s="1" t="str">
        <f t="shared" si="10"/>
        <v>No</v>
      </c>
    </row>
    <row r="666" spans="1:37">
      <c r="A666" s="1" t="s">
        <v>805</v>
      </c>
      <c r="B666" s="1" t="s">
        <v>1057</v>
      </c>
      <c r="C666" s="26" t="s">
        <v>43</v>
      </c>
      <c r="D666" s="269">
        <v>8107</v>
      </c>
      <c r="E666" s="270">
        <v>80107</v>
      </c>
      <c r="F666" s="21" t="s">
        <v>94</v>
      </c>
      <c r="G666" s="21" t="s">
        <v>132</v>
      </c>
      <c r="H666" s="25">
        <v>82157</v>
      </c>
      <c r="I666" s="25">
        <v>3</v>
      </c>
      <c r="J666" s="3" t="s">
        <v>6</v>
      </c>
      <c r="K666" s="3" t="s">
        <v>133</v>
      </c>
      <c r="L666" s="5">
        <v>3</v>
      </c>
      <c r="M666" s="5">
        <v>6526</v>
      </c>
      <c r="N666" s="3"/>
      <c r="O666" s="5">
        <v>516</v>
      </c>
      <c r="P666" s="3"/>
      <c r="Q666" s="5">
        <v>150</v>
      </c>
      <c r="R666" s="3"/>
      <c r="S666" s="5">
        <v>86</v>
      </c>
      <c r="T666" s="3"/>
      <c r="U666" s="5">
        <v>0</v>
      </c>
      <c r="W666" s="6">
        <v>7278</v>
      </c>
      <c r="Y666" s="14">
        <v>18.829999999999998</v>
      </c>
      <c r="AA666" s="14">
        <v>1.49</v>
      </c>
      <c r="AC666" s="14">
        <v>0.43</v>
      </c>
      <c r="AE666" s="14">
        <v>0.25</v>
      </c>
      <c r="AG666" s="14">
        <v>0</v>
      </c>
      <c r="AI666" s="24">
        <v>21</v>
      </c>
      <c r="AK666" s="1" t="str">
        <f t="shared" si="10"/>
        <v>No</v>
      </c>
    </row>
    <row r="667" spans="1:37">
      <c r="A667" s="1" t="s">
        <v>846</v>
      </c>
      <c r="B667" s="1" t="s">
        <v>1113</v>
      </c>
      <c r="C667" s="26" t="s">
        <v>36</v>
      </c>
      <c r="E667" s="270">
        <v>11238</v>
      </c>
      <c r="F667" s="21" t="s">
        <v>138</v>
      </c>
      <c r="G667" s="21" t="s">
        <v>132</v>
      </c>
      <c r="H667" s="25">
        <v>246695</v>
      </c>
      <c r="I667" s="25">
        <v>2</v>
      </c>
      <c r="J667" s="3" t="s">
        <v>14</v>
      </c>
      <c r="K667" s="3" t="s">
        <v>133</v>
      </c>
      <c r="L667" s="5">
        <v>2</v>
      </c>
      <c r="M667" s="5">
        <v>5276</v>
      </c>
      <c r="N667" s="3"/>
      <c r="O667" s="5">
        <v>0</v>
      </c>
      <c r="P667" s="3"/>
      <c r="Q667" s="5">
        <v>0</v>
      </c>
      <c r="R667" s="3"/>
      <c r="S667" s="5">
        <v>520</v>
      </c>
      <c r="T667" s="3"/>
      <c r="U667" s="5">
        <v>0</v>
      </c>
      <c r="W667" s="6">
        <v>5796</v>
      </c>
      <c r="Y667" s="14">
        <v>7</v>
      </c>
      <c r="AA667" s="14">
        <v>0</v>
      </c>
      <c r="AC667" s="14">
        <v>0</v>
      </c>
      <c r="AE667" s="14">
        <v>0.25</v>
      </c>
      <c r="AG667" s="14">
        <v>0</v>
      </c>
      <c r="AI667" s="24">
        <v>7.25</v>
      </c>
      <c r="AK667" s="1" t="str">
        <f t="shared" si="10"/>
        <v>No</v>
      </c>
    </row>
    <row r="668" spans="1:37">
      <c r="A668" s="1" t="s">
        <v>806</v>
      </c>
      <c r="B668" s="1" t="s">
        <v>168</v>
      </c>
      <c r="C668" s="26" t="s">
        <v>30</v>
      </c>
      <c r="E668" s="270">
        <v>50521</v>
      </c>
      <c r="F668" s="21" t="s">
        <v>138</v>
      </c>
      <c r="G668" s="21" t="s">
        <v>132</v>
      </c>
      <c r="H668" s="25">
        <v>8608208</v>
      </c>
      <c r="I668" s="25">
        <v>2</v>
      </c>
      <c r="J668" s="3" t="s">
        <v>14</v>
      </c>
      <c r="K668" s="3" t="s">
        <v>133</v>
      </c>
      <c r="L668" s="5">
        <v>2</v>
      </c>
      <c r="M668" s="5">
        <v>304</v>
      </c>
      <c r="N668" s="3"/>
      <c r="O668" s="5">
        <v>0</v>
      </c>
      <c r="P668" s="3"/>
      <c r="Q668" s="5">
        <v>0</v>
      </c>
      <c r="R668" s="3"/>
      <c r="S668" s="5">
        <v>0</v>
      </c>
      <c r="T668" s="3"/>
      <c r="U668" s="5">
        <v>0</v>
      </c>
      <c r="W668" s="6">
        <v>304</v>
      </c>
      <c r="Y668" s="14">
        <v>10</v>
      </c>
      <c r="AA668" s="14">
        <v>0</v>
      </c>
      <c r="AC668" s="14">
        <v>0</v>
      </c>
      <c r="AE668" s="14">
        <v>0</v>
      </c>
      <c r="AG668" s="14">
        <v>0</v>
      </c>
      <c r="AI668" s="24">
        <v>10</v>
      </c>
      <c r="AK668" s="1" t="str">
        <f t="shared" si="10"/>
        <v>No</v>
      </c>
    </row>
    <row r="669" spans="1:37">
      <c r="A669" s="1" t="s">
        <v>187</v>
      </c>
      <c r="B669" s="1" t="s">
        <v>169</v>
      </c>
      <c r="C669" s="26" t="s">
        <v>39</v>
      </c>
      <c r="D669" s="269">
        <v>5141</v>
      </c>
      <c r="E669" s="270">
        <v>50141</v>
      </c>
      <c r="F669" s="21" t="s">
        <v>135</v>
      </c>
      <c r="G669" s="21" t="s">
        <v>132</v>
      </c>
      <c r="H669" s="25">
        <v>3734090</v>
      </c>
      <c r="I669" s="25">
        <v>0</v>
      </c>
      <c r="J669" s="3" t="s">
        <v>27</v>
      </c>
      <c r="K669" s="3" t="s">
        <v>133</v>
      </c>
      <c r="L669" s="5">
        <v>0</v>
      </c>
      <c r="M669" s="5">
        <v>11935</v>
      </c>
      <c r="N669" s="3"/>
      <c r="O669" s="5">
        <v>15582</v>
      </c>
      <c r="P669" s="3"/>
      <c r="Q669" s="5">
        <v>1697</v>
      </c>
      <c r="R669" s="3"/>
      <c r="S669" s="5">
        <v>1955</v>
      </c>
      <c r="T669" s="3"/>
      <c r="U669" s="5">
        <v>0</v>
      </c>
      <c r="W669" s="6">
        <v>31169</v>
      </c>
      <c r="Y669" s="14">
        <v>19</v>
      </c>
      <c r="AA669" s="14">
        <v>16</v>
      </c>
      <c r="AC669" s="14">
        <v>4</v>
      </c>
      <c r="AE669" s="14">
        <v>2</v>
      </c>
      <c r="AG669" s="14">
        <v>0</v>
      </c>
      <c r="AI669" s="24">
        <v>41</v>
      </c>
      <c r="AK669" s="1" t="str">
        <f t="shared" si="10"/>
        <v>No</v>
      </c>
    </row>
    <row r="670" spans="1:37">
      <c r="A670" s="1" t="s">
        <v>101</v>
      </c>
      <c r="B670" s="1" t="s">
        <v>1117</v>
      </c>
      <c r="C670" s="26" t="s">
        <v>76</v>
      </c>
      <c r="D670" s="269">
        <v>3107</v>
      </c>
      <c r="E670" s="270">
        <v>30107</v>
      </c>
      <c r="F670" s="21" t="s">
        <v>94</v>
      </c>
      <c r="G670" s="21" t="s">
        <v>132</v>
      </c>
      <c r="H670" s="25">
        <v>70350</v>
      </c>
      <c r="I670" s="25">
        <v>0</v>
      </c>
      <c r="J670" s="3" t="s">
        <v>27</v>
      </c>
      <c r="K670" s="3" t="s">
        <v>133</v>
      </c>
      <c r="L670" s="5">
        <v>0</v>
      </c>
      <c r="M670" s="5">
        <v>0</v>
      </c>
      <c r="N670" s="3"/>
      <c r="O670" s="5">
        <v>0</v>
      </c>
      <c r="P670" s="3"/>
      <c r="Q670" s="5">
        <v>0</v>
      </c>
      <c r="R670" s="3"/>
      <c r="S670" s="5">
        <v>0</v>
      </c>
      <c r="T670" s="3"/>
      <c r="U670" s="5">
        <v>0</v>
      </c>
      <c r="W670" s="6">
        <v>0</v>
      </c>
      <c r="Y670" s="14">
        <v>0</v>
      </c>
      <c r="AA670" s="14">
        <v>0</v>
      </c>
      <c r="AC670" s="14">
        <v>0</v>
      </c>
      <c r="AE670" s="14">
        <v>0</v>
      </c>
      <c r="AG670" s="14">
        <v>0</v>
      </c>
      <c r="AI670" s="24">
        <v>0</v>
      </c>
      <c r="AK670" s="1" t="str">
        <f t="shared" si="10"/>
        <v>No</v>
      </c>
    </row>
    <row r="671" spans="1:37">
      <c r="B671" s="1" t="s">
        <v>1113</v>
      </c>
      <c r="J671" s="3"/>
      <c r="K671" s="3"/>
      <c r="M671" s="5"/>
      <c r="N671" s="3"/>
      <c r="O671" s="5"/>
      <c r="P671" s="3"/>
      <c r="Q671" s="5"/>
      <c r="R671" s="3"/>
      <c r="S671" s="5"/>
      <c r="T671" s="3"/>
      <c r="U671" s="5"/>
      <c r="Y671" s="14"/>
      <c r="AA671" s="14"/>
      <c r="AC671" s="14"/>
    </row>
    <row r="672" spans="1:37">
      <c r="B672" s="1" t="s">
        <v>1113</v>
      </c>
      <c r="J672" s="3"/>
      <c r="K672" s="3"/>
      <c r="M672" s="5"/>
      <c r="N672" s="3"/>
      <c r="O672" s="5"/>
      <c r="P672" s="3"/>
      <c r="Q672" s="5"/>
      <c r="R672" s="3"/>
      <c r="S672" s="5"/>
      <c r="T672" s="3"/>
      <c r="U672" s="5"/>
      <c r="Y672" s="14"/>
      <c r="AA672" s="14"/>
      <c r="AC672" s="14"/>
    </row>
    <row r="673" spans="2:29">
      <c r="B673" s="1" t="s">
        <v>1113</v>
      </c>
      <c r="J673" s="3"/>
      <c r="K673" s="3"/>
      <c r="M673" s="5"/>
      <c r="N673" s="3"/>
      <c r="O673" s="5"/>
      <c r="P673" s="3"/>
      <c r="Q673" s="5"/>
      <c r="R673" s="3"/>
      <c r="S673" s="5"/>
      <c r="T673" s="3"/>
      <c r="U673" s="5"/>
      <c r="Y673" s="14"/>
      <c r="AA673" s="14"/>
      <c r="AC673" s="14"/>
    </row>
    <row r="674" spans="2:29">
      <c r="B674" s="1" t="s">
        <v>1113</v>
      </c>
      <c r="J674" s="3"/>
      <c r="K674" s="3"/>
      <c r="M674" s="5"/>
      <c r="N674" s="3"/>
      <c r="O674" s="5"/>
      <c r="P674" s="3"/>
      <c r="Q674" s="5"/>
      <c r="R674" s="3"/>
      <c r="S674" s="5"/>
      <c r="T674" s="3"/>
      <c r="U674" s="5"/>
      <c r="Y674" s="14"/>
      <c r="AA674" s="14"/>
      <c r="AC674" s="14"/>
    </row>
    <row r="675" spans="2:29">
      <c r="B675" s="1" t="s">
        <v>1113</v>
      </c>
      <c r="J675" s="3"/>
      <c r="K675" s="3"/>
      <c r="M675" s="5"/>
      <c r="N675" s="3"/>
      <c r="O675" s="5"/>
      <c r="P675" s="3"/>
      <c r="Q675" s="5"/>
      <c r="R675" s="3"/>
      <c r="S675" s="5"/>
      <c r="T675" s="3"/>
      <c r="U675" s="5"/>
      <c r="Y675" s="14"/>
      <c r="AA675" s="14"/>
      <c r="AC675" s="14"/>
    </row>
    <row r="676" spans="2:29">
      <c r="B676" s="1" t="s">
        <v>1113</v>
      </c>
      <c r="J676" s="3"/>
      <c r="K676" s="3"/>
      <c r="M676" s="5"/>
      <c r="N676" s="3"/>
      <c r="O676" s="5"/>
      <c r="P676" s="3"/>
      <c r="Q676" s="5"/>
      <c r="R676" s="3"/>
      <c r="S676" s="5"/>
      <c r="T676" s="3"/>
      <c r="U676" s="5"/>
      <c r="Y676" s="14"/>
      <c r="AA676" s="14"/>
      <c r="AC676" s="14"/>
    </row>
    <row r="677" spans="2:29">
      <c r="B677" s="1" t="s">
        <v>1113</v>
      </c>
      <c r="J677" s="3"/>
      <c r="K677" s="3"/>
      <c r="M677" s="5"/>
      <c r="N677" s="3"/>
      <c r="O677" s="5"/>
      <c r="P677" s="3"/>
      <c r="Q677" s="5"/>
      <c r="R677" s="3"/>
      <c r="S677" s="5"/>
      <c r="T677" s="3"/>
      <c r="U677" s="5"/>
      <c r="Y677" s="14"/>
      <c r="AA677" s="14"/>
      <c r="AC677" s="14"/>
    </row>
    <row r="678" spans="2:29">
      <c r="B678" s="1" t="s">
        <v>1113</v>
      </c>
      <c r="J678" s="3"/>
      <c r="K678" s="3"/>
      <c r="M678" s="5"/>
      <c r="N678" s="3"/>
      <c r="O678" s="5"/>
      <c r="P678" s="3"/>
      <c r="Q678" s="5"/>
      <c r="R678" s="3"/>
      <c r="S678" s="5"/>
      <c r="T678" s="3"/>
      <c r="U678" s="5"/>
      <c r="Y678" s="14"/>
      <c r="AA678" s="14"/>
      <c r="AC678" s="14"/>
    </row>
    <row r="679" spans="2:29">
      <c r="B679" s="1" t="s">
        <v>1113</v>
      </c>
      <c r="J679" s="3"/>
      <c r="K679" s="3"/>
      <c r="M679" s="5"/>
      <c r="N679" s="3"/>
      <c r="O679" s="5"/>
      <c r="P679" s="3"/>
      <c r="Q679" s="5"/>
      <c r="R679" s="3"/>
      <c r="S679" s="5"/>
      <c r="T679" s="3"/>
      <c r="U679" s="5"/>
      <c r="Y679" s="14"/>
      <c r="AA679" s="14"/>
      <c r="AC679" s="14"/>
    </row>
    <row r="680" spans="2:29">
      <c r="B680" s="1" t="s">
        <v>1113</v>
      </c>
      <c r="J680" s="3"/>
      <c r="K680" s="3"/>
      <c r="M680" s="5"/>
      <c r="N680" s="3"/>
      <c r="O680" s="5"/>
      <c r="P680" s="3"/>
      <c r="Q680" s="5"/>
      <c r="R680" s="3"/>
      <c r="S680" s="5"/>
      <c r="T680" s="3"/>
      <c r="U680" s="5"/>
      <c r="Y680" s="14"/>
      <c r="AA680" s="14"/>
      <c r="AC680" s="14"/>
    </row>
    <row r="681" spans="2:29">
      <c r="B681" s="1" t="s">
        <v>1113</v>
      </c>
      <c r="J681" s="3"/>
      <c r="K681" s="3"/>
      <c r="M681" s="5"/>
      <c r="N681" s="3"/>
      <c r="O681" s="5"/>
      <c r="P681" s="3"/>
      <c r="Q681" s="5"/>
      <c r="R681" s="3"/>
      <c r="S681" s="5"/>
      <c r="T681" s="3"/>
      <c r="U681" s="5"/>
      <c r="Y681" s="14"/>
      <c r="AA681" s="14"/>
      <c r="AC681" s="14"/>
    </row>
    <row r="682" spans="2:29">
      <c r="B682" s="1" t="s">
        <v>1113</v>
      </c>
      <c r="J682" s="3"/>
      <c r="K682" s="3"/>
      <c r="M682" s="5"/>
      <c r="N682" s="3"/>
      <c r="O682" s="5"/>
      <c r="P682" s="3"/>
      <c r="Q682" s="5"/>
      <c r="R682" s="3"/>
      <c r="S682" s="5"/>
      <c r="T682" s="3"/>
      <c r="U682" s="5"/>
      <c r="Y682" s="14"/>
      <c r="AA682" s="14"/>
      <c r="AC682" s="14"/>
    </row>
    <row r="683" spans="2:29">
      <c r="B683" s="1" t="s">
        <v>1113</v>
      </c>
      <c r="J683" s="3"/>
      <c r="K683" s="3"/>
      <c r="M683" s="5"/>
      <c r="N683" s="3"/>
      <c r="O683" s="5"/>
      <c r="P683" s="3"/>
      <c r="Q683" s="5"/>
      <c r="R683" s="3"/>
      <c r="S683" s="5"/>
      <c r="T683" s="3"/>
      <c r="U683" s="5"/>
      <c r="Y683" s="14"/>
      <c r="AA683" s="14"/>
      <c r="AC683" s="14"/>
    </row>
    <row r="684" spans="2:29">
      <c r="B684" s="1" t="s">
        <v>1113</v>
      </c>
      <c r="J684" s="3"/>
      <c r="K684" s="3"/>
      <c r="M684" s="5"/>
      <c r="N684" s="3"/>
      <c r="O684" s="5"/>
      <c r="P684" s="3"/>
      <c r="Q684" s="5"/>
      <c r="R684" s="3"/>
      <c r="S684" s="5"/>
      <c r="T684" s="3"/>
      <c r="U684" s="5"/>
      <c r="Y684" s="14"/>
      <c r="AA684" s="14"/>
      <c r="AC684" s="14"/>
    </row>
    <row r="685" spans="2:29">
      <c r="B685" s="1" t="s">
        <v>1113</v>
      </c>
      <c r="J685" s="3"/>
      <c r="K685" s="3"/>
      <c r="M685" s="5"/>
      <c r="N685" s="3"/>
      <c r="O685" s="5"/>
      <c r="P685" s="3"/>
      <c r="Q685" s="5"/>
      <c r="R685" s="3"/>
      <c r="S685" s="5"/>
      <c r="T685" s="3"/>
      <c r="U685" s="5"/>
      <c r="Y685" s="14"/>
      <c r="AA685" s="14"/>
      <c r="AC685" s="14"/>
    </row>
    <row r="686" spans="2:29">
      <c r="B686" s="1" t="s">
        <v>1113</v>
      </c>
      <c r="J686" s="3"/>
      <c r="K686" s="3"/>
      <c r="M686" s="5"/>
      <c r="N686" s="3"/>
      <c r="O686" s="5"/>
      <c r="P686" s="3"/>
      <c r="Q686" s="5"/>
      <c r="R686" s="3"/>
      <c r="S686" s="5"/>
      <c r="T686" s="3"/>
      <c r="U686" s="5"/>
      <c r="Y686" s="14"/>
      <c r="AA686" s="14"/>
      <c r="AC686" s="14"/>
    </row>
    <row r="687" spans="2:29">
      <c r="B687" s="1" t="s">
        <v>1113</v>
      </c>
      <c r="J687" s="3"/>
      <c r="K687" s="3"/>
      <c r="M687" s="5"/>
      <c r="N687" s="3"/>
      <c r="O687" s="5"/>
      <c r="P687" s="3"/>
      <c r="Q687" s="5"/>
      <c r="R687" s="3"/>
      <c r="S687" s="5"/>
      <c r="T687" s="3"/>
      <c r="U687" s="5"/>
      <c r="Y687" s="14"/>
      <c r="AA687" s="14"/>
      <c r="AC687" s="14"/>
    </row>
    <row r="688" spans="2:29">
      <c r="B688" s="1" t="s">
        <v>1113</v>
      </c>
      <c r="J688" s="3"/>
      <c r="K688" s="3"/>
      <c r="M688" s="5"/>
      <c r="N688" s="3"/>
      <c r="O688" s="5"/>
      <c r="P688" s="3"/>
      <c r="Q688" s="5"/>
      <c r="R688" s="3"/>
      <c r="S688" s="5"/>
      <c r="T688" s="3"/>
      <c r="U688" s="5"/>
      <c r="Y688" s="14"/>
      <c r="AA688" s="14"/>
      <c r="AC688" s="14"/>
    </row>
    <row r="689" spans="2:29">
      <c r="B689" s="1" t="s">
        <v>1113</v>
      </c>
      <c r="J689" s="3"/>
      <c r="K689" s="3"/>
      <c r="M689" s="5"/>
      <c r="N689" s="3"/>
      <c r="O689" s="5"/>
      <c r="P689" s="3"/>
      <c r="Q689" s="5"/>
      <c r="R689" s="3"/>
      <c r="S689" s="5"/>
      <c r="T689" s="3"/>
      <c r="U689" s="5"/>
      <c r="Y689" s="14"/>
      <c r="AA689" s="14"/>
      <c r="AC689" s="14"/>
    </row>
    <row r="690" spans="2:29">
      <c r="B690" s="1" t="s">
        <v>1113</v>
      </c>
      <c r="J690" s="3"/>
      <c r="K690" s="3"/>
      <c r="M690" s="5"/>
      <c r="N690" s="3"/>
      <c r="O690" s="5"/>
      <c r="P690" s="3"/>
      <c r="Q690" s="5"/>
      <c r="R690" s="3"/>
      <c r="S690" s="5"/>
      <c r="T690" s="3"/>
      <c r="U690" s="5"/>
      <c r="Y690" s="14"/>
      <c r="AA690" s="14"/>
      <c r="AC690" s="14"/>
    </row>
    <row r="691" spans="2:29">
      <c r="B691" s="1" t="s">
        <v>1113</v>
      </c>
      <c r="J691" s="3"/>
      <c r="K691" s="3"/>
      <c r="M691" s="5"/>
      <c r="N691" s="3"/>
      <c r="O691" s="5"/>
      <c r="P691" s="3"/>
      <c r="Q691" s="5"/>
      <c r="R691" s="3"/>
      <c r="S691" s="5"/>
      <c r="T691" s="3"/>
      <c r="U691" s="5"/>
      <c r="Y691" s="14"/>
      <c r="AA691" s="14"/>
      <c r="AC691" s="14"/>
    </row>
    <row r="692" spans="2:29">
      <c r="B692" s="1" t="s">
        <v>1113</v>
      </c>
      <c r="J692" s="3"/>
      <c r="K692" s="3"/>
      <c r="M692" s="5"/>
      <c r="N692" s="3"/>
      <c r="O692" s="5"/>
      <c r="P692" s="3"/>
      <c r="Q692" s="5"/>
      <c r="R692" s="3"/>
      <c r="S692" s="5"/>
      <c r="T692" s="3"/>
      <c r="U692" s="5"/>
      <c r="Y692" s="14"/>
      <c r="AA692" s="14"/>
      <c r="AC692" s="14"/>
    </row>
    <row r="693" spans="2:29">
      <c r="B693" s="1" t="s">
        <v>1113</v>
      </c>
      <c r="J693" s="3"/>
      <c r="K693" s="3"/>
      <c r="M693" s="5"/>
      <c r="N693" s="3"/>
      <c r="O693" s="5"/>
      <c r="P693" s="3"/>
      <c r="Q693" s="5"/>
      <c r="R693" s="3"/>
      <c r="S693" s="5"/>
      <c r="T693" s="3"/>
      <c r="U693" s="5"/>
      <c r="Y693" s="14"/>
      <c r="AA693" s="14"/>
      <c r="AC693" s="14"/>
    </row>
    <row r="694" spans="2:29">
      <c r="B694" s="1" t="s">
        <v>1113</v>
      </c>
      <c r="J694" s="3"/>
      <c r="K694" s="3"/>
      <c r="M694" s="5"/>
      <c r="N694" s="3"/>
      <c r="O694" s="5"/>
      <c r="P694" s="3"/>
      <c r="Q694" s="5"/>
      <c r="R694" s="3"/>
      <c r="S694" s="5"/>
      <c r="T694" s="3"/>
      <c r="U694" s="5"/>
      <c r="Y694" s="14"/>
      <c r="AA694" s="14"/>
      <c r="AC694" s="14"/>
    </row>
    <row r="695" spans="2:29">
      <c r="B695" s="1" t="s">
        <v>1113</v>
      </c>
      <c r="J695" s="3"/>
      <c r="K695" s="3"/>
      <c r="M695" s="5"/>
      <c r="N695" s="3"/>
      <c r="O695" s="5"/>
      <c r="P695" s="3"/>
      <c r="Q695" s="5"/>
      <c r="R695" s="3"/>
      <c r="S695" s="5"/>
      <c r="T695" s="3"/>
      <c r="U695" s="5"/>
      <c r="Y695" s="14"/>
      <c r="AA695" s="14"/>
      <c r="AC695" s="14"/>
    </row>
    <row r="696" spans="2:29">
      <c r="B696" s="1" t="s">
        <v>1113</v>
      </c>
      <c r="J696" s="3"/>
      <c r="K696" s="3"/>
      <c r="M696" s="5"/>
      <c r="N696" s="3"/>
      <c r="O696" s="5"/>
      <c r="P696" s="3"/>
      <c r="Q696" s="5"/>
      <c r="R696" s="3"/>
      <c r="S696" s="5"/>
      <c r="T696" s="3"/>
      <c r="U696" s="5"/>
      <c r="Y696" s="14"/>
      <c r="AA696" s="14"/>
      <c r="AC696" s="14"/>
    </row>
    <row r="697" spans="2:29">
      <c r="B697" s="1" t="s">
        <v>1113</v>
      </c>
      <c r="J697" s="3"/>
      <c r="K697" s="3"/>
      <c r="M697" s="5"/>
      <c r="N697" s="3"/>
      <c r="O697" s="5"/>
      <c r="P697" s="3"/>
      <c r="Q697" s="5"/>
      <c r="R697" s="3"/>
      <c r="S697" s="5"/>
      <c r="T697" s="3"/>
      <c r="U697" s="5"/>
      <c r="Y697" s="14"/>
      <c r="AA697" s="14"/>
      <c r="AC697" s="14"/>
    </row>
    <row r="698" spans="2:29">
      <c r="B698" s="1" t="s">
        <v>1113</v>
      </c>
      <c r="J698" s="3"/>
      <c r="K698" s="3"/>
      <c r="M698" s="5"/>
      <c r="N698" s="3"/>
      <c r="O698" s="5"/>
      <c r="P698" s="3"/>
      <c r="Q698" s="5"/>
      <c r="R698" s="3"/>
      <c r="S698" s="5"/>
      <c r="T698" s="3"/>
      <c r="U698" s="5"/>
      <c r="Y698" s="14"/>
      <c r="AA698" s="14"/>
      <c r="AC698" s="14"/>
    </row>
    <row r="699" spans="2:29">
      <c r="B699" s="1" t="s">
        <v>1113</v>
      </c>
      <c r="J699" s="3"/>
      <c r="K699" s="3"/>
      <c r="M699" s="5"/>
      <c r="N699" s="3"/>
      <c r="O699" s="5"/>
      <c r="P699" s="3"/>
      <c r="Q699" s="5"/>
      <c r="R699" s="3"/>
      <c r="S699" s="5"/>
      <c r="T699" s="3"/>
      <c r="U699" s="5"/>
      <c r="Y699" s="14"/>
      <c r="AA699" s="14"/>
      <c r="AC699" s="14"/>
    </row>
    <row r="700" spans="2:29">
      <c r="B700" s="1" t="s">
        <v>1113</v>
      </c>
      <c r="J700" s="3"/>
      <c r="K700" s="3"/>
      <c r="M700" s="5"/>
      <c r="N700" s="3"/>
      <c r="O700" s="5"/>
      <c r="P700" s="3"/>
      <c r="Q700" s="5"/>
      <c r="R700" s="3"/>
      <c r="S700" s="5"/>
      <c r="T700" s="3"/>
      <c r="U700" s="5"/>
      <c r="Y700" s="14"/>
      <c r="AA700" s="14"/>
      <c r="AC700" s="14"/>
    </row>
  </sheetData>
  <autoFilter ref="A1:AK700" xr:uid="{00000000-0009-0000-0000-000004000000}">
    <sortState xmlns:xlrd2="http://schemas.microsoft.com/office/spreadsheetml/2017/richdata2" ref="A2:AK700">
      <sortCondition descending="1" ref="I1:I700"/>
    </sortState>
  </autoFilter>
  <conditionalFormatting sqref="A365:A700 AK2:AK700 A3:A362 B3:AK700 A2:AK2">
    <cfRule type="expression" dxfId="142" priority="2">
      <formula>MOD(ROW(),2)=0</formula>
    </cfRule>
  </conditionalFormatting>
  <conditionalFormatting sqref="A363:A364">
    <cfRule type="expression" dxfId="141" priority="1">
      <formula>MOD(ROW(),2)=0</formula>
    </cfRule>
  </conditionalFormatting>
  <pageMargins left="0.7" right="0.7" top="0.75" bottom="0.75" header="0.3" footer="0.3"/>
  <pageSetup orientation="portrait" horizontalDpi="4294967292" verticalDpi="429496729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DH383"/>
  <sheetViews>
    <sheetView workbookViewId="0">
      <pane xSplit="3" ySplit="1" topLeftCell="D2" activePane="bottomRight" state="frozen"/>
      <selection pane="topRight" activeCell="D1" sqref="D1"/>
      <selection pane="bottomLeft" activeCell="A2" sqref="A2"/>
      <selection pane="bottomRight"/>
    </sheetView>
  </sheetViews>
  <sheetFormatPr defaultColWidth="9.109375" defaultRowHeight="10.199999999999999"/>
  <cols>
    <col min="1" max="1" width="34" style="1" customWidth="1"/>
    <col min="2" max="2" width="15.44140625" style="1" customWidth="1"/>
    <col min="3" max="3" width="7.33203125" style="26" customWidth="1"/>
    <col min="4" max="4" width="8.88671875" style="269" customWidth="1"/>
    <col min="5" max="5" width="8.88671875" style="270" customWidth="1"/>
    <col min="6" max="6" width="19.88671875" style="21" customWidth="1"/>
    <col min="7" max="7" width="14.6640625" style="21" customWidth="1"/>
    <col min="8" max="8" width="13" style="25" customWidth="1"/>
    <col min="9" max="9" width="9.33203125" style="25" customWidth="1"/>
    <col min="10" max="10" width="11" style="266" bestFit="1" customWidth="1"/>
    <col min="11" max="11" width="12" style="9" bestFit="1" customWidth="1"/>
    <col min="12" max="12" width="19" style="5" customWidth="1"/>
    <col min="13" max="13" width="13.33203125" style="9" bestFit="1" customWidth="1"/>
    <col min="14" max="14" width="18.5546875" style="1" customWidth="1"/>
    <col min="15" max="15" width="13.33203125" style="9" bestFit="1" customWidth="1"/>
    <col min="16" max="16" width="18.5546875" style="1" customWidth="1"/>
    <col min="17" max="17" width="9.44140625" style="9" bestFit="1" customWidth="1"/>
    <col min="18" max="18" width="13.6640625" style="1" customWidth="1"/>
    <col min="19" max="19" width="8.5546875" style="9" bestFit="1" customWidth="1"/>
    <col min="20" max="20" width="13.6640625" style="1" customWidth="1"/>
    <col min="21" max="21" width="8.6640625" style="69" bestFit="1" customWidth="1"/>
    <col min="22" max="22" width="13.44140625" style="3" customWidth="1"/>
    <col min="23" max="23" width="10" style="14" customWidth="1"/>
    <col min="24" max="24" width="18.44140625" style="3" customWidth="1"/>
    <col min="25" max="25" width="16.33203125" style="23" bestFit="1" customWidth="1"/>
    <col min="26" max="26" width="19.88671875" style="3" customWidth="1"/>
    <col min="27" max="27" width="16.33203125" style="23" bestFit="1" customWidth="1"/>
    <col min="28" max="28" width="19.109375" style="3" customWidth="1"/>
    <col min="29" max="29" width="15" style="23" bestFit="1" customWidth="1"/>
    <col min="30" max="30" width="16.33203125" style="3" customWidth="1"/>
    <col min="31" max="31" width="13.5546875" style="63" bestFit="1" customWidth="1"/>
    <col min="32" max="32" width="16.33203125" style="181" customWidth="1"/>
    <col min="33" max="33" width="11" style="71" bestFit="1" customWidth="1"/>
    <col min="34" max="34" width="15.88671875" style="30" customWidth="1"/>
    <col min="35" max="35" width="9.88671875" style="33" customWidth="1"/>
    <col min="36" max="36" width="10.44140625" style="65" bestFit="1" customWidth="1"/>
    <col min="37" max="37" width="10.44140625" style="30" customWidth="1"/>
    <col min="38" max="38" width="12.109375" style="65" bestFit="1" customWidth="1"/>
    <col min="39" max="39" width="9.109375" style="30" customWidth="1"/>
    <col min="40" max="40" width="12.109375" style="65" bestFit="1" customWidth="1"/>
    <col min="41" max="41" width="9.109375" style="30" customWidth="1"/>
    <col min="42" max="42" width="9.109375" style="65" customWidth="1"/>
    <col min="43" max="43" width="9.109375" style="30" customWidth="1"/>
    <col min="44" max="44" width="9.44140625" style="65" bestFit="1" customWidth="1"/>
    <col min="45" max="45" width="9.109375" style="30" customWidth="1"/>
    <col min="46" max="46" width="10" style="180" customWidth="1"/>
    <col min="47" max="47" width="13.109375" style="30" customWidth="1"/>
    <col min="48" max="48" width="9.44140625" style="30" bestFit="1" customWidth="1"/>
    <col min="49" max="49" width="13.44140625" style="30" customWidth="1"/>
    <col min="50" max="50" width="11.109375" style="30" customWidth="1"/>
    <col min="51" max="51" width="9.109375" style="30" customWidth="1"/>
    <col min="52" max="52" width="11.109375" style="30" customWidth="1"/>
    <col min="53" max="53" width="9.109375" style="30" customWidth="1"/>
    <col min="54" max="54" width="9.44140625" style="30" bestFit="1" customWidth="1"/>
    <col min="55" max="55" width="9.109375" style="30" customWidth="1"/>
    <col min="56" max="56" width="9.44140625" style="30" bestFit="1" customWidth="1"/>
    <col min="57" max="57" width="9.109375" style="30" customWidth="1"/>
    <col min="58" max="58" width="9.44140625" style="184" bestFit="1" customWidth="1"/>
    <col min="59" max="59" width="9.109375" style="1" customWidth="1"/>
    <col min="60" max="60" width="12.44140625" style="29" bestFit="1" customWidth="1"/>
    <col min="61" max="61" width="11.5546875" style="65" bestFit="1" customWidth="1"/>
    <col min="62" max="62" width="17.33203125" style="30" customWidth="1"/>
    <col min="63" max="63" width="13.33203125" style="65" bestFit="1" customWidth="1"/>
    <col min="64" max="64" width="18.5546875" style="30" customWidth="1"/>
    <col min="65" max="65" width="13.33203125" style="65" bestFit="1" customWidth="1"/>
    <col min="66" max="66" width="18.5546875" style="30" customWidth="1"/>
    <col min="67" max="67" width="11.88671875" style="65" bestFit="1" customWidth="1"/>
    <col min="68" max="68" width="13.6640625" style="30" customWidth="1"/>
    <col min="69" max="69" width="11" style="65" bestFit="1" customWidth="1"/>
    <col min="70" max="70" width="13.6640625" style="30" customWidth="1"/>
    <col min="71" max="71" width="9.5546875" style="67" bestFit="1" customWidth="1"/>
    <col min="72" max="72" width="13.6640625" style="30" customWidth="1"/>
    <col min="73" max="73" width="16.33203125" style="30" bestFit="1" customWidth="1"/>
    <col min="74" max="74" width="20.44140625" style="30" customWidth="1"/>
    <col min="75" max="75" width="16.33203125" style="30" bestFit="1" customWidth="1"/>
    <col min="76" max="76" width="22.6640625" style="30" customWidth="1"/>
    <col min="77" max="77" width="16.33203125" style="30" bestFit="1" customWidth="1"/>
    <col min="78" max="78" width="22.109375" style="30" customWidth="1"/>
    <col min="79" max="79" width="18" style="30" bestFit="1" customWidth="1"/>
    <col min="80" max="80" width="18" style="30" customWidth="1"/>
    <col min="81" max="81" width="16.109375" style="30" bestFit="1" customWidth="1"/>
    <col min="82" max="82" width="16.5546875" style="30" customWidth="1"/>
    <col min="83" max="83" width="11" style="184" bestFit="1" customWidth="1"/>
    <col min="84" max="84" width="9.109375" style="1" customWidth="1"/>
    <col min="85" max="85" width="11.44140625" style="28" bestFit="1" customWidth="1"/>
    <col min="86" max="86" width="12" style="16" bestFit="1" customWidth="1"/>
    <col min="87" max="87" width="18.44140625" style="16" customWidth="1"/>
    <col min="88" max="88" width="13.109375" style="16" bestFit="1" customWidth="1"/>
    <col min="89" max="89" width="19.88671875" style="16" customWidth="1"/>
    <col min="90" max="90" width="13.109375" style="16" bestFit="1" customWidth="1"/>
    <col min="91" max="91" width="9.109375" style="16" customWidth="1"/>
    <col min="92" max="92" width="10.44140625" style="16" bestFit="1" customWidth="1"/>
    <col min="93" max="93" width="9.109375" style="16" customWidth="1"/>
    <col min="94" max="94" width="11.88671875" style="20" bestFit="1" customWidth="1"/>
    <col min="95" max="95" width="9.109375" style="1" customWidth="1"/>
    <col min="96" max="96" width="9.88671875" style="27" bestFit="1" customWidth="1"/>
    <col min="97" max="97" width="12" style="17" bestFit="1" customWidth="1"/>
    <col min="98" max="98" width="16.88671875" style="17" customWidth="1"/>
    <col min="99" max="99" width="13.33203125" style="17" bestFit="1" customWidth="1"/>
    <col min="100" max="100" width="18.109375" style="17" customWidth="1"/>
    <col min="101" max="101" width="13.33203125" style="17" bestFit="1" customWidth="1"/>
    <col min="102" max="102" width="18.109375" style="17" customWidth="1"/>
    <col min="103" max="103" width="9.44140625" style="17" bestFit="1" customWidth="1"/>
    <col min="104" max="104" width="13.6640625" style="17" customWidth="1"/>
    <col min="105" max="105" width="11" style="18" bestFit="1" customWidth="1"/>
    <col min="106" max="106" width="15.44140625" style="1" customWidth="1"/>
    <col min="107" max="107" width="12.5546875" style="1" customWidth="1"/>
    <col min="108" max="109" width="9.109375" style="1"/>
    <col min="110" max="110" width="9.109375" style="1" customWidth="1"/>
    <col min="111" max="111" width="9.109375" style="1" hidden="1" customWidth="1"/>
    <col min="112" max="113" width="9.109375" style="1" customWidth="1"/>
    <col min="114" max="16384" width="9.109375" style="1"/>
  </cols>
  <sheetData>
    <row r="1" spans="1:112" s="182" customFormat="1" ht="42.9" customHeight="1">
      <c r="A1" s="34" t="s">
        <v>362</v>
      </c>
      <c r="B1" s="35" t="s">
        <v>93</v>
      </c>
      <c r="C1" s="36" t="s">
        <v>0</v>
      </c>
      <c r="D1" s="267" t="s">
        <v>648</v>
      </c>
      <c r="E1" s="268" t="s">
        <v>649</v>
      </c>
      <c r="F1" s="37" t="s">
        <v>369</v>
      </c>
      <c r="G1" s="35" t="s">
        <v>97</v>
      </c>
      <c r="H1" s="59" t="s">
        <v>102</v>
      </c>
      <c r="I1" s="59" t="s">
        <v>107</v>
      </c>
      <c r="J1" s="264" t="s">
        <v>336</v>
      </c>
      <c r="K1" s="38" t="s">
        <v>109</v>
      </c>
      <c r="L1" s="38" t="s">
        <v>454</v>
      </c>
      <c r="M1" s="39" t="s">
        <v>110</v>
      </c>
      <c r="N1" s="39" t="s">
        <v>455</v>
      </c>
      <c r="O1" s="39" t="s">
        <v>111</v>
      </c>
      <c r="P1" s="39" t="s">
        <v>456</v>
      </c>
      <c r="Q1" s="39" t="s">
        <v>343</v>
      </c>
      <c r="R1" s="39" t="s">
        <v>457</v>
      </c>
      <c r="S1" s="39" t="s">
        <v>113</v>
      </c>
      <c r="T1" s="39" t="s">
        <v>458</v>
      </c>
      <c r="U1" s="39" t="s">
        <v>95</v>
      </c>
      <c r="V1" s="39" t="s">
        <v>459</v>
      </c>
      <c r="W1" s="60" t="s">
        <v>344</v>
      </c>
      <c r="X1" s="39" t="s">
        <v>460</v>
      </c>
      <c r="Y1" s="60" t="s">
        <v>345</v>
      </c>
      <c r="Z1" s="40" t="s">
        <v>461</v>
      </c>
      <c r="AA1" s="60" t="s">
        <v>346</v>
      </c>
      <c r="AB1" s="40" t="s">
        <v>462</v>
      </c>
      <c r="AC1" s="60" t="s">
        <v>347</v>
      </c>
      <c r="AD1" s="40" t="s">
        <v>463</v>
      </c>
      <c r="AE1" s="61" t="s">
        <v>348</v>
      </c>
      <c r="AF1" s="41" t="s">
        <v>464</v>
      </c>
      <c r="AG1" s="61" t="s">
        <v>96</v>
      </c>
      <c r="AH1" s="41" t="s">
        <v>465</v>
      </c>
      <c r="AI1" s="42" t="s">
        <v>337</v>
      </c>
      <c r="AJ1" s="64" t="s">
        <v>563</v>
      </c>
      <c r="AK1" s="43" t="s">
        <v>564</v>
      </c>
      <c r="AL1" s="66" t="s">
        <v>565</v>
      </c>
      <c r="AM1" s="43" t="s">
        <v>566</v>
      </c>
      <c r="AN1" s="66" t="s">
        <v>567</v>
      </c>
      <c r="AO1" s="43" t="s">
        <v>568</v>
      </c>
      <c r="AP1" s="66" t="s">
        <v>569</v>
      </c>
      <c r="AQ1" s="43" t="s">
        <v>570</v>
      </c>
      <c r="AR1" s="66" t="s">
        <v>571</v>
      </c>
      <c r="AS1" s="43" t="s">
        <v>572</v>
      </c>
      <c r="AT1" s="179" t="s">
        <v>573</v>
      </c>
      <c r="AU1" s="43" t="s">
        <v>574</v>
      </c>
      <c r="AV1" s="43" t="s">
        <v>575</v>
      </c>
      <c r="AW1" s="43" t="s">
        <v>576</v>
      </c>
      <c r="AX1" s="43" t="s">
        <v>577</v>
      </c>
      <c r="AY1" s="43" t="s">
        <v>578</v>
      </c>
      <c r="AZ1" s="43" t="s">
        <v>579</v>
      </c>
      <c r="BA1" s="43" t="s">
        <v>580</v>
      </c>
      <c r="BB1" s="43" t="s">
        <v>581</v>
      </c>
      <c r="BC1" s="43" t="s">
        <v>582</v>
      </c>
      <c r="BD1" s="43" t="s">
        <v>583</v>
      </c>
      <c r="BE1" s="43" t="s">
        <v>584</v>
      </c>
      <c r="BF1" s="183" t="s">
        <v>585</v>
      </c>
      <c r="BG1" s="183" t="s">
        <v>586</v>
      </c>
      <c r="BH1" s="45" t="s">
        <v>338</v>
      </c>
      <c r="BI1" s="68" t="s">
        <v>587</v>
      </c>
      <c r="BJ1" s="45" t="s">
        <v>588</v>
      </c>
      <c r="BK1" s="68" t="s">
        <v>589</v>
      </c>
      <c r="BL1" s="45" t="s">
        <v>590</v>
      </c>
      <c r="BM1" s="68" t="s">
        <v>591</v>
      </c>
      <c r="BN1" s="45" t="s">
        <v>592</v>
      </c>
      <c r="BO1" s="68" t="s">
        <v>593</v>
      </c>
      <c r="BP1" s="45" t="s">
        <v>594</v>
      </c>
      <c r="BQ1" s="68" t="s">
        <v>595</v>
      </c>
      <c r="BR1" s="45" t="s">
        <v>596</v>
      </c>
      <c r="BS1" s="68" t="s">
        <v>597</v>
      </c>
      <c r="BT1" s="45" t="s">
        <v>598</v>
      </c>
      <c r="BU1" s="45" t="s">
        <v>599</v>
      </c>
      <c r="BV1" s="45" t="s">
        <v>600</v>
      </c>
      <c r="BW1" s="45" t="s">
        <v>601</v>
      </c>
      <c r="BX1" s="45" t="s">
        <v>602</v>
      </c>
      <c r="BY1" s="45" t="s">
        <v>603</v>
      </c>
      <c r="BZ1" s="45" t="s">
        <v>604</v>
      </c>
      <c r="CA1" s="45" t="s">
        <v>605</v>
      </c>
      <c r="CB1" s="45" t="s">
        <v>606</v>
      </c>
      <c r="CC1" s="45" t="s">
        <v>607</v>
      </c>
      <c r="CD1" s="45" t="s">
        <v>608</v>
      </c>
      <c r="CE1" s="185" t="s">
        <v>609</v>
      </c>
      <c r="CF1" s="44" t="s">
        <v>610</v>
      </c>
      <c r="CG1" s="46" t="s">
        <v>339</v>
      </c>
      <c r="CH1" s="47" t="s">
        <v>349</v>
      </c>
      <c r="CI1" s="47" t="s">
        <v>466</v>
      </c>
      <c r="CJ1" s="47" t="s">
        <v>350</v>
      </c>
      <c r="CK1" s="47" t="s">
        <v>467</v>
      </c>
      <c r="CL1" s="47" t="s">
        <v>351</v>
      </c>
      <c r="CM1" s="47" t="s">
        <v>468</v>
      </c>
      <c r="CN1" s="47" t="s">
        <v>352</v>
      </c>
      <c r="CO1" s="47" t="s">
        <v>469</v>
      </c>
      <c r="CP1" s="47" t="s">
        <v>353</v>
      </c>
      <c r="CQ1" s="47" t="s">
        <v>470</v>
      </c>
      <c r="CR1" s="44" t="s">
        <v>340</v>
      </c>
      <c r="CS1" s="48" t="s">
        <v>354</v>
      </c>
      <c r="CT1" s="48" t="s">
        <v>471</v>
      </c>
      <c r="CU1" s="48" t="s">
        <v>355</v>
      </c>
      <c r="CV1" s="48" t="s">
        <v>472</v>
      </c>
      <c r="CW1" s="48" t="s">
        <v>356</v>
      </c>
      <c r="CX1" s="48" t="s">
        <v>473</v>
      </c>
      <c r="CY1" s="48" t="s">
        <v>357</v>
      </c>
      <c r="CZ1" s="48" t="s">
        <v>474</v>
      </c>
      <c r="DA1" s="48" t="s">
        <v>358</v>
      </c>
      <c r="DB1" s="44" t="s">
        <v>475</v>
      </c>
      <c r="DC1" s="44" t="s">
        <v>476</v>
      </c>
      <c r="DG1" s="182">
        <f>IF(DG4=1,1,0)</f>
        <v>0</v>
      </c>
    </row>
    <row r="2" spans="1:112">
      <c r="A2" s="1" t="s">
        <v>242</v>
      </c>
      <c r="B2" s="1" t="s">
        <v>847</v>
      </c>
      <c r="C2" s="26" t="s">
        <v>54</v>
      </c>
      <c r="D2" s="269">
        <v>2008</v>
      </c>
      <c r="E2" s="270">
        <v>20008</v>
      </c>
      <c r="F2" s="21" t="s">
        <v>153</v>
      </c>
      <c r="G2" s="21" t="s">
        <v>132</v>
      </c>
      <c r="H2" s="25">
        <v>18351295</v>
      </c>
      <c r="I2" s="25">
        <v>10075</v>
      </c>
      <c r="J2" s="265"/>
      <c r="K2" s="5">
        <v>36390871</v>
      </c>
      <c r="M2" s="5">
        <v>15714627</v>
      </c>
      <c r="N2" s="3"/>
      <c r="O2" s="5">
        <v>21881643</v>
      </c>
      <c r="P2" s="3"/>
      <c r="Q2" s="5">
        <v>2990632</v>
      </c>
      <c r="R2" s="3"/>
      <c r="S2" s="5">
        <v>10551304</v>
      </c>
      <c r="T2" s="3"/>
      <c r="U2" s="6">
        <v>87529077</v>
      </c>
      <c r="W2" s="14">
        <v>17871</v>
      </c>
      <c r="Y2" s="14">
        <v>7725</v>
      </c>
      <c r="AA2" s="14">
        <v>12360</v>
      </c>
      <c r="AC2" s="14">
        <v>2031</v>
      </c>
      <c r="AE2" s="62">
        <v>5267</v>
      </c>
      <c r="AF2" s="30"/>
      <c r="AG2" s="70">
        <v>45254</v>
      </c>
      <c r="AH2" s="32"/>
      <c r="AJ2" s="65">
        <v>36387130</v>
      </c>
      <c r="AL2" s="65">
        <v>15713290</v>
      </c>
      <c r="AN2" s="65">
        <v>21880086</v>
      </c>
      <c r="AP2" s="65">
        <v>2902720</v>
      </c>
      <c r="AR2" s="65">
        <v>10485151</v>
      </c>
      <c r="AT2" s="180">
        <v>87368377</v>
      </c>
      <c r="AV2" s="30">
        <v>17866</v>
      </c>
      <c r="AX2" s="30">
        <v>7724</v>
      </c>
      <c r="AZ2" s="30">
        <v>12359</v>
      </c>
      <c r="BB2" s="30">
        <v>1880</v>
      </c>
      <c r="BD2" s="30">
        <v>5208</v>
      </c>
      <c r="BF2" s="184">
        <v>45037</v>
      </c>
      <c r="BI2" s="65">
        <v>3741</v>
      </c>
      <c r="BK2" s="65">
        <v>1337</v>
      </c>
      <c r="BM2" s="65">
        <v>1557</v>
      </c>
      <c r="BO2" s="65">
        <v>87912</v>
      </c>
      <c r="BQ2" s="65">
        <v>66153</v>
      </c>
      <c r="BS2" s="67">
        <v>160700</v>
      </c>
      <c r="BU2" s="30">
        <v>5</v>
      </c>
      <c r="BW2" s="30">
        <v>1</v>
      </c>
      <c r="BY2" s="30">
        <v>1</v>
      </c>
      <c r="CA2" s="30">
        <v>151</v>
      </c>
      <c r="CC2" s="30">
        <v>59</v>
      </c>
      <c r="CE2" s="184">
        <v>151</v>
      </c>
      <c r="CH2" s="16">
        <v>1503136196</v>
      </c>
      <c r="CJ2" s="16">
        <v>663476867</v>
      </c>
      <c r="CL2" s="16">
        <v>881836004</v>
      </c>
      <c r="CN2" s="16">
        <v>150151615</v>
      </c>
      <c r="CP2" s="20">
        <v>3198600682</v>
      </c>
      <c r="CS2" s="17">
        <v>41.305300000000003</v>
      </c>
      <c r="CU2" s="17">
        <v>42.220300000000002</v>
      </c>
      <c r="CW2" s="17">
        <v>40.3003</v>
      </c>
      <c r="CY2" s="17">
        <v>50.207299999999996</v>
      </c>
      <c r="DA2" s="18">
        <v>36.543300000000002</v>
      </c>
      <c r="DC2" s="1" t="str">
        <f>IF(DB2&amp;CZ2&amp;CX2&amp;CV2&amp;CT2&amp;CQ2&amp;CO2&amp;CM2&amp;CK2&amp;CI2&amp;CF2&amp;CD2&amp;CB2&amp;BZ2&amp;BX2&amp;BV2&amp;BT2&amp;BR2&amp;BP2&amp;BN2&amp;BL2&amp;BJ2&amp;BG2&amp;BE2&amp;BC2&amp;BA2&amp;AY2&amp;AW2&amp;AS2&amp;AQ2&amp;AO2&amp;AM2&amp;AK2&amp;AH2&amp;AF2&amp;AD2&amp;AB2&amp;Z2&amp;X2&amp;V2&amp;T2&amp;R2&amp;P2&amp;N2&amp;L2&lt;&gt;"","Yes","No")</f>
        <v>No</v>
      </c>
      <c r="DG2" s="1" t="s">
        <v>558</v>
      </c>
    </row>
    <row r="3" spans="1:112">
      <c r="A3" s="1" t="s">
        <v>240</v>
      </c>
      <c r="B3" s="1" t="s">
        <v>239</v>
      </c>
      <c r="C3" s="26" t="s">
        <v>48</v>
      </c>
      <c r="D3" s="269">
        <v>2080</v>
      </c>
      <c r="E3" s="270">
        <v>20080</v>
      </c>
      <c r="F3" s="21" t="s">
        <v>204</v>
      </c>
      <c r="G3" s="21" t="s">
        <v>132</v>
      </c>
      <c r="H3" s="25">
        <v>18351295</v>
      </c>
      <c r="I3" s="25">
        <v>3494</v>
      </c>
      <c r="J3" s="265"/>
      <c r="K3" s="5">
        <v>11317865</v>
      </c>
      <c r="M3" s="5">
        <v>4798270</v>
      </c>
      <c r="N3" s="3"/>
      <c r="O3" s="5">
        <v>1583287</v>
      </c>
      <c r="P3" s="3"/>
      <c r="Q3" s="5">
        <v>3047615</v>
      </c>
      <c r="R3" s="3"/>
      <c r="S3" s="5">
        <v>1013438</v>
      </c>
      <c r="T3" s="3"/>
      <c r="U3" s="6">
        <v>21760475</v>
      </c>
      <c r="W3" s="14">
        <v>5878</v>
      </c>
      <c r="Y3" s="14">
        <v>2448</v>
      </c>
      <c r="AA3" s="14">
        <v>762</v>
      </c>
      <c r="AC3" s="14">
        <v>1690</v>
      </c>
      <c r="AE3" s="62">
        <v>557</v>
      </c>
      <c r="AF3" s="30"/>
      <c r="AG3" s="70">
        <v>11335</v>
      </c>
      <c r="AH3" s="31"/>
      <c r="AJ3" s="65">
        <v>11228827</v>
      </c>
      <c r="AL3" s="65">
        <v>4798270</v>
      </c>
      <c r="AN3" s="65">
        <v>1583287</v>
      </c>
      <c r="AP3" s="65">
        <v>2994821</v>
      </c>
      <c r="AR3" s="65">
        <v>1013438</v>
      </c>
      <c r="AT3" s="180">
        <v>21618643</v>
      </c>
      <c r="AV3" s="30">
        <v>5777</v>
      </c>
      <c r="AX3" s="30">
        <v>2448</v>
      </c>
      <c r="AZ3" s="30">
        <v>762</v>
      </c>
      <c r="BB3" s="30">
        <v>1640</v>
      </c>
      <c r="BD3" s="30">
        <v>557</v>
      </c>
      <c r="BF3" s="184">
        <v>11184</v>
      </c>
      <c r="BI3" s="65">
        <v>0</v>
      </c>
      <c r="BK3" s="65">
        <v>0</v>
      </c>
      <c r="BM3" s="65">
        <v>0</v>
      </c>
      <c r="BO3" s="65">
        <v>52794</v>
      </c>
      <c r="BQ3" s="65">
        <v>0</v>
      </c>
      <c r="BS3" s="67">
        <v>141832</v>
      </c>
      <c r="BU3" s="30">
        <v>101</v>
      </c>
      <c r="BW3" s="30">
        <v>0</v>
      </c>
      <c r="BY3" s="30">
        <v>0</v>
      </c>
      <c r="CA3" s="30">
        <v>50</v>
      </c>
      <c r="CC3" s="30">
        <v>0</v>
      </c>
      <c r="CE3" s="184">
        <v>151</v>
      </c>
      <c r="CH3" s="16">
        <v>451965036</v>
      </c>
      <c r="CJ3" s="16">
        <v>176477407</v>
      </c>
      <c r="CL3" s="16">
        <v>69392500</v>
      </c>
      <c r="CN3" s="16">
        <v>62997305</v>
      </c>
      <c r="CP3" s="20">
        <v>760832248</v>
      </c>
      <c r="CS3" s="17">
        <v>39.933799999999998</v>
      </c>
      <c r="CU3" s="17">
        <v>36.779400000000003</v>
      </c>
      <c r="CW3" s="17">
        <v>43.828099999999999</v>
      </c>
      <c r="CY3" s="17">
        <v>20.670999999999999</v>
      </c>
      <c r="DA3" s="18">
        <v>34.963999999999999</v>
      </c>
      <c r="DC3" s="1" t="str">
        <f t="shared" ref="DC3:DC66" si="0">IF(DB3&amp;CZ3&amp;CX3&amp;CV3&amp;CT3&amp;CQ3&amp;CO3&amp;CM3&amp;CK3&amp;CI3&amp;CF3&amp;CD3&amp;CB3&amp;BZ3&amp;BX3&amp;BV3&amp;BT3&amp;BR3&amp;BP3&amp;BN3&amp;BL3&amp;BJ3&amp;BG3&amp;BE3&amp;BC3&amp;BA3&amp;AY3&amp;AW3&amp;AS3&amp;AQ3&amp;AO3&amp;AM3&amp;AK3&amp;AH3&amp;AF3&amp;AD3&amp;AB3&amp;Z3&amp;X3&amp;V3&amp;T3&amp;R3&amp;P3&amp;N3&amp;L3&lt;&gt;"","Yes","No")</f>
        <v>No</v>
      </c>
      <c r="DG3" s="1" t="s">
        <v>559</v>
      </c>
    </row>
    <row r="4" spans="1:112">
      <c r="A4" s="1" t="s">
        <v>296</v>
      </c>
      <c r="B4" s="1" t="s">
        <v>297</v>
      </c>
      <c r="C4" s="26" t="s">
        <v>24</v>
      </c>
      <c r="D4" s="269">
        <v>3030</v>
      </c>
      <c r="E4" s="270">
        <v>30030</v>
      </c>
      <c r="F4" s="21" t="s">
        <v>135</v>
      </c>
      <c r="G4" s="21" t="s">
        <v>132</v>
      </c>
      <c r="H4" s="25">
        <v>4586770</v>
      </c>
      <c r="I4" s="25">
        <v>2728</v>
      </c>
      <c r="J4" s="265"/>
      <c r="K4" s="5">
        <v>9801456</v>
      </c>
      <c r="M4" s="5">
        <v>2215223</v>
      </c>
      <c r="N4" s="3"/>
      <c r="O4" s="5">
        <v>2493657</v>
      </c>
      <c r="P4" s="3"/>
      <c r="Q4" s="5">
        <v>4103935</v>
      </c>
      <c r="R4" s="3"/>
      <c r="S4" s="5">
        <v>3344332</v>
      </c>
      <c r="T4" s="3"/>
      <c r="U4" s="6">
        <v>21958603</v>
      </c>
      <c r="W4" s="14">
        <v>5783</v>
      </c>
      <c r="Y4" s="14">
        <v>1415</v>
      </c>
      <c r="AA4" s="14">
        <v>1382</v>
      </c>
      <c r="AC4" s="14">
        <v>2361</v>
      </c>
      <c r="AE4" s="62">
        <v>2132</v>
      </c>
      <c r="AF4" s="30"/>
      <c r="AG4" s="70">
        <v>13073</v>
      </c>
      <c r="AH4" s="31"/>
      <c r="AJ4" s="65">
        <v>9778387</v>
      </c>
      <c r="AL4" s="65">
        <v>2215223</v>
      </c>
      <c r="AN4" s="65">
        <v>2481020</v>
      </c>
      <c r="AP4" s="65">
        <v>4102652</v>
      </c>
      <c r="AR4" s="65">
        <v>3344332</v>
      </c>
      <c r="AT4" s="180">
        <v>21921614</v>
      </c>
      <c r="AV4" s="30">
        <v>5752</v>
      </c>
      <c r="AX4" s="30">
        <v>1415</v>
      </c>
      <c r="AZ4" s="30">
        <v>1369</v>
      </c>
      <c r="BB4" s="30">
        <v>2358</v>
      </c>
      <c r="BD4" s="30">
        <v>2132</v>
      </c>
      <c r="BF4" s="184">
        <v>13026</v>
      </c>
      <c r="BI4" s="65">
        <v>1229</v>
      </c>
      <c r="BK4" s="65">
        <v>0</v>
      </c>
      <c r="BM4" s="65">
        <v>12637</v>
      </c>
      <c r="BO4" s="65">
        <v>1283</v>
      </c>
      <c r="BQ4" s="65">
        <v>0</v>
      </c>
      <c r="BS4" s="67">
        <v>36989</v>
      </c>
      <c r="BU4" s="30">
        <v>31</v>
      </c>
      <c r="BW4" s="30">
        <v>0</v>
      </c>
      <c r="BY4" s="30">
        <v>13</v>
      </c>
      <c r="CA4" s="30">
        <v>3</v>
      </c>
      <c r="CC4" s="30">
        <v>0</v>
      </c>
      <c r="CE4" s="184">
        <v>47</v>
      </c>
      <c r="CH4" s="16">
        <v>402936890</v>
      </c>
      <c r="CJ4" s="16">
        <v>102352632</v>
      </c>
      <c r="CL4" s="16">
        <v>116876053</v>
      </c>
      <c r="CN4" s="16">
        <v>211777464</v>
      </c>
      <c r="CP4" s="20">
        <v>833943039</v>
      </c>
      <c r="CS4" s="17">
        <v>41.109900000000003</v>
      </c>
      <c r="CU4" s="17">
        <v>46.2042</v>
      </c>
      <c r="CW4" s="17">
        <v>46.869300000000003</v>
      </c>
      <c r="CY4" s="17">
        <v>51.603499999999997</v>
      </c>
      <c r="DA4" s="18">
        <v>37.978000000000002</v>
      </c>
      <c r="DC4" s="1" t="str">
        <f t="shared" si="0"/>
        <v>No</v>
      </c>
      <c r="DF4" s="282">
        <v>1</v>
      </c>
      <c r="DG4" s="282">
        <v>2</v>
      </c>
      <c r="DH4" s="282">
        <v>1</v>
      </c>
    </row>
    <row r="5" spans="1:112">
      <c r="A5" s="1" t="s">
        <v>167</v>
      </c>
      <c r="B5" s="1" t="s">
        <v>168</v>
      </c>
      <c r="C5" s="26" t="s">
        <v>30</v>
      </c>
      <c r="D5" s="269">
        <v>5066</v>
      </c>
      <c r="E5" s="270">
        <v>50066</v>
      </c>
      <c r="F5" s="21" t="s">
        <v>135</v>
      </c>
      <c r="G5" s="21" t="s">
        <v>132</v>
      </c>
      <c r="H5" s="25">
        <v>8608208</v>
      </c>
      <c r="I5" s="25">
        <v>2685</v>
      </c>
      <c r="J5" s="265"/>
      <c r="K5" s="5">
        <v>11563057</v>
      </c>
      <c r="M5" s="5">
        <v>2778256</v>
      </c>
      <c r="N5" s="3"/>
      <c r="O5" s="5">
        <v>1953505</v>
      </c>
      <c r="P5" s="3"/>
      <c r="Q5" s="5">
        <v>978252</v>
      </c>
      <c r="R5" s="3"/>
      <c r="S5" s="5">
        <v>1579391</v>
      </c>
      <c r="T5" s="3"/>
      <c r="U5" s="6">
        <v>18852461</v>
      </c>
      <c r="W5" s="14">
        <v>6312</v>
      </c>
      <c r="Y5" s="14">
        <v>1510</v>
      </c>
      <c r="AA5" s="14">
        <v>1066</v>
      </c>
      <c r="AC5" s="14">
        <v>506</v>
      </c>
      <c r="AE5" s="62">
        <v>778</v>
      </c>
      <c r="AF5" s="30"/>
      <c r="AG5" s="70">
        <v>10172</v>
      </c>
      <c r="AH5" s="31"/>
      <c r="AJ5" s="65">
        <v>9817758</v>
      </c>
      <c r="AL5" s="65">
        <v>2778256</v>
      </c>
      <c r="AN5" s="65">
        <v>1952312</v>
      </c>
      <c r="AP5" s="65">
        <v>893846</v>
      </c>
      <c r="AR5" s="65">
        <v>1579391</v>
      </c>
      <c r="AT5" s="180">
        <v>17021563</v>
      </c>
      <c r="AV5" s="30">
        <v>5263</v>
      </c>
      <c r="AX5" s="30">
        <v>1510</v>
      </c>
      <c r="AZ5" s="30">
        <v>1065</v>
      </c>
      <c r="BB5" s="30">
        <v>439</v>
      </c>
      <c r="BD5" s="30">
        <v>778</v>
      </c>
      <c r="BF5" s="184">
        <v>9055</v>
      </c>
      <c r="BI5" s="65">
        <v>1001760</v>
      </c>
      <c r="BK5" s="65">
        <v>0</v>
      </c>
      <c r="BM5" s="65">
        <v>1193</v>
      </c>
      <c r="BO5" s="65">
        <v>84406</v>
      </c>
      <c r="BQ5" s="65">
        <v>0</v>
      </c>
      <c r="BS5" s="67">
        <v>1830898</v>
      </c>
      <c r="BU5" s="30">
        <v>1049</v>
      </c>
      <c r="BW5" s="30">
        <v>0</v>
      </c>
      <c r="BY5" s="30">
        <v>1</v>
      </c>
      <c r="CA5" s="30">
        <v>67</v>
      </c>
      <c r="CC5" s="30">
        <v>0</v>
      </c>
      <c r="CE5" s="184">
        <v>0</v>
      </c>
      <c r="CH5" s="16">
        <v>417669617</v>
      </c>
      <c r="CJ5" s="16">
        <v>102396751</v>
      </c>
      <c r="CL5" s="16">
        <v>97575860</v>
      </c>
      <c r="CN5" s="16">
        <v>22217248</v>
      </c>
      <c r="CP5" s="20">
        <v>639859476</v>
      </c>
      <c r="CS5" s="17">
        <v>36.121000000000002</v>
      </c>
      <c r="CU5" s="17">
        <v>36.856499999999997</v>
      </c>
      <c r="CW5" s="17">
        <v>49.949100000000001</v>
      </c>
      <c r="CY5" s="17">
        <v>22.711200000000002</v>
      </c>
      <c r="DA5" s="18">
        <v>33.940399999999997</v>
      </c>
      <c r="DC5" s="1" t="str">
        <f t="shared" si="0"/>
        <v>No</v>
      </c>
    </row>
    <row r="6" spans="1:112">
      <c r="A6" s="1" t="s">
        <v>655</v>
      </c>
      <c r="B6" s="1" t="s">
        <v>848</v>
      </c>
      <c r="C6" s="26" t="s">
        <v>12</v>
      </c>
      <c r="D6" s="269">
        <v>9154</v>
      </c>
      <c r="E6" s="270">
        <v>90154</v>
      </c>
      <c r="F6" s="21" t="s">
        <v>135</v>
      </c>
      <c r="G6" s="21" t="s">
        <v>132</v>
      </c>
      <c r="H6" s="25">
        <v>12150996</v>
      </c>
      <c r="I6" s="25">
        <v>2541</v>
      </c>
      <c r="J6" s="265"/>
      <c r="K6" s="5">
        <v>8757460</v>
      </c>
      <c r="M6" s="5">
        <v>3744269</v>
      </c>
      <c r="N6" s="3"/>
      <c r="O6" s="5">
        <v>1112315</v>
      </c>
      <c r="P6" s="3"/>
      <c r="Q6" s="5">
        <v>2054156</v>
      </c>
      <c r="R6" s="3"/>
      <c r="S6" s="5">
        <v>0</v>
      </c>
      <c r="T6" s="3"/>
      <c r="U6" s="6">
        <v>15668200</v>
      </c>
      <c r="W6" s="14">
        <v>5510</v>
      </c>
      <c r="Y6" s="14">
        <v>1767</v>
      </c>
      <c r="AA6" s="14">
        <v>588</v>
      </c>
      <c r="AC6" s="14">
        <v>1096</v>
      </c>
      <c r="AE6" s="62">
        <v>0</v>
      </c>
      <c r="AF6" s="30"/>
      <c r="AG6" s="70">
        <v>8961</v>
      </c>
      <c r="AH6" s="31"/>
      <c r="AJ6" s="65">
        <v>7995407</v>
      </c>
      <c r="AL6" s="65">
        <v>3744269</v>
      </c>
      <c r="AN6" s="65">
        <v>1112315</v>
      </c>
      <c r="AP6" s="65">
        <v>2053263</v>
      </c>
      <c r="AR6" s="65">
        <v>0</v>
      </c>
      <c r="AT6" s="180">
        <v>14905254</v>
      </c>
      <c r="AV6" s="30">
        <v>4945</v>
      </c>
      <c r="AX6" s="30">
        <v>1767</v>
      </c>
      <c r="AZ6" s="30">
        <v>588</v>
      </c>
      <c r="BB6" s="30">
        <v>1095</v>
      </c>
      <c r="BD6" s="30">
        <v>0</v>
      </c>
      <c r="BF6" s="184">
        <v>8395</v>
      </c>
      <c r="BI6" s="65">
        <v>0</v>
      </c>
      <c r="BK6" s="65">
        <v>0</v>
      </c>
      <c r="BM6" s="65">
        <v>0</v>
      </c>
      <c r="BO6" s="65">
        <v>893</v>
      </c>
      <c r="BQ6" s="65">
        <v>0</v>
      </c>
      <c r="BS6" s="67">
        <v>762946</v>
      </c>
      <c r="BU6" s="30">
        <v>565</v>
      </c>
      <c r="BW6" s="30">
        <v>0</v>
      </c>
      <c r="BY6" s="30">
        <v>0</v>
      </c>
      <c r="CA6" s="30">
        <v>1</v>
      </c>
      <c r="CC6" s="30">
        <v>0</v>
      </c>
      <c r="CE6" s="184">
        <v>0</v>
      </c>
      <c r="CH6" s="16">
        <v>266060196</v>
      </c>
      <c r="CJ6" s="16">
        <v>126706257</v>
      </c>
      <c r="CL6" s="16">
        <v>42151672</v>
      </c>
      <c r="CN6" s="16">
        <v>90471393</v>
      </c>
      <c r="CP6" s="20">
        <v>525389518</v>
      </c>
      <c r="CS6" s="17">
        <v>30.381</v>
      </c>
      <c r="CU6" s="17">
        <v>33.8401</v>
      </c>
      <c r="CW6" s="17">
        <v>37.895400000000002</v>
      </c>
      <c r="CY6" s="17">
        <v>44.043100000000003</v>
      </c>
      <c r="DA6" s="18">
        <v>33.532200000000003</v>
      </c>
      <c r="DC6" s="1" t="str">
        <f t="shared" si="0"/>
        <v>No</v>
      </c>
    </row>
    <row r="7" spans="1:112">
      <c r="A7" s="1" t="s">
        <v>656</v>
      </c>
      <c r="B7" s="1" t="s">
        <v>849</v>
      </c>
      <c r="C7" s="26" t="s">
        <v>72</v>
      </c>
      <c r="D7" s="269">
        <v>1</v>
      </c>
      <c r="E7" s="270">
        <v>1</v>
      </c>
      <c r="F7" s="21" t="s">
        <v>134</v>
      </c>
      <c r="G7" s="21" t="s">
        <v>132</v>
      </c>
      <c r="H7" s="25">
        <v>3059393</v>
      </c>
      <c r="I7" s="25">
        <v>2350</v>
      </c>
      <c r="J7" s="265"/>
      <c r="K7" s="5">
        <v>4831658</v>
      </c>
      <c r="M7" s="5">
        <v>1272350</v>
      </c>
      <c r="N7" s="3"/>
      <c r="O7" s="5">
        <v>507270</v>
      </c>
      <c r="P7" s="3"/>
      <c r="Q7" s="5">
        <v>523076</v>
      </c>
      <c r="R7" s="3"/>
      <c r="S7" s="5">
        <v>230505</v>
      </c>
      <c r="T7" s="3"/>
      <c r="U7" s="6">
        <v>7364859</v>
      </c>
      <c r="W7" s="14">
        <v>2749.93</v>
      </c>
      <c r="Y7" s="14">
        <v>702.33</v>
      </c>
      <c r="AA7" s="14">
        <v>297.95</v>
      </c>
      <c r="AC7" s="14">
        <v>321.13</v>
      </c>
      <c r="AE7" s="62">
        <v>128.46</v>
      </c>
      <c r="AF7" s="30"/>
      <c r="AG7" s="70">
        <v>4199.8</v>
      </c>
      <c r="AH7" s="31"/>
      <c r="AJ7" s="65">
        <v>4411815</v>
      </c>
      <c r="AL7" s="65">
        <v>1271589</v>
      </c>
      <c r="AN7" s="65">
        <v>505580</v>
      </c>
      <c r="AP7" s="65">
        <v>514997</v>
      </c>
      <c r="AR7" s="65">
        <v>228277</v>
      </c>
      <c r="AT7" s="180">
        <v>6932258</v>
      </c>
      <c r="AV7" s="30">
        <v>2191.7399999999998</v>
      </c>
      <c r="AX7" s="30">
        <v>695.82</v>
      </c>
      <c r="AZ7" s="30">
        <v>296.77999999999997</v>
      </c>
      <c r="BB7" s="30">
        <v>310.89</v>
      </c>
      <c r="BD7" s="30">
        <v>126.82</v>
      </c>
      <c r="BF7" s="184">
        <v>3622.05</v>
      </c>
      <c r="BI7" s="65">
        <v>1808</v>
      </c>
      <c r="BK7" s="65">
        <v>761</v>
      </c>
      <c r="BM7" s="65">
        <v>1690</v>
      </c>
      <c r="BO7" s="65">
        <v>8079</v>
      </c>
      <c r="BQ7" s="65">
        <v>2228</v>
      </c>
      <c r="BS7" s="67">
        <v>432601</v>
      </c>
      <c r="BU7" s="30">
        <v>558.19000000000005</v>
      </c>
      <c r="BW7" s="30">
        <v>6.51</v>
      </c>
      <c r="BY7" s="30">
        <v>1.17</v>
      </c>
      <c r="CA7" s="30">
        <v>10.24</v>
      </c>
      <c r="CC7" s="30">
        <v>1.64</v>
      </c>
      <c r="CE7" s="184">
        <v>577.75</v>
      </c>
      <c r="CH7" s="16">
        <v>194095318</v>
      </c>
      <c r="CJ7" s="16">
        <v>51073850</v>
      </c>
      <c r="CL7" s="16">
        <v>14112247</v>
      </c>
      <c r="CN7" s="16">
        <v>29648014</v>
      </c>
      <c r="CP7" s="20">
        <v>288929429</v>
      </c>
      <c r="CS7" s="17">
        <v>40.171599999999998</v>
      </c>
      <c r="CU7" s="17">
        <v>40.141399999999997</v>
      </c>
      <c r="CW7" s="17">
        <v>27.82</v>
      </c>
      <c r="CY7" s="17">
        <v>56.680100000000003</v>
      </c>
      <c r="DA7" s="18">
        <v>39.230800000000002</v>
      </c>
      <c r="DC7" s="1" t="str">
        <f t="shared" si="0"/>
        <v>No</v>
      </c>
    </row>
    <row r="8" spans="1:112">
      <c r="A8" s="1" t="s">
        <v>227</v>
      </c>
      <c r="B8" s="1" t="s">
        <v>850</v>
      </c>
      <c r="C8" s="26" t="s">
        <v>36</v>
      </c>
      <c r="D8" s="269">
        <v>1003</v>
      </c>
      <c r="E8" s="270">
        <v>10003</v>
      </c>
      <c r="F8" s="21" t="s">
        <v>135</v>
      </c>
      <c r="G8" s="21" t="s">
        <v>132</v>
      </c>
      <c r="H8" s="25">
        <v>4181019</v>
      </c>
      <c r="I8" s="25">
        <v>2252</v>
      </c>
      <c r="J8" s="265"/>
      <c r="K8" s="5">
        <v>7641470</v>
      </c>
      <c r="M8" s="5">
        <v>2043472</v>
      </c>
      <c r="N8" s="3"/>
      <c r="O8" s="5">
        <v>1697831</v>
      </c>
      <c r="P8" s="3"/>
      <c r="Q8" s="5">
        <v>1298854</v>
      </c>
      <c r="R8" s="3"/>
      <c r="S8" s="5">
        <v>25062</v>
      </c>
      <c r="T8" s="3"/>
      <c r="U8" s="6">
        <v>12706689</v>
      </c>
      <c r="W8" s="14">
        <v>3836</v>
      </c>
      <c r="Y8" s="14">
        <v>979.72</v>
      </c>
      <c r="AA8" s="14">
        <v>840</v>
      </c>
      <c r="AC8" s="14">
        <v>663</v>
      </c>
      <c r="AE8" s="62">
        <v>23</v>
      </c>
      <c r="AF8" s="30"/>
      <c r="AG8" s="70">
        <v>6341.72</v>
      </c>
      <c r="AH8" s="31"/>
      <c r="AJ8" s="65">
        <v>6826267</v>
      </c>
      <c r="AL8" s="65">
        <v>2043472</v>
      </c>
      <c r="AN8" s="65">
        <v>1697831</v>
      </c>
      <c r="AP8" s="65">
        <v>1298854</v>
      </c>
      <c r="AR8" s="65">
        <v>25062</v>
      </c>
      <c r="AT8" s="180">
        <v>11891486</v>
      </c>
      <c r="AV8" s="30">
        <v>3236</v>
      </c>
      <c r="AX8" s="30">
        <v>979.72</v>
      </c>
      <c r="AZ8" s="30">
        <v>840</v>
      </c>
      <c r="BB8" s="30">
        <v>663</v>
      </c>
      <c r="BD8" s="30">
        <v>23</v>
      </c>
      <c r="BF8" s="184">
        <v>5741.72</v>
      </c>
      <c r="BI8" s="65">
        <v>0</v>
      </c>
      <c r="BK8" s="65">
        <v>0</v>
      </c>
      <c r="BM8" s="65">
        <v>0</v>
      </c>
      <c r="BO8" s="65">
        <v>0</v>
      </c>
      <c r="BQ8" s="65">
        <v>0</v>
      </c>
      <c r="BS8" s="67">
        <v>815203</v>
      </c>
      <c r="BU8" s="30">
        <v>600</v>
      </c>
      <c r="BW8" s="30">
        <v>0</v>
      </c>
      <c r="BY8" s="30">
        <v>0</v>
      </c>
      <c r="CA8" s="30">
        <v>0</v>
      </c>
      <c r="CC8" s="30">
        <v>0</v>
      </c>
      <c r="CE8" s="184">
        <v>0</v>
      </c>
      <c r="CH8" s="16">
        <v>222945425</v>
      </c>
      <c r="CJ8" s="16">
        <v>82213841</v>
      </c>
      <c r="CL8" s="16">
        <v>77982843</v>
      </c>
      <c r="CN8" s="16">
        <v>61073776</v>
      </c>
      <c r="CP8" s="20">
        <v>444215885</v>
      </c>
      <c r="CS8" s="17">
        <v>29.175699999999999</v>
      </c>
      <c r="CU8" s="17">
        <v>40.232399999999998</v>
      </c>
      <c r="CW8" s="17">
        <v>45.930900000000001</v>
      </c>
      <c r="CY8" s="17">
        <v>47.021299999999997</v>
      </c>
      <c r="DA8" s="18">
        <v>34.959200000000003</v>
      </c>
      <c r="DC8" s="1" t="str">
        <f t="shared" si="0"/>
        <v>No</v>
      </c>
    </row>
    <row r="9" spans="1:112">
      <c r="A9" s="1" t="s">
        <v>275</v>
      </c>
      <c r="B9" s="1" t="s">
        <v>851</v>
      </c>
      <c r="C9" s="26" t="s">
        <v>60</v>
      </c>
      <c r="D9" s="269">
        <v>3019</v>
      </c>
      <c r="E9" s="270">
        <v>30019</v>
      </c>
      <c r="F9" s="21" t="s">
        <v>135</v>
      </c>
      <c r="G9" s="21" t="s">
        <v>132</v>
      </c>
      <c r="H9" s="25">
        <v>5441567</v>
      </c>
      <c r="I9" s="25">
        <v>2099</v>
      </c>
      <c r="J9" s="265"/>
      <c r="K9" s="5">
        <v>9205673</v>
      </c>
      <c r="M9" s="5">
        <v>3205987</v>
      </c>
      <c r="N9" s="3"/>
      <c r="O9" s="5">
        <v>2582264</v>
      </c>
      <c r="P9" s="3"/>
      <c r="Q9" s="5">
        <v>1531626</v>
      </c>
      <c r="R9" s="3"/>
      <c r="S9" s="5">
        <v>1386332</v>
      </c>
      <c r="T9" s="3"/>
      <c r="U9" s="6">
        <v>17911882</v>
      </c>
      <c r="W9" s="14">
        <v>4625</v>
      </c>
      <c r="Y9" s="14">
        <v>1680</v>
      </c>
      <c r="AA9" s="14">
        <v>1323</v>
      </c>
      <c r="AC9" s="14">
        <v>811</v>
      </c>
      <c r="AE9" s="62">
        <v>647</v>
      </c>
      <c r="AF9" s="30"/>
      <c r="AG9" s="70">
        <v>9086</v>
      </c>
      <c r="AH9" s="31"/>
      <c r="AJ9" s="65">
        <v>9205673</v>
      </c>
      <c r="AL9" s="65">
        <v>3112528</v>
      </c>
      <c r="AN9" s="65">
        <v>2582264</v>
      </c>
      <c r="AP9" s="65">
        <v>1531626</v>
      </c>
      <c r="AR9" s="65">
        <v>1386332</v>
      </c>
      <c r="AT9" s="180">
        <v>17818423</v>
      </c>
      <c r="AV9" s="30">
        <v>4625</v>
      </c>
      <c r="AX9" s="30">
        <v>1590</v>
      </c>
      <c r="AZ9" s="30">
        <v>1323</v>
      </c>
      <c r="BB9" s="30">
        <v>811</v>
      </c>
      <c r="BD9" s="30">
        <v>647</v>
      </c>
      <c r="BF9" s="184">
        <v>8996</v>
      </c>
      <c r="BI9" s="65">
        <v>0</v>
      </c>
      <c r="BK9" s="65">
        <v>93459</v>
      </c>
      <c r="BM9" s="65">
        <v>0</v>
      </c>
      <c r="BO9" s="65">
        <v>0</v>
      </c>
      <c r="BQ9" s="65">
        <v>0</v>
      </c>
      <c r="BS9" s="67">
        <v>93459</v>
      </c>
      <c r="BU9" s="30">
        <v>0</v>
      </c>
      <c r="BW9" s="30">
        <v>90</v>
      </c>
      <c r="BY9" s="30">
        <v>0</v>
      </c>
      <c r="CA9" s="30">
        <v>0</v>
      </c>
      <c r="CC9" s="30">
        <v>0</v>
      </c>
      <c r="CE9" s="184">
        <v>0</v>
      </c>
      <c r="CH9" s="16">
        <v>300050818</v>
      </c>
      <c r="CJ9" s="16">
        <v>108458178</v>
      </c>
      <c r="CL9" s="16">
        <v>85608454</v>
      </c>
      <c r="CN9" s="16">
        <v>51019923</v>
      </c>
      <c r="CP9" s="20">
        <v>545137373</v>
      </c>
      <c r="CS9" s="17">
        <v>32.594099999999997</v>
      </c>
      <c r="CU9" s="17">
        <v>33.829900000000002</v>
      </c>
      <c r="CW9" s="17">
        <v>33.152500000000003</v>
      </c>
      <c r="CY9" s="17">
        <v>33.311</v>
      </c>
      <c r="DA9" s="18">
        <v>30.4344</v>
      </c>
      <c r="DC9" s="1" t="str">
        <f t="shared" si="0"/>
        <v>No</v>
      </c>
    </row>
    <row r="10" spans="1:112">
      <c r="A10" s="1" t="s">
        <v>658</v>
      </c>
      <c r="B10" s="1" t="s">
        <v>852</v>
      </c>
      <c r="C10" s="26" t="s">
        <v>26</v>
      </c>
      <c r="D10" s="269">
        <v>4034</v>
      </c>
      <c r="E10" s="270">
        <v>40034</v>
      </c>
      <c r="F10" s="21" t="s">
        <v>134</v>
      </c>
      <c r="G10" s="21" t="s">
        <v>132</v>
      </c>
      <c r="H10" s="25">
        <v>5502379</v>
      </c>
      <c r="I10" s="25">
        <v>1386</v>
      </c>
      <c r="J10" s="265"/>
      <c r="K10" s="5">
        <v>3618290</v>
      </c>
      <c r="M10" s="5">
        <v>1436192</v>
      </c>
      <c r="N10" s="3"/>
      <c r="O10" s="5">
        <v>605928</v>
      </c>
      <c r="P10" s="3"/>
      <c r="Q10" s="5">
        <v>648297</v>
      </c>
      <c r="R10" s="3"/>
      <c r="S10" s="5">
        <v>70007</v>
      </c>
      <c r="T10" s="3"/>
      <c r="U10" s="6">
        <v>6378714</v>
      </c>
      <c r="W10" s="14">
        <v>2089.04</v>
      </c>
      <c r="Y10" s="14">
        <v>671.22</v>
      </c>
      <c r="AA10" s="14">
        <v>302.82</v>
      </c>
      <c r="AC10" s="14">
        <v>345.16</v>
      </c>
      <c r="AE10" s="62">
        <v>31.58</v>
      </c>
      <c r="AF10" s="30"/>
      <c r="AG10" s="70">
        <v>3439.82</v>
      </c>
      <c r="AH10" s="31"/>
      <c r="AJ10" s="65">
        <v>3419476</v>
      </c>
      <c r="AL10" s="65">
        <v>1436192</v>
      </c>
      <c r="AN10" s="65">
        <v>567293</v>
      </c>
      <c r="AP10" s="65">
        <v>648297</v>
      </c>
      <c r="AR10" s="65">
        <v>70007</v>
      </c>
      <c r="AT10" s="180">
        <v>6141265</v>
      </c>
      <c r="AV10" s="30">
        <v>1920.82</v>
      </c>
      <c r="AX10" s="30">
        <v>671.22</v>
      </c>
      <c r="AZ10" s="30">
        <v>254.91</v>
      </c>
      <c r="BB10" s="30">
        <v>345.16</v>
      </c>
      <c r="BD10" s="30">
        <v>31.58</v>
      </c>
      <c r="BF10" s="184">
        <v>3223.69</v>
      </c>
      <c r="BI10" s="65">
        <v>8647</v>
      </c>
      <c r="BK10" s="65">
        <v>0</v>
      </c>
      <c r="BM10" s="65">
        <v>38635</v>
      </c>
      <c r="BO10" s="65">
        <v>0</v>
      </c>
      <c r="BQ10" s="65">
        <v>0</v>
      </c>
      <c r="BS10" s="67">
        <v>237449</v>
      </c>
      <c r="BU10" s="30">
        <v>168.22</v>
      </c>
      <c r="BW10" s="30">
        <v>0</v>
      </c>
      <c r="BY10" s="30">
        <v>47.91</v>
      </c>
      <c r="CA10" s="30">
        <v>0</v>
      </c>
      <c r="CC10" s="30">
        <v>0</v>
      </c>
      <c r="CE10" s="184">
        <v>0</v>
      </c>
      <c r="CH10" s="16">
        <v>123314487</v>
      </c>
      <c r="CJ10" s="16">
        <v>64713593</v>
      </c>
      <c r="CL10" s="16">
        <v>20234055</v>
      </c>
      <c r="CN10" s="16">
        <v>26100847</v>
      </c>
      <c r="CP10" s="20">
        <v>234362982</v>
      </c>
      <c r="CS10" s="17">
        <v>34.0809</v>
      </c>
      <c r="CU10" s="17">
        <v>45.059199999999997</v>
      </c>
      <c r="CW10" s="17">
        <v>33.393500000000003</v>
      </c>
      <c r="CY10" s="17">
        <v>40.260599999999997</v>
      </c>
      <c r="DA10" s="18">
        <v>36.741399999999999</v>
      </c>
      <c r="DC10" s="1" t="str">
        <f t="shared" si="0"/>
        <v>No</v>
      </c>
    </row>
    <row r="11" spans="1:112">
      <c r="A11" s="1" t="s">
        <v>657</v>
      </c>
      <c r="B11" s="1" t="s">
        <v>853</v>
      </c>
      <c r="C11" s="26" t="s">
        <v>67</v>
      </c>
      <c r="D11" s="269">
        <v>6008</v>
      </c>
      <c r="E11" s="270">
        <v>60008</v>
      </c>
      <c r="F11" s="21" t="s">
        <v>135</v>
      </c>
      <c r="G11" s="21" t="s">
        <v>132</v>
      </c>
      <c r="H11" s="25">
        <v>4944332</v>
      </c>
      <c r="I11" s="25">
        <v>1367</v>
      </c>
      <c r="J11" s="265"/>
      <c r="K11" s="5">
        <v>4211766</v>
      </c>
      <c r="M11" s="5">
        <v>1361263</v>
      </c>
      <c r="N11" s="3"/>
      <c r="O11" s="5">
        <v>490754</v>
      </c>
      <c r="P11" s="3"/>
      <c r="Q11" s="5">
        <v>957823</v>
      </c>
      <c r="R11" s="3"/>
      <c r="S11" s="5">
        <v>121374</v>
      </c>
      <c r="T11" s="3"/>
      <c r="U11" s="6">
        <v>7142980</v>
      </c>
      <c r="W11" s="14">
        <v>2161</v>
      </c>
      <c r="Y11" s="14">
        <v>697</v>
      </c>
      <c r="AA11" s="14">
        <v>251</v>
      </c>
      <c r="AC11" s="14">
        <v>512.73</v>
      </c>
      <c r="AE11" s="62">
        <v>63.8</v>
      </c>
      <c r="AF11" s="30"/>
      <c r="AG11" s="70">
        <v>3685.53</v>
      </c>
      <c r="AH11" s="31"/>
      <c r="AJ11" s="65">
        <v>4140025</v>
      </c>
      <c r="AL11" s="65">
        <v>1351399</v>
      </c>
      <c r="AN11" s="65">
        <v>489994</v>
      </c>
      <c r="AP11" s="65">
        <v>957823</v>
      </c>
      <c r="AR11" s="65">
        <v>121374</v>
      </c>
      <c r="AT11" s="180">
        <v>7060615</v>
      </c>
      <c r="AV11" s="30">
        <v>2092</v>
      </c>
      <c r="AX11" s="30">
        <v>688</v>
      </c>
      <c r="AZ11" s="30">
        <v>250</v>
      </c>
      <c r="BB11" s="30">
        <v>512.73</v>
      </c>
      <c r="BD11" s="30">
        <v>63.8</v>
      </c>
      <c r="BF11" s="184">
        <v>3606.53</v>
      </c>
      <c r="BI11" s="65">
        <v>32519</v>
      </c>
      <c r="BK11" s="65">
        <v>9864</v>
      </c>
      <c r="BM11" s="65">
        <v>760</v>
      </c>
      <c r="BO11" s="65">
        <v>0</v>
      </c>
      <c r="BQ11" s="65">
        <v>0</v>
      </c>
      <c r="BS11" s="67">
        <v>82365</v>
      </c>
      <c r="BU11" s="30">
        <v>69</v>
      </c>
      <c r="BW11" s="30">
        <v>9</v>
      </c>
      <c r="BY11" s="30">
        <v>1</v>
      </c>
      <c r="CA11" s="30">
        <v>0</v>
      </c>
      <c r="CC11" s="30">
        <v>0</v>
      </c>
      <c r="CE11" s="184">
        <v>0</v>
      </c>
      <c r="CH11" s="16">
        <v>106218965</v>
      </c>
      <c r="CJ11" s="16">
        <v>37813529</v>
      </c>
      <c r="CL11" s="16">
        <v>12092282</v>
      </c>
      <c r="CN11" s="16">
        <v>31427515</v>
      </c>
      <c r="CP11" s="20">
        <v>187552291</v>
      </c>
      <c r="CS11" s="17">
        <v>25.2196</v>
      </c>
      <c r="CU11" s="17">
        <v>27.778300000000002</v>
      </c>
      <c r="CW11" s="17">
        <v>24.6402</v>
      </c>
      <c r="CY11" s="17">
        <v>32.811399999999999</v>
      </c>
      <c r="DA11" s="18">
        <v>26.256900000000002</v>
      </c>
      <c r="DC11" s="1" t="str">
        <f t="shared" si="0"/>
        <v>No</v>
      </c>
    </row>
    <row r="12" spans="1:112">
      <c r="A12" s="1" t="s">
        <v>225</v>
      </c>
      <c r="B12" s="1" t="s">
        <v>226</v>
      </c>
      <c r="C12" s="26" t="s">
        <v>37</v>
      </c>
      <c r="D12" s="269">
        <v>3034</v>
      </c>
      <c r="E12" s="270">
        <v>30034</v>
      </c>
      <c r="F12" s="21" t="s">
        <v>131</v>
      </c>
      <c r="G12" s="21" t="s">
        <v>132</v>
      </c>
      <c r="H12" s="25">
        <v>2203663</v>
      </c>
      <c r="I12" s="25">
        <v>1333</v>
      </c>
      <c r="J12" s="265"/>
      <c r="K12" s="5">
        <v>3331848</v>
      </c>
      <c r="M12" s="5">
        <v>1207026</v>
      </c>
      <c r="N12" s="3"/>
      <c r="O12" s="5">
        <v>213624</v>
      </c>
      <c r="P12" s="3" t="s">
        <v>99</v>
      </c>
      <c r="Q12" s="5">
        <v>382559</v>
      </c>
      <c r="R12" s="3"/>
      <c r="S12" s="5">
        <v>82727</v>
      </c>
      <c r="T12" s="3"/>
      <c r="U12" s="6">
        <v>5217784</v>
      </c>
      <c r="V12" s="3" t="s">
        <v>99</v>
      </c>
      <c r="W12" s="14">
        <v>1604.25</v>
      </c>
      <c r="Y12" s="14">
        <v>553</v>
      </c>
      <c r="AA12" s="14">
        <v>107.02</v>
      </c>
      <c r="AC12" s="14">
        <v>196</v>
      </c>
      <c r="AE12" s="62">
        <v>46.05</v>
      </c>
      <c r="AF12" s="30"/>
      <c r="AG12" s="70">
        <v>2506.3200000000002</v>
      </c>
      <c r="AH12" s="31"/>
      <c r="AJ12" s="65">
        <v>3331848</v>
      </c>
      <c r="AL12" s="65">
        <v>1207026</v>
      </c>
      <c r="AN12" s="65">
        <v>213624</v>
      </c>
      <c r="AO12" s="30" t="s">
        <v>99</v>
      </c>
      <c r="AP12" s="65">
        <v>382559</v>
      </c>
      <c r="AR12" s="65">
        <v>82727</v>
      </c>
      <c r="AT12" s="180">
        <v>5217784</v>
      </c>
      <c r="AU12" s="30" t="s">
        <v>99</v>
      </c>
      <c r="AV12" s="30">
        <v>1604.25</v>
      </c>
      <c r="AX12" s="30">
        <v>553</v>
      </c>
      <c r="AZ12" s="30">
        <v>107.02</v>
      </c>
      <c r="BB12" s="30">
        <v>196</v>
      </c>
      <c r="BD12" s="30">
        <v>46.05</v>
      </c>
      <c r="BF12" s="184">
        <v>2506.3200000000002</v>
      </c>
      <c r="BI12" s="65">
        <v>0</v>
      </c>
      <c r="BK12" s="65">
        <v>0</v>
      </c>
      <c r="BM12" s="65">
        <v>0</v>
      </c>
      <c r="BO12" s="65">
        <v>0</v>
      </c>
      <c r="BQ12" s="65">
        <v>0</v>
      </c>
      <c r="BS12" s="67">
        <v>0</v>
      </c>
      <c r="BU12" s="30">
        <v>0</v>
      </c>
      <c r="BW12" s="30">
        <v>0</v>
      </c>
      <c r="BY12" s="30">
        <v>0</v>
      </c>
      <c r="CA12" s="30">
        <v>0</v>
      </c>
      <c r="CC12" s="30">
        <v>0</v>
      </c>
      <c r="CE12" s="184">
        <v>0</v>
      </c>
      <c r="CH12" s="16">
        <v>113452950</v>
      </c>
      <c r="CJ12" s="16">
        <v>33207180</v>
      </c>
      <c r="CL12" s="16">
        <v>7684539</v>
      </c>
      <c r="CN12" s="16">
        <v>11411581</v>
      </c>
      <c r="CP12" s="20">
        <v>165756250</v>
      </c>
      <c r="CS12" s="17">
        <v>34.051099999999998</v>
      </c>
      <c r="CU12" s="17">
        <v>27.511600000000001</v>
      </c>
      <c r="CW12" s="17">
        <v>35.972299999999997</v>
      </c>
      <c r="CX12" s="17" t="s">
        <v>99</v>
      </c>
      <c r="CY12" s="17">
        <v>29.829599999999999</v>
      </c>
      <c r="DA12" s="18">
        <v>31.767600000000002</v>
      </c>
      <c r="DC12" s="1" t="str">
        <f t="shared" si="0"/>
        <v>Yes</v>
      </c>
    </row>
    <row r="13" spans="1:112">
      <c r="A13" s="1" t="s">
        <v>228</v>
      </c>
      <c r="B13" s="1" t="s">
        <v>229</v>
      </c>
      <c r="C13" s="26" t="s">
        <v>54</v>
      </c>
      <c r="D13" s="269">
        <v>2078</v>
      </c>
      <c r="E13" s="270">
        <v>20078</v>
      </c>
      <c r="F13" s="21" t="s">
        <v>153</v>
      </c>
      <c r="G13" s="21" t="s">
        <v>132</v>
      </c>
      <c r="H13" s="25">
        <v>18351295</v>
      </c>
      <c r="I13" s="25">
        <v>1139</v>
      </c>
      <c r="J13" s="265"/>
      <c r="K13" s="5">
        <v>3235274</v>
      </c>
      <c r="M13" s="5">
        <v>3062545</v>
      </c>
      <c r="N13" s="3"/>
      <c r="O13" s="5">
        <v>4573819</v>
      </c>
      <c r="P13" s="3"/>
      <c r="Q13" s="5">
        <v>1050102</v>
      </c>
      <c r="R13" s="3"/>
      <c r="S13" s="5">
        <v>1080732</v>
      </c>
      <c r="T13" s="3"/>
      <c r="U13" s="6">
        <v>13002472</v>
      </c>
      <c r="W13" s="14">
        <v>1412</v>
      </c>
      <c r="Y13" s="14">
        <v>1586</v>
      </c>
      <c r="AA13" s="14">
        <v>1914</v>
      </c>
      <c r="AC13" s="14">
        <v>661</v>
      </c>
      <c r="AE13" s="62">
        <v>613</v>
      </c>
      <c r="AF13" s="30"/>
      <c r="AG13" s="70">
        <v>6186</v>
      </c>
      <c r="AH13" s="31"/>
      <c r="AJ13" s="65">
        <v>3235274</v>
      </c>
      <c r="AL13" s="65">
        <v>3062545</v>
      </c>
      <c r="AN13" s="65">
        <v>4573819</v>
      </c>
      <c r="AP13" s="65">
        <v>1050102</v>
      </c>
      <c r="AR13" s="65">
        <v>1080732</v>
      </c>
      <c r="AT13" s="180">
        <v>13002472</v>
      </c>
      <c r="AV13" s="30">
        <v>1412</v>
      </c>
      <c r="AX13" s="30">
        <v>1586</v>
      </c>
      <c r="AZ13" s="30">
        <v>1914</v>
      </c>
      <c r="BB13" s="30">
        <v>661</v>
      </c>
      <c r="BD13" s="30">
        <v>613</v>
      </c>
      <c r="BF13" s="184">
        <v>6186</v>
      </c>
      <c r="BI13" s="65">
        <v>0</v>
      </c>
      <c r="BK13" s="65">
        <v>0</v>
      </c>
      <c r="BM13" s="65">
        <v>0</v>
      </c>
      <c r="BO13" s="65">
        <v>0</v>
      </c>
      <c r="BQ13" s="65">
        <v>0</v>
      </c>
      <c r="BS13" s="67">
        <v>0</v>
      </c>
      <c r="BU13" s="30">
        <v>0</v>
      </c>
      <c r="BW13" s="30">
        <v>0</v>
      </c>
      <c r="BY13" s="30">
        <v>0</v>
      </c>
      <c r="CA13" s="30">
        <v>0</v>
      </c>
      <c r="CC13" s="30">
        <v>0</v>
      </c>
      <c r="CE13" s="184">
        <v>0</v>
      </c>
      <c r="CH13" s="16">
        <v>164762758</v>
      </c>
      <c r="CJ13" s="16">
        <v>108877421</v>
      </c>
      <c r="CL13" s="16">
        <v>150367654</v>
      </c>
      <c r="CN13" s="16">
        <v>37918490</v>
      </c>
      <c r="CP13" s="20">
        <v>461926323</v>
      </c>
      <c r="CS13" s="17">
        <v>50.927</v>
      </c>
      <c r="CU13" s="17">
        <v>35.551299999999998</v>
      </c>
      <c r="CW13" s="17">
        <v>32.875700000000002</v>
      </c>
      <c r="CY13" s="17">
        <v>36.109299999999998</v>
      </c>
      <c r="DA13" s="18">
        <v>35.526000000000003</v>
      </c>
      <c r="DC13" s="1" t="str">
        <f t="shared" si="0"/>
        <v>No</v>
      </c>
    </row>
    <row r="14" spans="1:112">
      <c r="A14" s="1" t="s">
        <v>307</v>
      </c>
      <c r="B14" s="1" t="s">
        <v>229</v>
      </c>
      <c r="C14" s="26" t="s">
        <v>54</v>
      </c>
      <c r="D14" s="269">
        <v>2188</v>
      </c>
      <c r="E14" s="270">
        <v>20188</v>
      </c>
      <c r="F14" s="21" t="s">
        <v>153</v>
      </c>
      <c r="G14" s="21" t="s">
        <v>132</v>
      </c>
      <c r="H14" s="25">
        <v>18351295</v>
      </c>
      <c r="I14" s="25">
        <v>1122</v>
      </c>
      <c r="J14" s="265"/>
      <c r="K14" s="5">
        <v>5221707</v>
      </c>
      <c r="M14" s="5">
        <v>2158658</v>
      </c>
      <c r="N14" s="3"/>
      <c r="O14" s="5">
        <v>79248</v>
      </c>
      <c r="P14" s="3"/>
      <c r="Q14" s="5">
        <v>271072</v>
      </c>
      <c r="R14" s="3"/>
      <c r="S14" s="5">
        <v>35839</v>
      </c>
      <c r="T14" s="3"/>
      <c r="U14" s="6">
        <v>7766524</v>
      </c>
      <c r="W14" s="14">
        <v>2863</v>
      </c>
      <c r="Y14" s="14">
        <v>1005</v>
      </c>
      <c r="AA14" s="14">
        <v>33</v>
      </c>
      <c r="AC14" s="14">
        <v>171</v>
      </c>
      <c r="AE14" s="62">
        <v>17</v>
      </c>
      <c r="AF14" s="30"/>
      <c r="AG14" s="70">
        <v>4089</v>
      </c>
      <c r="AH14" s="31"/>
      <c r="AJ14" s="65">
        <v>5213196</v>
      </c>
      <c r="AL14" s="65">
        <v>2158658</v>
      </c>
      <c r="AN14" s="65">
        <v>79248</v>
      </c>
      <c r="AP14" s="65">
        <v>271072</v>
      </c>
      <c r="AR14" s="65">
        <v>35839</v>
      </c>
      <c r="AT14" s="180">
        <v>7758013</v>
      </c>
      <c r="AV14" s="30">
        <v>2834</v>
      </c>
      <c r="AX14" s="30">
        <v>1005</v>
      </c>
      <c r="AZ14" s="30">
        <v>33</v>
      </c>
      <c r="BB14" s="30">
        <v>171</v>
      </c>
      <c r="BD14" s="30">
        <v>17</v>
      </c>
      <c r="BF14" s="184">
        <v>4060</v>
      </c>
      <c r="BI14" s="65">
        <v>0</v>
      </c>
      <c r="BK14" s="65">
        <v>0</v>
      </c>
      <c r="BM14" s="65">
        <v>0</v>
      </c>
      <c r="BO14" s="65">
        <v>0</v>
      </c>
      <c r="BQ14" s="65">
        <v>0</v>
      </c>
      <c r="BS14" s="67">
        <v>8511</v>
      </c>
      <c r="BU14" s="30">
        <v>29</v>
      </c>
      <c r="BW14" s="30">
        <v>0</v>
      </c>
      <c r="BY14" s="30">
        <v>0</v>
      </c>
      <c r="CA14" s="30">
        <v>0</v>
      </c>
      <c r="CC14" s="30">
        <v>0</v>
      </c>
      <c r="CE14" s="184">
        <v>0</v>
      </c>
      <c r="CH14" s="16">
        <v>202445830</v>
      </c>
      <c r="CJ14" s="16">
        <v>88490890</v>
      </c>
      <c r="CL14" s="16">
        <v>3585273</v>
      </c>
      <c r="CN14" s="16">
        <v>16548924</v>
      </c>
      <c r="CP14" s="20">
        <v>311070917</v>
      </c>
      <c r="CS14" s="17">
        <v>38.770000000000003</v>
      </c>
      <c r="CU14" s="17">
        <v>40.993499999999997</v>
      </c>
      <c r="CW14" s="17">
        <v>45.241199999999999</v>
      </c>
      <c r="CY14" s="17">
        <v>61.049900000000001</v>
      </c>
      <c r="DA14" s="18">
        <v>40.052799999999998</v>
      </c>
      <c r="DC14" s="1" t="str">
        <f t="shared" si="0"/>
        <v>No</v>
      </c>
    </row>
    <row r="15" spans="1:112">
      <c r="A15" s="1" t="s">
        <v>293</v>
      </c>
      <c r="B15" s="1" t="s">
        <v>854</v>
      </c>
      <c r="C15" s="26" t="s">
        <v>68</v>
      </c>
      <c r="D15" s="269">
        <v>8001</v>
      </c>
      <c r="E15" s="270">
        <v>80001</v>
      </c>
      <c r="F15" s="21" t="s">
        <v>135</v>
      </c>
      <c r="G15" s="21" t="s">
        <v>132</v>
      </c>
      <c r="H15" s="25">
        <v>1021243</v>
      </c>
      <c r="I15" s="25">
        <v>1016</v>
      </c>
      <c r="J15" s="265"/>
      <c r="K15" s="5">
        <v>2540793</v>
      </c>
      <c r="M15" s="5">
        <v>937056</v>
      </c>
      <c r="N15" s="3"/>
      <c r="O15" s="5">
        <v>369548</v>
      </c>
      <c r="P15" s="3"/>
      <c r="Q15" s="5">
        <v>776563</v>
      </c>
      <c r="R15" s="3"/>
      <c r="S15" s="5">
        <v>52661</v>
      </c>
      <c r="T15" s="3"/>
      <c r="U15" s="6">
        <v>4676621</v>
      </c>
      <c r="W15" s="14">
        <v>1376.98</v>
      </c>
      <c r="Y15" s="14">
        <v>540.79999999999995</v>
      </c>
      <c r="AA15" s="14">
        <v>197.85</v>
      </c>
      <c r="AC15" s="14">
        <v>412.1</v>
      </c>
      <c r="AE15" s="62">
        <v>29.69</v>
      </c>
      <c r="AF15" s="30"/>
      <c r="AG15" s="70">
        <v>2557.42</v>
      </c>
      <c r="AH15" s="31"/>
      <c r="AJ15" s="65">
        <v>2450109</v>
      </c>
      <c r="AL15" s="65">
        <v>937056</v>
      </c>
      <c r="AN15" s="65">
        <v>369548</v>
      </c>
      <c r="AP15" s="65">
        <v>759381</v>
      </c>
      <c r="AR15" s="65">
        <v>52661</v>
      </c>
      <c r="AT15" s="180">
        <v>4568755</v>
      </c>
      <c r="AV15" s="30">
        <v>1331.97</v>
      </c>
      <c r="AX15" s="30">
        <v>540.79999999999995</v>
      </c>
      <c r="AZ15" s="30">
        <v>197.85</v>
      </c>
      <c r="BB15" s="30">
        <v>403.52</v>
      </c>
      <c r="BD15" s="30">
        <v>29.69</v>
      </c>
      <c r="BF15" s="184">
        <v>2503.83</v>
      </c>
      <c r="BI15" s="65">
        <v>47990</v>
      </c>
      <c r="BK15" s="65">
        <v>0</v>
      </c>
      <c r="BM15" s="65">
        <v>0</v>
      </c>
      <c r="BO15" s="65">
        <v>17182</v>
      </c>
      <c r="BQ15" s="65">
        <v>0</v>
      </c>
      <c r="BS15" s="67">
        <v>107866</v>
      </c>
      <c r="BU15" s="30">
        <v>45.01</v>
      </c>
      <c r="BW15" s="30">
        <v>0</v>
      </c>
      <c r="BY15" s="30">
        <v>0</v>
      </c>
      <c r="CA15" s="30">
        <v>8.58</v>
      </c>
      <c r="CC15" s="30">
        <v>0</v>
      </c>
      <c r="CE15" s="184">
        <v>53.59</v>
      </c>
      <c r="CH15" s="16">
        <v>67005533</v>
      </c>
      <c r="CJ15" s="16">
        <v>25589834</v>
      </c>
      <c r="CL15" s="16">
        <v>12552824</v>
      </c>
      <c r="CN15" s="16">
        <v>27715203</v>
      </c>
      <c r="CP15" s="20">
        <v>132863394</v>
      </c>
      <c r="CS15" s="17">
        <v>26.3719</v>
      </c>
      <c r="CU15" s="17">
        <v>27.308800000000002</v>
      </c>
      <c r="CW15" s="17">
        <v>33.968000000000004</v>
      </c>
      <c r="CY15" s="17">
        <v>35.689599999999999</v>
      </c>
      <c r="DA15" s="18">
        <v>28.4101</v>
      </c>
      <c r="DC15" s="1" t="str">
        <f t="shared" si="0"/>
        <v>No</v>
      </c>
    </row>
    <row r="16" spans="1:112">
      <c r="A16" s="1" t="s">
        <v>251</v>
      </c>
      <c r="B16" s="1" t="s">
        <v>855</v>
      </c>
      <c r="C16" s="26" t="s">
        <v>30</v>
      </c>
      <c r="D16" s="269">
        <v>5113</v>
      </c>
      <c r="E16" s="270">
        <v>50113</v>
      </c>
      <c r="F16" s="21" t="s">
        <v>135</v>
      </c>
      <c r="G16" s="21" t="s">
        <v>132</v>
      </c>
      <c r="H16" s="25">
        <v>8608208</v>
      </c>
      <c r="I16" s="25">
        <v>986</v>
      </c>
      <c r="J16" s="265"/>
      <c r="K16" s="5">
        <v>2008286</v>
      </c>
      <c r="M16" s="5">
        <v>526639</v>
      </c>
      <c r="N16" s="3"/>
      <c r="O16" s="5">
        <v>70902</v>
      </c>
      <c r="P16" s="3"/>
      <c r="Q16" s="5">
        <v>306067</v>
      </c>
      <c r="R16" s="3"/>
      <c r="S16" s="5">
        <v>4807</v>
      </c>
      <c r="T16" s="3"/>
      <c r="U16" s="6">
        <v>2916701</v>
      </c>
      <c r="W16" s="14">
        <v>1047.5</v>
      </c>
      <c r="Y16" s="14">
        <v>275</v>
      </c>
      <c r="AA16" s="14">
        <v>35.200000000000003</v>
      </c>
      <c r="AC16" s="14">
        <v>156.13</v>
      </c>
      <c r="AE16" s="62">
        <v>2.31</v>
      </c>
      <c r="AF16" s="30"/>
      <c r="AG16" s="70">
        <v>1516.14</v>
      </c>
      <c r="AH16" s="31"/>
      <c r="AJ16" s="65">
        <v>1795770</v>
      </c>
      <c r="AL16" s="65">
        <v>526639</v>
      </c>
      <c r="AN16" s="65">
        <v>70902</v>
      </c>
      <c r="AP16" s="65">
        <v>295799</v>
      </c>
      <c r="AR16" s="65">
        <v>4807</v>
      </c>
      <c r="AT16" s="180">
        <v>2693917</v>
      </c>
      <c r="AV16" s="30">
        <v>946.5</v>
      </c>
      <c r="AX16" s="30">
        <v>275</v>
      </c>
      <c r="AZ16" s="30">
        <v>35.200000000000003</v>
      </c>
      <c r="BB16" s="30">
        <v>144.13</v>
      </c>
      <c r="BD16" s="30">
        <v>2.31</v>
      </c>
      <c r="BF16" s="184">
        <v>1403.14</v>
      </c>
      <c r="BI16" s="65">
        <v>0</v>
      </c>
      <c r="BK16" s="65">
        <v>0</v>
      </c>
      <c r="BM16" s="65">
        <v>0</v>
      </c>
      <c r="BO16" s="65">
        <v>10268</v>
      </c>
      <c r="BQ16" s="65">
        <v>0</v>
      </c>
      <c r="BS16" s="67">
        <v>222784</v>
      </c>
      <c r="BU16" s="30">
        <v>101</v>
      </c>
      <c r="BW16" s="30">
        <v>0</v>
      </c>
      <c r="BY16" s="30">
        <v>0</v>
      </c>
      <c r="CA16" s="30">
        <v>12</v>
      </c>
      <c r="CC16" s="30">
        <v>0</v>
      </c>
      <c r="CE16" s="184">
        <v>0</v>
      </c>
      <c r="CH16" s="16">
        <v>61670674</v>
      </c>
      <c r="CJ16" s="16">
        <v>17227187</v>
      </c>
      <c r="CL16" s="16">
        <v>2529814</v>
      </c>
      <c r="CN16" s="16">
        <v>10684358</v>
      </c>
      <c r="CP16" s="20">
        <v>92112033</v>
      </c>
      <c r="CS16" s="17">
        <v>30.708100000000002</v>
      </c>
      <c r="CU16" s="17">
        <v>32.711599999999997</v>
      </c>
      <c r="CW16" s="17">
        <v>35.680399999999999</v>
      </c>
      <c r="CY16" s="17">
        <v>34.9086</v>
      </c>
      <c r="DA16" s="18">
        <v>31.5809</v>
      </c>
      <c r="DC16" s="1" t="str">
        <f t="shared" si="0"/>
        <v>No</v>
      </c>
    </row>
    <row r="17" spans="1:107">
      <c r="A17" s="1" t="s">
        <v>258</v>
      </c>
      <c r="B17" s="1" t="s">
        <v>856</v>
      </c>
      <c r="C17" s="26" t="s">
        <v>21</v>
      </c>
      <c r="D17" s="269">
        <v>8006</v>
      </c>
      <c r="E17" s="270">
        <v>80006</v>
      </c>
      <c r="F17" s="21" t="s">
        <v>135</v>
      </c>
      <c r="G17" s="21" t="s">
        <v>132</v>
      </c>
      <c r="H17" s="25">
        <v>2374203</v>
      </c>
      <c r="I17" s="25">
        <v>913</v>
      </c>
      <c r="J17" s="265"/>
      <c r="K17" s="5">
        <v>2482874</v>
      </c>
      <c r="M17" s="5">
        <v>812875</v>
      </c>
      <c r="N17" s="3"/>
      <c r="O17" s="5">
        <v>564013</v>
      </c>
      <c r="P17" s="3"/>
      <c r="Q17" s="5">
        <v>951624</v>
      </c>
      <c r="R17" s="3"/>
      <c r="S17" s="5">
        <v>6521</v>
      </c>
      <c r="T17" s="3"/>
      <c r="U17" s="6">
        <v>4817907</v>
      </c>
      <c r="W17" s="14">
        <v>1271</v>
      </c>
      <c r="Y17" s="14">
        <v>420</v>
      </c>
      <c r="AA17" s="14">
        <v>256</v>
      </c>
      <c r="AC17" s="14">
        <v>538</v>
      </c>
      <c r="AE17" s="62">
        <v>1.25</v>
      </c>
      <c r="AF17" s="30"/>
      <c r="AG17" s="70">
        <v>2486.25</v>
      </c>
      <c r="AH17" s="31"/>
      <c r="AJ17" s="65">
        <v>2378276</v>
      </c>
      <c r="AL17" s="65">
        <v>812875</v>
      </c>
      <c r="AN17" s="65">
        <v>562646</v>
      </c>
      <c r="AP17" s="65">
        <v>949364</v>
      </c>
      <c r="AR17" s="65">
        <v>6521</v>
      </c>
      <c r="AT17" s="180">
        <v>4709682</v>
      </c>
      <c r="AV17" s="30">
        <v>1192</v>
      </c>
      <c r="AX17" s="30">
        <v>420</v>
      </c>
      <c r="AZ17" s="30">
        <v>253</v>
      </c>
      <c r="BB17" s="30">
        <v>536</v>
      </c>
      <c r="BD17" s="30">
        <v>1.25</v>
      </c>
      <c r="BF17" s="184">
        <v>2402.25</v>
      </c>
      <c r="BI17" s="65">
        <v>13980</v>
      </c>
      <c r="BK17" s="65">
        <v>0</v>
      </c>
      <c r="BM17" s="65">
        <v>1367</v>
      </c>
      <c r="BO17" s="65">
        <v>2260</v>
      </c>
      <c r="BQ17" s="65">
        <v>0</v>
      </c>
      <c r="BS17" s="67">
        <v>108225</v>
      </c>
      <c r="BU17" s="30">
        <v>79</v>
      </c>
      <c r="BW17" s="30">
        <v>0</v>
      </c>
      <c r="BY17" s="30">
        <v>3</v>
      </c>
      <c r="CA17" s="30">
        <v>2</v>
      </c>
      <c r="CC17" s="30">
        <v>0</v>
      </c>
      <c r="CE17" s="184">
        <v>0</v>
      </c>
      <c r="CH17" s="16">
        <v>72113954</v>
      </c>
      <c r="CJ17" s="16">
        <v>26103109</v>
      </c>
      <c r="CL17" s="16">
        <v>19964692</v>
      </c>
      <c r="CN17" s="16">
        <v>34827049</v>
      </c>
      <c r="CP17" s="20">
        <v>153008804</v>
      </c>
      <c r="CS17" s="17">
        <v>29.044499999999999</v>
      </c>
      <c r="CU17" s="17">
        <v>32.112099999999998</v>
      </c>
      <c r="CW17" s="17">
        <v>35.397599999999997</v>
      </c>
      <c r="CY17" s="17">
        <v>36.597499999999997</v>
      </c>
      <c r="DA17" s="18">
        <v>31.758400000000002</v>
      </c>
      <c r="DC17" s="1" t="str">
        <f t="shared" si="0"/>
        <v>No</v>
      </c>
    </row>
    <row r="18" spans="1:107">
      <c r="A18" s="1" t="s">
        <v>221</v>
      </c>
      <c r="B18" s="1" t="s">
        <v>222</v>
      </c>
      <c r="C18" s="26" t="s">
        <v>54</v>
      </c>
      <c r="D18" s="269">
        <v>2100</v>
      </c>
      <c r="E18" s="270">
        <v>20100</v>
      </c>
      <c r="F18" s="21" t="s">
        <v>153</v>
      </c>
      <c r="G18" s="21" t="s">
        <v>132</v>
      </c>
      <c r="H18" s="25">
        <v>18351295</v>
      </c>
      <c r="I18" s="25">
        <v>882</v>
      </c>
      <c r="J18" s="265"/>
      <c r="K18" s="5">
        <v>3956891</v>
      </c>
      <c r="M18" s="5">
        <v>4427426</v>
      </c>
      <c r="N18" s="3"/>
      <c r="O18" s="5">
        <v>2442426</v>
      </c>
      <c r="P18" s="3"/>
      <c r="Q18" s="5">
        <v>747078</v>
      </c>
      <c r="R18" s="3"/>
      <c r="S18" s="5">
        <v>2587211</v>
      </c>
      <c r="T18" s="3"/>
      <c r="U18" s="6">
        <v>14161032</v>
      </c>
      <c r="W18" s="14">
        <v>2231</v>
      </c>
      <c r="Y18" s="14">
        <v>2016</v>
      </c>
      <c r="AA18" s="14">
        <v>1604</v>
      </c>
      <c r="AC18" s="14">
        <v>385</v>
      </c>
      <c r="AE18" s="62">
        <v>949</v>
      </c>
      <c r="AF18" s="30"/>
      <c r="AG18" s="70">
        <v>7185</v>
      </c>
      <c r="AH18" s="31"/>
      <c r="AJ18" s="65">
        <v>3956891</v>
      </c>
      <c r="AL18" s="65">
        <v>4427426</v>
      </c>
      <c r="AN18" s="65">
        <v>2442426</v>
      </c>
      <c r="AP18" s="65">
        <v>747078</v>
      </c>
      <c r="AR18" s="65">
        <v>2587211</v>
      </c>
      <c r="AT18" s="180">
        <v>14161032</v>
      </c>
      <c r="AV18" s="30">
        <v>2231</v>
      </c>
      <c r="AX18" s="30">
        <v>2016</v>
      </c>
      <c r="AZ18" s="30">
        <v>1604</v>
      </c>
      <c r="BB18" s="30">
        <v>385</v>
      </c>
      <c r="BD18" s="30">
        <v>949</v>
      </c>
      <c r="BF18" s="184">
        <v>7185</v>
      </c>
      <c r="BI18" s="65">
        <v>0</v>
      </c>
      <c r="BK18" s="65">
        <v>0</v>
      </c>
      <c r="BM18" s="65">
        <v>0</v>
      </c>
      <c r="BO18" s="65">
        <v>0</v>
      </c>
      <c r="BQ18" s="65">
        <v>0</v>
      </c>
      <c r="BS18" s="67">
        <v>0</v>
      </c>
      <c r="BU18" s="30">
        <v>0</v>
      </c>
      <c r="BW18" s="30">
        <v>0</v>
      </c>
      <c r="BY18" s="30">
        <v>0</v>
      </c>
      <c r="CA18" s="30">
        <v>0</v>
      </c>
      <c r="CC18" s="30">
        <v>0</v>
      </c>
      <c r="CE18" s="184">
        <v>0</v>
      </c>
      <c r="CH18" s="16">
        <v>197284005</v>
      </c>
      <c r="CJ18" s="16">
        <v>205781679</v>
      </c>
      <c r="CL18" s="16">
        <v>128513536</v>
      </c>
      <c r="CN18" s="16">
        <v>34894230</v>
      </c>
      <c r="CP18" s="20">
        <v>566473450</v>
      </c>
      <c r="CS18" s="17">
        <v>49.8583</v>
      </c>
      <c r="CU18" s="17">
        <v>46.478900000000003</v>
      </c>
      <c r="CW18" s="17">
        <v>52.617199999999997</v>
      </c>
      <c r="CY18" s="17">
        <v>46.707599999999999</v>
      </c>
      <c r="DA18" s="18">
        <v>40.002299999999998</v>
      </c>
      <c r="DC18" s="1" t="str">
        <f t="shared" si="0"/>
        <v>No</v>
      </c>
    </row>
    <row r="19" spans="1:107">
      <c r="A19" s="1" t="s">
        <v>230</v>
      </c>
      <c r="B19" s="1" t="s">
        <v>857</v>
      </c>
      <c r="C19" s="26" t="s">
        <v>28</v>
      </c>
      <c r="D19" s="269">
        <v>4022</v>
      </c>
      <c r="E19" s="270">
        <v>40022</v>
      </c>
      <c r="F19" s="21" t="s">
        <v>135</v>
      </c>
      <c r="G19" s="21" t="s">
        <v>132</v>
      </c>
      <c r="H19" s="25">
        <v>4515419</v>
      </c>
      <c r="I19" s="25">
        <v>842</v>
      </c>
      <c r="J19" s="265"/>
      <c r="K19" s="5">
        <v>4780292</v>
      </c>
      <c r="M19" s="5">
        <v>1334281</v>
      </c>
      <c r="N19" s="3"/>
      <c r="O19" s="5">
        <v>975594</v>
      </c>
      <c r="P19" s="3"/>
      <c r="Q19" s="5">
        <v>715891</v>
      </c>
      <c r="R19" s="3"/>
      <c r="S19" s="5">
        <v>256945</v>
      </c>
      <c r="T19" s="3"/>
      <c r="U19" s="6">
        <v>8063003</v>
      </c>
      <c r="W19" s="14">
        <v>2499</v>
      </c>
      <c r="Y19" s="14">
        <v>741</v>
      </c>
      <c r="AA19" s="14">
        <v>569</v>
      </c>
      <c r="AC19" s="14">
        <v>415</v>
      </c>
      <c r="AE19" s="62">
        <v>139</v>
      </c>
      <c r="AF19" s="30"/>
      <c r="AG19" s="70">
        <v>4363</v>
      </c>
      <c r="AH19" s="31"/>
      <c r="AJ19" s="65">
        <v>4556433</v>
      </c>
      <c r="AL19" s="65">
        <v>1334281</v>
      </c>
      <c r="AN19" s="65">
        <v>975594</v>
      </c>
      <c r="AP19" s="65">
        <v>712111</v>
      </c>
      <c r="AR19" s="65">
        <v>256945</v>
      </c>
      <c r="AT19" s="180">
        <v>7835364</v>
      </c>
      <c r="AV19" s="30">
        <v>2334</v>
      </c>
      <c r="AX19" s="30">
        <v>741</v>
      </c>
      <c r="AZ19" s="30">
        <v>569</v>
      </c>
      <c r="BB19" s="30">
        <v>412</v>
      </c>
      <c r="BD19" s="30">
        <v>139</v>
      </c>
      <c r="BF19" s="184">
        <v>4195</v>
      </c>
      <c r="BI19" s="65">
        <v>110358</v>
      </c>
      <c r="BK19" s="65">
        <v>0</v>
      </c>
      <c r="BM19" s="65">
        <v>0</v>
      </c>
      <c r="BO19" s="65">
        <v>3780</v>
      </c>
      <c r="BQ19" s="65">
        <v>0</v>
      </c>
      <c r="BS19" s="67">
        <v>227639</v>
      </c>
      <c r="BU19" s="30">
        <v>165</v>
      </c>
      <c r="BW19" s="30">
        <v>0</v>
      </c>
      <c r="BY19" s="30">
        <v>0</v>
      </c>
      <c r="CA19" s="30">
        <v>3</v>
      </c>
      <c r="CC19" s="30">
        <v>0</v>
      </c>
      <c r="CE19" s="184">
        <v>0</v>
      </c>
      <c r="CH19" s="16">
        <v>107414932</v>
      </c>
      <c r="CJ19" s="16">
        <v>37497529</v>
      </c>
      <c r="CL19" s="16">
        <v>25983909</v>
      </c>
      <c r="CN19" s="16">
        <v>30810259</v>
      </c>
      <c r="CP19" s="20">
        <v>201706629</v>
      </c>
      <c r="CS19" s="17">
        <v>22.470400000000001</v>
      </c>
      <c r="CU19" s="17">
        <v>28.103200000000001</v>
      </c>
      <c r="CW19" s="17">
        <v>26.633900000000001</v>
      </c>
      <c r="CY19" s="17">
        <v>43.037599999999998</v>
      </c>
      <c r="DA19" s="18">
        <v>25.016300000000001</v>
      </c>
      <c r="DC19" s="1" t="str">
        <f t="shared" si="0"/>
        <v>No</v>
      </c>
    </row>
    <row r="20" spans="1:107">
      <c r="A20" s="1" t="s">
        <v>294</v>
      </c>
      <c r="B20" s="1" t="s">
        <v>858</v>
      </c>
      <c r="C20" s="26" t="s">
        <v>67</v>
      </c>
      <c r="D20" s="269">
        <v>6011</v>
      </c>
      <c r="E20" s="270">
        <v>60011</v>
      </c>
      <c r="F20" s="21" t="s">
        <v>135</v>
      </c>
      <c r="G20" s="21" t="s">
        <v>132</v>
      </c>
      <c r="H20" s="25">
        <v>1758210</v>
      </c>
      <c r="I20" s="25">
        <v>823</v>
      </c>
      <c r="J20" s="265"/>
      <c r="K20" s="5">
        <v>2553381</v>
      </c>
      <c r="M20" s="5">
        <v>541523</v>
      </c>
      <c r="N20" s="3"/>
      <c r="O20" s="5">
        <v>216693</v>
      </c>
      <c r="P20" s="3"/>
      <c r="Q20" s="5">
        <v>478105</v>
      </c>
      <c r="R20" s="3"/>
      <c r="S20" s="5">
        <v>0</v>
      </c>
      <c r="T20" s="3"/>
      <c r="U20" s="6">
        <v>3789702</v>
      </c>
      <c r="W20" s="14">
        <v>1222.3599999999999</v>
      </c>
      <c r="Y20" s="14">
        <v>295.94</v>
      </c>
      <c r="AA20" s="14">
        <v>114.85</v>
      </c>
      <c r="AC20" s="14">
        <v>266.66000000000003</v>
      </c>
      <c r="AE20" s="62">
        <v>0</v>
      </c>
      <c r="AF20" s="30"/>
      <c r="AG20" s="70">
        <v>1899.81</v>
      </c>
      <c r="AH20" s="31"/>
      <c r="AJ20" s="65">
        <v>2443248</v>
      </c>
      <c r="AL20" s="65">
        <v>541269</v>
      </c>
      <c r="AN20" s="65">
        <v>216693</v>
      </c>
      <c r="AP20" s="65">
        <v>461938</v>
      </c>
      <c r="AR20" s="65">
        <v>0</v>
      </c>
      <c r="AT20" s="180">
        <v>3663148</v>
      </c>
      <c r="AV20" s="30">
        <v>1127.52</v>
      </c>
      <c r="AX20" s="30">
        <v>293</v>
      </c>
      <c r="AZ20" s="30">
        <v>114.85</v>
      </c>
      <c r="BB20" s="30">
        <v>248.35</v>
      </c>
      <c r="BD20" s="30">
        <v>0</v>
      </c>
      <c r="BF20" s="184">
        <v>1783.72</v>
      </c>
      <c r="BI20" s="65">
        <v>11688</v>
      </c>
      <c r="BK20" s="65">
        <v>254</v>
      </c>
      <c r="BM20" s="65">
        <v>0</v>
      </c>
      <c r="BO20" s="65">
        <v>16167</v>
      </c>
      <c r="BQ20" s="65">
        <v>0</v>
      </c>
      <c r="BS20" s="67">
        <v>126554</v>
      </c>
      <c r="BU20" s="30">
        <v>94.84</v>
      </c>
      <c r="BW20" s="30">
        <v>2.94</v>
      </c>
      <c r="BY20" s="30">
        <v>0</v>
      </c>
      <c r="CA20" s="30">
        <v>18.309999999999999</v>
      </c>
      <c r="CC20" s="30">
        <v>0</v>
      </c>
      <c r="CE20" s="184">
        <v>0</v>
      </c>
      <c r="CH20" s="16">
        <v>64259810</v>
      </c>
      <c r="CJ20" s="16">
        <v>14888908</v>
      </c>
      <c r="CL20" s="16">
        <v>5847520</v>
      </c>
      <c r="CN20" s="16">
        <v>15792891</v>
      </c>
      <c r="CP20" s="20">
        <v>100789129</v>
      </c>
      <c r="CS20" s="17">
        <v>25.166599999999999</v>
      </c>
      <c r="CU20" s="17">
        <v>27.494499999999999</v>
      </c>
      <c r="CW20" s="17">
        <v>26.985299999999999</v>
      </c>
      <c r="CY20" s="17">
        <v>33.032299999999999</v>
      </c>
      <c r="DA20" s="18">
        <v>26.595500000000001</v>
      </c>
      <c r="DC20" s="1" t="str">
        <f t="shared" si="0"/>
        <v>No</v>
      </c>
    </row>
    <row r="21" spans="1:107">
      <c r="A21" s="1" t="s">
        <v>659</v>
      </c>
      <c r="B21" s="1" t="s">
        <v>168</v>
      </c>
      <c r="C21" s="26" t="s">
        <v>30</v>
      </c>
      <c r="D21" s="269">
        <v>5118</v>
      </c>
      <c r="E21" s="270">
        <v>50118</v>
      </c>
      <c r="F21" s="21" t="s">
        <v>135</v>
      </c>
      <c r="G21" s="21" t="s">
        <v>132</v>
      </c>
      <c r="H21" s="25">
        <v>8608208</v>
      </c>
      <c r="I21" s="25">
        <v>818</v>
      </c>
      <c r="J21" s="265"/>
      <c r="K21" s="5">
        <v>1789035</v>
      </c>
      <c r="M21" s="5">
        <v>1049320</v>
      </c>
      <c r="N21" s="3"/>
      <c r="O21" s="5">
        <v>1086451</v>
      </c>
      <c r="P21" s="3"/>
      <c r="Q21" s="5">
        <v>621369</v>
      </c>
      <c r="R21" s="3"/>
      <c r="S21" s="5">
        <v>660741</v>
      </c>
      <c r="T21" s="3"/>
      <c r="U21" s="6">
        <v>5206916</v>
      </c>
      <c r="W21" s="14">
        <v>818</v>
      </c>
      <c r="Y21" s="14">
        <v>539</v>
      </c>
      <c r="AA21" s="14">
        <v>544</v>
      </c>
      <c r="AC21" s="14">
        <v>349</v>
      </c>
      <c r="AE21" s="62">
        <v>321</v>
      </c>
      <c r="AF21" s="30"/>
      <c r="AG21" s="70">
        <v>2571</v>
      </c>
      <c r="AH21" s="31"/>
      <c r="AJ21" s="65">
        <v>1789035</v>
      </c>
      <c r="AL21" s="65">
        <v>1049320</v>
      </c>
      <c r="AN21" s="65">
        <v>1086451</v>
      </c>
      <c r="AP21" s="65">
        <v>621369</v>
      </c>
      <c r="AR21" s="65">
        <v>660741</v>
      </c>
      <c r="AT21" s="180">
        <v>5206916</v>
      </c>
      <c r="AV21" s="30">
        <v>818</v>
      </c>
      <c r="AX21" s="30">
        <v>539</v>
      </c>
      <c r="AZ21" s="30">
        <v>544</v>
      </c>
      <c r="BB21" s="30">
        <v>349</v>
      </c>
      <c r="BD21" s="30">
        <v>321</v>
      </c>
      <c r="BF21" s="184">
        <v>2571</v>
      </c>
      <c r="BI21" s="65">
        <v>0</v>
      </c>
      <c r="BK21" s="65">
        <v>0</v>
      </c>
      <c r="BM21" s="65">
        <v>0</v>
      </c>
      <c r="BO21" s="65">
        <v>0</v>
      </c>
      <c r="BQ21" s="65">
        <v>0</v>
      </c>
      <c r="BS21" s="67">
        <v>0</v>
      </c>
      <c r="BU21" s="30">
        <v>0</v>
      </c>
      <c r="BW21" s="30">
        <v>0</v>
      </c>
      <c r="BY21" s="30">
        <v>0</v>
      </c>
      <c r="CA21" s="30">
        <v>0</v>
      </c>
      <c r="CC21" s="30">
        <v>0</v>
      </c>
      <c r="CE21" s="184">
        <v>0</v>
      </c>
      <c r="CH21" s="16">
        <v>67600676</v>
      </c>
      <c r="CJ21" s="16">
        <v>37661764</v>
      </c>
      <c r="CL21" s="16">
        <v>42484605</v>
      </c>
      <c r="CN21" s="16">
        <v>25451760</v>
      </c>
      <c r="CP21" s="20">
        <v>173198805</v>
      </c>
      <c r="CS21" s="17">
        <v>37.786099999999998</v>
      </c>
      <c r="CU21" s="17">
        <v>35.891599999999997</v>
      </c>
      <c r="CW21" s="17">
        <v>39.103999999999999</v>
      </c>
      <c r="CY21" s="17">
        <v>40.960799999999999</v>
      </c>
      <c r="DA21" s="18">
        <v>33.263199999999998</v>
      </c>
      <c r="DC21" s="1" t="str">
        <f t="shared" si="0"/>
        <v>No</v>
      </c>
    </row>
    <row r="22" spans="1:107">
      <c r="A22" s="1" t="s">
        <v>256</v>
      </c>
      <c r="B22" s="1" t="s">
        <v>859</v>
      </c>
      <c r="C22" s="26" t="s">
        <v>60</v>
      </c>
      <c r="D22" s="269">
        <v>3022</v>
      </c>
      <c r="E22" s="270">
        <v>30022</v>
      </c>
      <c r="F22" s="21" t="s">
        <v>135</v>
      </c>
      <c r="G22" s="21" t="s">
        <v>132</v>
      </c>
      <c r="H22" s="25">
        <v>1733853</v>
      </c>
      <c r="I22" s="25">
        <v>781</v>
      </c>
      <c r="J22" s="265"/>
      <c r="K22" s="5">
        <v>2971993</v>
      </c>
      <c r="M22" s="5">
        <v>1877522</v>
      </c>
      <c r="N22" s="3"/>
      <c r="O22" s="5">
        <v>658243</v>
      </c>
      <c r="P22" s="3"/>
      <c r="Q22" s="5">
        <v>560083</v>
      </c>
      <c r="R22" s="3"/>
      <c r="S22" s="5">
        <v>36214</v>
      </c>
      <c r="T22" s="3"/>
      <c r="U22" s="6">
        <v>6104055</v>
      </c>
      <c r="W22" s="14">
        <v>1304.01</v>
      </c>
      <c r="Y22" s="14">
        <v>610</v>
      </c>
      <c r="AA22" s="14">
        <v>321</v>
      </c>
      <c r="AC22" s="14">
        <v>323.99</v>
      </c>
      <c r="AE22" s="62">
        <v>28.01</v>
      </c>
      <c r="AF22" s="30"/>
      <c r="AG22" s="70">
        <v>2587.0100000000002</v>
      </c>
      <c r="AH22" s="31"/>
      <c r="AJ22" s="65">
        <v>2971993</v>
      </c>
      <c r="AL22" s="65">
        <v>1877522</v>
      </c>
      <c r="AN22" s="65">
        <v>658243</v>
      </c>
      <c r="AP22" s="65">
        <v>560083</v>
      </c>
      <c r="AR22" s="65">
        <v>36214</v>
      </c>
      <c r="AT22" s="180">
        <v>6104055</v>
      </c>
      <c r="AV22" s="30">
        <v>1304.01</v>
      </c>
      <c r="AX22" s="30">
        <v>610</v>
      </c>
      <c r="AZ22" s="30">
        <v>321</v>
      </c>
      <c r="BB22" s="30">
        <v>323.99</v>
      </c>
      <c r="BD22" s="30">
        <v>28.01</v>
      </c>
      <c r="BF22" s="184">
        <v>2587.0100000000002</v>
      </c>
      <c r="BI22" s="65">
        <v>0</v>
      </c>
      <c r="BK22" s="65">
        <v>0</v>
      </c>
      <c r="BM22" s="65">
        <v>0</v>
      </c>
      <c r="BO22" s="65">
        <v>0</v>
      </c>
      <c r="BQ22" s="65">
        <v>0</v>
      </c>
      <c r="BS22" s="67">
        <v>0</v>
      </c>
      <c r="BU22" s="30">
        <v>0</v>
      </c>
      <c r="BW22" s="30">
        <v>0</v>
      </c>
      <c r="BY22" s="30">
        <v>0</v>
      </c>
      <c r="CA22" s="30">
        <v>0</v>
      </c>
      <c r="CC22" s="30">
        <v>0</v>
      </c>
      <c r="CE22" s="184">
        <v>0</v>
      </c>
      <c r="CH22" s="16">
        <v>92694070</v>
      </c>
      <c r="CJ22" s="16">
        <v>45683630</v>
      </c>
      <c r="CL22" s="16">
        <v>20740232</v>
      </c>
      <c r="CN22" s="16">
        <v>20883528</v>
      </c>
      <c r="CP22" s="20">
        <v>180001460</v>
      </c>
      <c r="CS22" s="17">
        <v>31.1892</v>
      </c>
      <c r="CU22" s="17">
        <v>24.331900000000001</v>
      </c>
      <c r="CW22" s="17">
        <v>31.508500000000002</v>
      </c>
      <c r="CY22" s="17">
        <v>37.286499999999997</v>
      </c>
      <c r="DA22" s="18">
        <v>29.488800000000001</v>
      </c>
      <c r="DC22" s="1" t="str">
        <f t="shared" si="0"/>
        <v>No</v>
      </c>
    </row>
    <row r="23" spans="1:107">
      <c r="A23" s="1" t="s">
        <v>660</v>
      </c>
      <c r="B23" s="1" t="s">
        <v>860</v>
      </c>
      <c r="C23" s="26" t="s">
        <v>12</v>
      </c>
      <c r="D23" s="269">
        <v>9015</v>
      </c>
      <c r="E23" s="270">
        <v>90015</v>
      </c>
      <c r="F23" s="21" t="s">
        <v>134</v>
      </c>
      <c r="G23" s="21" t="s">
        <v>132</v>
      </c>
      <c r="H23" s="25">
        <v>3281212</v>
      </c>
      <c r="I23" s="25">
        <v>746</v>
      </c>
      <c r="J23" s="265"/>
      <c r="K23" s="5">
        <v>4241023</v>
      </c>
      <c r="M23" s="5">
        <v>1484975</v>
      </c>
      <c r="N23" s="3"/>
      <c r="O23" s="5">
        <v>478887</v>
      </c>
      <c r="P23" s="3"/>
      <c r="Q23" s="5">
        <v>497222</v>
      </c>
      <c r="R23" s="3"/>
      <c r="S23" s="5">
        <v>0</v>
      </c>
      <c r="T23" s="3"/>
      <c r="U23" s="6">
        <v>6702107</v>
      </c>
      <c r="W23" s="14">
        <v>2590</v>
      </c>
      <c r="Y23" s="14">
        <v>975</v>
      </c>
      <c r="AA23" s="14">
        <v>279</v>
      </c>
      <c r="AC23" s="14">
        <v>452</v>
      </c>
      <c r="AE23" s="62">
        <v>0</v>
      </c>
      <c r="AF23" s="30"/>
      <c r="AG23" s="70">
        <v>4296</v>
      </c>
      <c r="AH23" s="31"/>
      <c r="AJ23" s="65">
        <v>4241023</v>
      </c>
      <c r="AL23" s="65">
        <v>1484975</v>
      </c>
      <c r="AN23" s="65">
        <v>478887</v>
      </c>
      <c r="AP23" s="65">
        <v>497222</v>
      </c>
      <c r="AR23" s="65">
        <v>0</v>
      </c>
      <c r="AT23" s="180">
        <v>6702107</v>
      </c>
      <c r="AV23" s="30">
        <v>2590</v>
      </c>
      <c r="AX23" s="30">
        <v>975</v>
      </c>
      <c r="AZ23" s="30">
        <v>279</v>
      </c>
      <c r="BB23" s="30">
        <v>452</v>
      </c>
      <c r="BD23" s="30">
        <v>0</v>
      </c>
      <c r="BF23" s="184">
        <v>4296</v>
      </c>
      <c r="BI23" s="65">
        <v>0</v>
      </c>
      <c r="BK23" s="65">
        <v>0</v>
      </c>
      <c r="BM23" s="65">
        <v>0</v>
      </c>
      <c r="BO23" s="65">
        <v>0</v>
      </c>
      <c r="BQ23" s="65">
        <v>0</v>
      </c>
      <c r="BS23" s="67">
        <v>0</v>
      </c>
      <c r="BU23" s="30">
        <v>0</v>
      </c>
      <c r="BW23" s="30">
        <v>0</v>
      </c>
      <c r="BY23" s="30">
        <v>0</v>
      </c>
      <c r="CA23" s="30">
        <v>0</v>
      </c>
      <c r="CC23" s="30">
        <v>0</v>
      </c>
      <c r="CE23" s="184">
        <v>0</v>
      </c>
      <c r="CH23" s="16">
        <v>182922136</v>
      </c>
      <c r="CJ23" s="16">
        <v>75827383</v>
      </c>
      <c r="CL23" s="16">
        <v>26033868</v>
      </c>
      <c r="CN23" s="16">
        <v>23876488</v>
      </c>
      <c r="CP23" s="20">
        <v>308659875</v>
      </c>
      <c r="CS23" s="17">
        <v>43.131599999999999</v>
      </c>
      <c r="CU23" s="17">
        <v>51.063099999999999</v>
      </c>
      <c r="CW23" s="17">
        <v>54.363300000000002</v>
      </c>
      <c r="CY23" s="17">
        <v>48.019799999999996</v>
      </c>
      <c r="DA23" s="18">
        <v>46.054200000000002</v>
      </c>
      <c r="DC23" s="1" t="str">
        <f t="shared" si="0"/>
        <v>No</v>
      </c>
    </row>
    <row r="24" spans="1:107">
      <c r="A24" s="1" t="s">
        <v>291</v>
      </c>
      <c r="B24" s="1" t="s">
        <v>861</v>
      </c>
      <c r="C24" s="26" t="s">
        <v>59</v>
      </c>
      <c r="D24" s="269">
        <v>8</v>
      </c>
      <c r="E24" s="270">
        <v>8</v>
      </c>
      <c r="F24" s="21" t="s">
        <v>135</v>
      </c>
      <c r="G24" s="21" t="s">
        <v>132</v>
      </c>
      <c r="H24" s="25">
        <v>1849898</v>
      </c>
      <c r="I24" s="25">
        <v>736</v>
      </c>
      <c r="J24" s="265"/>
      <c r="K24" s="5">
        <v>3222027</v>
      </c>
      <c r="M24" s="5">
        <v>1023881</v>
      </c>
      <c r="N24" s="3"/>
      <c r="O24" s="5">
        <v>336887</v>
      </c>
      <c r="P24" s="3"/>
      <c r="Q24" s="5">
        <v>619281</v>
      </c>
      <c r="R24" s="3"/>
      <c r="S24" s="5">
        <v>119620</v>
      </c>
      <c r="T24" s="3"/>
      <c r="U24" s="6">
        <v>5321696</v>
      </c>
      <c r="W24" s="14">
        <v>1794.05</v>
      </c>
      <c r="Y24" s="14">
        <v>559</v>
      </c>
      <c r="AA24" s="14">
        <v>187.5</v>
      </c>
      <c r="AC24" s="14">
        <v>325</v>
      </c>
      <c r="AE24" s="62">
        <v>65.900000000000006</v>
      </c>
      <c r="AF24" s="30"/>
      <c r="AG24" s="70">
        <v>2931.45</v>
      </c>
      <c r="AH24" s="31"/>
      <c r="AJ24" s="65">
        <v>2883147</v>
      </c>
      <c r="AL24" s="65">
        <v>1023881</v>
      </c>
      <c r="AN24" s="65">
        <v>336887</v>
      </c>
      <c r="AP24" s="65">
        <v>606111</v>
      </c>
      <c r="AR24" s="65">
        <v>119620</v>
      </c>
      <c r="AT24" s="180">
        <v>4969646</v>
      </c>
      <c r="AV24" s="30">
        <v>1539</v>
      </c>
      <c r="AX24" s="30">
        <v>559</v>
      </c>
      <c r="AZ24" s="30">
        <v>187.5</v>
      </c>
      <c r="BB24" s="30">
        <v>315</v>
      </c>
      <c r="BD24" s="30">
        <v>65.900000000000006</v>
      </c>
      <c r="BF24" s="184">
        <v>2666.4</v>
      </c>
      <c r="BI24" s="65">
        <v>200</v>
      </c>
      <c r="BK24" s="65">
        <v>0</v>
      </c>
      <c r="BM24" s="65">
        <v>0</v>
      </c>
      <c r="BO24" s="65">
        <v>13170</v>
      </c>
      <c r="BQ24" s="65">
        <v>0</v>
      </c>
      <c r="BS24" s="67">
        <v>352050</v>
      </c>
      <c r="BU24" s="30">
        <v>255.05</v>
      </c>
      <c r="BW24" s="30">
        <v>0</v>
      </c>
      <c r="BY24" s="30">
        <v>0</v>
      </c>
      <c r="CA24" s="30">
        <v>10</v>
      </c>
      <c r="CC24" s="30">
        <v>0</v>
      </c>
      <c r="CE24" s="184">
        <v>265.05</v>
      </c>
      <c r="CH24" s="16">
        <v>113703576</v>
      </c>
      <c r="CJ24" s="16">
        <v>36283614</v>
      </c>
      <c r="CL24" s="16">
        <v>13278122</v>
      </c>
      <c r="CN24" s="16">
        <v>27106318</v>
      </c>
      <c r="CP24" s="20">
        <v>190371630</v>
      </c>
      <c r="CS24" s="17">
        <v>35.289499999999997</v>
      </c>
      <c r="CU24" s="17">
        <v>35.4373</v>
      </c>
      <c r="CW24" s="17">
        <v>39.414200000000001</v>
      </c>
      <c r="CY24" s="17">
        <v>43.770600000000002</v>
      </c>
      <c r="DA24" s="18">
        <v>35.7727</v>
      </c>
      <c r="DC24" s="1" t="str">
        <f t="shared" si="0"/>
        <v>No</v>
      </c>
    </row>
    <row r="25" spans="1:107">
      <c r="A25" s="1" t="s">
        <v>324</v>
      </c>
      <c r="B25" s="1" t="s">
        <v>325</v>
      </c>
      <c r="C25" s="26" t="s">
        <v>12</v>
      </c>
      <c r="D25" s="269">
        <v>9230</v>
      </c>
      <c r="E25" s="270">
        <v>90230</v>
      </c>
      <c r="F25" s="21" t="s">
        <v>135</v>
      </c>
      <c r="G25" s="21" t="s">
        <v>132</v>
      </c>
      <c r="H25" s="25">
        <v>87941</v>
      </c>
      <c r="I25" s="25">
        <v>736</v>
      </c>
      <c r="J25" s="265"/>
      <c r="K25" s="5">
        <v>11676</v>
      </c>
      <c r="M25" s="5">
        <v>12116</v>
      </c>
      <c r="N25" s="3"/>
      <c r="O25" s="5">
        <v>0</v>
      </c>
      <c r="P25" s="3"/>
      <c r="Q25" s="5">
        <v>41719</v>
      </c>
      <c r="R25" s="3"/>
      <c r="S25" s="5">
        <v>0</v>
      </c>
      <c r="T25" s="3"/>
      <c r="U25" s="6">
        <v>65511</v>
      </c>
      <c r="W25" s="14">
        <v>6</v>
      </c>
      <c r="Y25" s="14">
        <v>7</v>
      </c>
      <c r="AA25" s="14">
        <v>0</v>
      </c>
      <c r="AC25" s="14">
        <v>19</v>
      </c>
      <c r="AE25" s="62">
        <v>0</v>
      </c>
      <c r="AF25" s="30"/>
      <c r="AG25" s="70">
        <v>32</v>
      </c>
      <c r="AH25" s="31"/>
      <c r="AJ25" s="65">
        <v>11676</v>
      </c>
      <c r="AL25" s="65">
        <v>11257</v>
      </c>
      <c r="AN25" s="65">
        <v>0</v>
      </c>
      <c r="AP25" s="65">
        <v>41574</v>
      </c>
      <c r="AR25" s="65">
        <v>0</v>
      </c>
      <c r="AT25" s="180">
        <v>64507</v>
      </c>
      <c r="AV25" s="30">
        <v>6</v>
      </c>
      <c r="AX25" s="30">
        <v>6</v>
      </c>
      <c r="AZ25" s="30">
        <v>0</v>
      </c>
      <c r="BB25" s="30">
        <v>18</v>
      </c>
      <c r="BD25" s="30">
        <v>0</v>
      </c>
      <c r="BF25" s="184">
        <v>30</v>
      </c>
      <c r="BI25" s="65">
        <v>0</v>
      </c>
      <c r="BK25" s="65">
        <v>859</v>
      </c>
      <c r="BM25" s="65">
        <v>0</v>
      </c>
      <c r="BO25" s="65">
        <v>145</v>
      </c>
      <c r="BQ25" s="65">
        <v>0</v>
      </c>
      <c r="BS25" s="67">
        <v>1004</v>
      </c>
      <c r="BU25" s="30">
        <v>0</v>
      </c>
      <c r="BW25" s="30">
        <v>1</v>
      </c>
      <c r="BY25" s="30">
        <v>0</v>
      </c>
      <c r="CA25" s="30">
        <v>1</v>
      </c>
      <c r="CC25" s="30">
        <v>0</v>
      </c>
      <c r="CE25" s="184">
        <v>0</v>
      </c>
      <c r="CH25" s="16">
        <v>234505</v>
      </c>
      <c r="CJ25" s="16">
        <v>243501</v>
      </c>
      <c r="CL25" s="16">
        <v>0</v>
      </c>
      <c r="CN25" s="16">
        <v>1122646</v>
      </c>
      <c r="CP25" s="20">
        <v>1600652</v>
      </c>
      <c r="CS25" s="17">
        <v>20.084399999999999</v>
      </c>
      <c r="CU25" s="17">
        <v>20.0975</v>
      </c>
      <c r="CY25" s="17">
        <v>26.909700000000001</v>
      </c>
      <c r="DA25" s="18">
        <v>24.433299999999999</v>
      </c>
      <c r="DC25" s="1" t="str">
        <f t="shared" si="0"/>
        <v>No</v>
      </c>
    </row>
    <row r="26" spans="1:107">
      <c r="A26" s="1" t="s">
        <v>183</v>
      </c>
      <c r="B26" s="1" t="s">
        <v>184</v>
      </c>
      <c r="C26" s="26" t="s">
        <v>67</v>
      </c>
      <c r="D26" s="269">
        <v>6056</v>
      </c>
      <c r="E26" s="270">
        <v>60056</v>
      </c>
      <c r="F26" s="21" t="s">
        <v>135</v>
      </c>
      <c r="G26" s="21" t="s">
        <v>132</v>
      </c>
      <c r="H26" s="25">
        <v>5121892</v>
      </c>
      <c r="I26" s="25">
        <v>730</v>
      </c>
      <c r="J26" s="265"/>
      <c r="K26" s="5">
        <v>4143820</v>
      </c>
      <c r="M26" s="5">
        <v>828330</v>
      </c>
      <c r="N26" s="3"/>
      <c r="O26" s="5">
        <v>612644</v>
      </c>
      <c r="P26" s="3"/>
      <c r="Q26" s="5">
        <v>713350</v>
      </c>
      <c r="R26" s="3"/>
      <c r="S26" s="5">
        <v>17568</v>
      </c>
      <c r="T26" s="3"/>
      <c r="U26" s="6">
        <v>6315712</v>
      </c>
      <c r="W26" s="14">
        <v>2044</v>
      </c>
      <c r="Y26" s="14">
        <v>463</v>
      </c>
      <c r="AA26" s="14">
        <v>332</v>
      </c>
      <c r="AC26" s="14">
        <v>393</v>
      </c>
      <c r="AE26" s="62">
        <v>10</v>
      </c>
      <c r="AF26" s="30"/>
      <c r="AG26" s="70">
        <v>3242</v>
      </c>
      <c r="AH26" s="31"/>
      <c r="AJ26" s="65">
        <v>4140053</v>
      </c>
      <c r="AL26" s="65">
        <v>828330</v>
      </c>
      <c r="AN26" s="65">
        <v>612644</v>
      </c>
      <c r="AP26" s="65">
        <v>698846</v>
      </c>
      <c r="AR26" s="65">
        <v>17568</v>
      </c>
      <c r="AT26" s="180">
        <v>6297441</v>
      </c>
      <c r="AV26" s="30">
        <v>2035</v>
      </c>
      <c r="AX26" s="30">
        <v>463</v>
      </c>
      <c r="AZ26" s="30">
        <v>332</v>
      </c>
      <c r="BB26" s="30">
        <v>378</v>
      </c>
      <c r="BD26" s="30">
        <v>10</v>
      </c>
      <c r="BF26" s="184">
        <v>3218</v>
      </c>
      <c r="BI26" s="65">
        <v>0</v>
      </c>
      <c r="BK26" s="65">
        <v>0</v>
      </c>
      <c r="BM26" s="65">
        <v>0</v>
      </c>
      <c r="BO26" s="65">
        <v>14504</v>
      </c>
      <c r="BQ26" s="65">
        <v>0</v>
      </c>
      <c r="BS26" s="67">
        <v>18271</v>
      </c>
      <c r="BU26" s="30">
        <v>9</v>
      </c>
      <c r="BW26" s="30">
        <v>0</v>
      </c>
      <c r="BY26" s="30">
        <v>0</v>
      </c>
      <c r="CA26" s="30">
        <v>15</v>
      </c>
      <c r="CC26" s="30">
        <v>0</v>
      </c>
      <c r="CE26" s="184">
        <v>0</v>
      </c>
      <c r="CH26" s="16">
        <v>109765456</v>
      </c>
      <c r="CJ26" s="16">
        <v>33424963</v>
      </c>
      <c r="CL26" s="16">
        <v>18056262</v>
      </c>
      <c r="CN26" s="16">
        <v>24231783</v>
      </c>
      <c r="CP26" s="20">
        <v>185478464</v>
      </c>
      <c r="CS26" s="17">
        <v>26.489000000000001</v>
      </c>
      <c r="CU26" s="17">
        <v>40.352200000000003</v>
      </c>
      <c r="CW26" s="17">
        <v>29.4727</v>
      </c>
      <c r="CY26" s="17">
        <v>33.969000000000001</v>
      </c>
      <c r="DA26" s="18">
        <v>29.367799999999999</v>
      </c>
      <c r="DC26" s="1" t="str">
        <f t="shared" si="0"/>
        <v>No</v>
      </c>
    </row>
    <row r="27" spans="1:107">
      <c r="A27" s="1" t="s">
        <v>266</v>
      </c>
      <c r="B27" s="1" t="s">
        <v>862</v>
      </c>
      <c r="C27" s="26" t="s">
        <v>12</v>
      </c>
      <c r="D27" s="269">
        <v>9026</v>
      </c>
      <c r="E27" s="270">
        <v>90026</v>
      </c>
      <c r="F27" s="21" t="s">
        <v>135</v>
      </c>
      <c r="G27" s="21" t="s">
        <v>132</v>
      </c>
      <c r="H27" s="25">
        <v>2956746</v>
      </c>
      <c r="I27" s="25">
        <v>691</v>
      </c>
      <c r="J27" s="265"/>
      <c r="K27" s="5">
        <v>1555701</v>
      </c>
      <c r="M27" s="5">
        <v>473419</v>
      </c>
      <c r="N27" s="3"/>
      <c r="O27" s="5">
        <v>248928</v>
      </c>
      <c r="P27" s="3"/>
      <c r="Q27" s="5">
        <v>45897</v>
      </c>
      <c r="R27" s="3"/>
      <c r="S27" s="5">
        <v>107584</v>
      </c>
      <c r="T27" s="3"/>
      <c r="U27" s="6">
        <v>2431529</v>
      </c>
      <c r="W27" s="14">
        <v>837</v>
      </c>
      <c r="Y27" s="14">
        <v>265.55</v>
      </c>
      <c r="AA27" s="14">
        <v>130</v>
      </c>
      <c r="AC27" s="14">
        <v>28.99</v>
      </c>
      <c r="AE27" s="62">
        <v>77.459999999999994</v>
      </c>
      <c r="AF27" s="30"/>
      <c r="AG27" s="70">
        <v>1339</v>
      </c>
      <c r="AH27" s="31"/>
      <c r="AJ27" s="65">
        <v>1371159</v>
      </c>
      <c r="AL27" s="65">
        <v>472920</v>
      </c>
      <c r="AN27" s="65">
        <v>248928</v>
      </c>
      <c r="AP27" s="65">
        <v>43576</v>
      </c>
      <c r="AR27" s="65">
        <v>83178</v>
      </c>
      <c r="AT27" s="180">
        <v>2219761</v>
      </c>
      <c r="AV27" s="30">
        <v>718</v>
      </c>
      <c r="AX27" s="30">
        <v>264.75</v>
      </c>
      <c r="AZ27" s="30">
        <v>130</v>
      </c>
      <c r="BB27" s="30">
        <v>25.99</v>
      </c>
      <c r="BD27" s="30">
        <v>41.26</v>
      </c>
      <c r="BF27" s="184">
        <v>1180</v>
      </c>
      <c r="BI27" s="65">
        <v>135675</v>
      </c>
      <c r="BK27" s="65">
        <v>499</v>
      </c>
      <c r="BM27" s="65">
        <v>0</v>
      </c>
      <c r="BO27" s="65">
        <v>2321</v>
      </c>
      <c r="BQ27" s="65">
        <v>122</v>
      </c>
      <c r="BS27" s="67">
        <v>211768</v>
      </c>
      <c r="BU27" s="30">
        <v>119</v>
      </c>
      <c r="BW27" s="30">
        <v>0.8</v>
      </c>
      <c r="BY27" s="30">
        <v>0</v>
      </c>
      <c r="CA27" s="30">
        <v>3</v>
      </c>
      <c r="CC27" s="30">
        <v>36.200000000000003</v>
      </c>
      <c r="CE27" s="184">
        <v>0</v>
      </c>
      <c r="CH27" s="16">
        <v>41075534</v>
      </c>
      <c r="CJ27" s="16">
        <v>15034889</v>
      </c>
      <c r="CL27" s="16">
        <v>6585521</v>
      </c>
      <c r="CN27" s="16">
        <v>1962380</v>
      </c>
      <c r="CP27" s="20">
        <v>64658324</v>
      </c>
      <c r="CS27" s="17">
        <v>26.403199999999998</v>
      </c>
      <c r="CU27" s="17">
        <v>31.758099999999999</v>
      </c>
      <c r="CW27" s="17">
        <v>26.455500000000001</v>
      </c>
      <c r="CY27" s="17">
        <v>42.7562</v>
      </c>
      <c r="DA27" s="18">
        <v>26.5916</v>
      </c>
      <c r="DC27" s="1" t="str">
        <f t="shared" si="0"/>
        <v>No</v>
      </c>
    </row>
    <row r="28" spans="1:107">
      <c r="A28" s="1" t="s">
        <v>249</v>
      </c>
      <c r="B28" s="1" t="s">
        <v>863</v>
      </c>
      <c r="C28" s="26" t="s">
        <v>12</v>
      </c>
      <c r="D28" s="269">
        <v>9036</v>
      </c>
      <c r="E28" s="270">
        <v>90036</v>
      </c>
      <c r="F28" s="21" t="s">
        <v>135</v>
      </c>
      <c r="G28" s="21" t="s">
        <v>132</v>
      </c>
      <c r="H28" s="25">
        <v>12150996</v>
      </c>
      <c r="I28" s="25">
        <v>678</v>
      </c>
      <c r="J28" s="265"/>
      <c r="K28" s="5">
        <v>1219050</v>
      </c>
      <c r="M28" s="5">
        <v>293317</v>
      </c>
      <c r="N28" s="3"/>
      <c r="O28" s="5">
        <v>25325</v>
      </c>
      <c r="P28" s="3"/>
      <c r="Q28" s="5">
        <v>261087</v>
      </c>
      <c r="R28" s="3"/>
      <c r="S28" s="5">
        <v>0</v>
      </c>
      <c r="T28" s="3"/>
      <c r="U28" s="6">
        <v>1798779</v>
      </c>
      <c r="W28" s="14">
        <v>740.41</v>
      </c>
      <c r="Y28" s="14">
        <v>175.04</v>
      </c>
      <c r="AA28" s="14">
        <v>13.12</v>
      </c>
      <c r="AC28" s="14">
        <v>150.27000000000001</v>
      </c>
      <c r="AE28" s="62">
        <v>0</v>
      </c>
      <c r="AF28" s="30"/>
      <c r="AG28" s="70">
        <v>1078.8399999999999</v>
      </c>
      <c r="AH28" s="31"/>
      <c r="AJ28" s="65">
        <v>1197465</v>
      </c>
      <c r="AL28" s="65">
        <v>290787</v>
      </c>
      <c r="AN28" s="65">
        <v>24743</v>
      </c>
      <c r="AP28" s="65">
        <v>250550</v>
      </c>
      <c r="AR28" s="65">
        <v>0</v>
      </c>
      <c r="AT28" s="180">
        <v>1763545</v>
      </c>
      <c r="AV28" s="30">
        <v>717.38</v>
      </c>
      <c r="AX28" s="30">
        <v>171.82</v>
      </c>
      <c r="AZ28" s="30">
        <v>12.57</v>
      </c>
      <c r="BB28" s="30">
        <v>136.4</v>
      </c>
      <c r="BD28" s="30">
        <v>0</v>
      </c>
      <c r="BF28" s="184">
        <v>1038.17</v>
      </c>
      <c r="BI28" s="65">
        <v>15703</v>
      </c>
      <c r="BK28" s="65">
        <v>2530</v>
      </c>
      <c r="BM28" s="65">
        <v>582</v>
      </c>
      <c r="BO28" s="65">
        <v>10537</v>
      </c>
      <c r="BQ28" s="65">
        <v>0</v>
      </c>
      <c r="BS28" s="67">
        <v>35234</v>
      </c>
      <c r="BU28" s="30">
        <v>23.03</v>
      </c>
      <c r="BW28" s="30">
        <v>3.22</v>
      </c>
      <c r="BY28" s="30">
        <v>0.55000000000000004</v>
      </c>
      <c r="CA28" s="30">
        <v>13.87</v>
      </c>
      <c r="CC28" s="30">
        <v>0</v>
      </c>
      <c r="CE28" s="184">
        <v>0</v>
      </c>
      <c r="CH28" s="16">
        <v>34621770</v>
      </c>
      <c r="CJ28" s="16">
        <v>10365807</v>
      </c>
      <c r="CL28" s="16">
        <v>1005971</v>
      </c>
      <c r="CN28" s="16">
        <v>11772252</v>
      </c>
      <c r="CP28" s="20">
        <v>57765800</v>
      </c>
      <c r="CS28" s="17">
        <v>28.400600000000001</v>
      </c>
      <c r="CU28" s="17">
        <v>35.3399</v>
      </c>
      <c r="CW28" s="17">
        <v>39.7224</v>
      </c>
      <c r="CY28" s="17">
        <v>45.089399999999998</v>
      </c>
      <c r="DA28" s="18">
        <v>32.113900000000001</v>
      </c>
      <c r="DC28" s="1" t="str">
        <f t="shared" si="0"/>
        <v>No</v>
      </c>
    </row>
    <row r="29" spans="1:107">
      <c r="A29" s="1" t="s">
        <v>661</v>
      </c>
      <c r="B29" s="1" t="s">
        <v>864</v>
      </c>
      <c r="C29" s="26" t="s">
        <v>40</v>
      </c>
      <c r="D29" s="269">
        <v>5027</v>
      </c>
      <c r="E29" s="270">
        <v>50027</v>
      </c>
      <c r="F29" s="21" t="s">
        <v>153</v>
      </c>
      <c r="G29" s="21" t="s">
        <v>132</v>
      </c>
      <c r="H29" s="25">
        <v>2650890</v>
      </c>
      <c r="I29" s="25">
        <v>575</v>
      </c>
      <c r="J29" s="265"/>
      <c r="K29" s="5">
        <v>3689659</v>
      </c>
      <c r="M29" s="5">
        <v>1183049</v>
      </c>
      <c r="N29" s="3"/>
      <c r="O29" s="5">
        <v>475140</v>
      </c>
      <c r="P29" s="3"/>
      <c r="Q29" s="5">
        <v>1129505</v>
      </c>
      <c r="R29" s="3"/>
      <c r="S29" s="5">
        <v>213550</v>
      </c>
      <c r="T29" s="3"/>
      <c r="U29" s="6">
        <v>6690903</v>
      </c>
      <c r="W29" s="14">
        <v>1742</v>
      </c>
      <c r="Y29" s="14">
        <v>554</v>
      </c>
      <c r="AA29" s="14">
        <v>242</v>
      </c>
      <c r="AC29" s="14">
        <v>580</v>
      </c>
      <c r="AE29" s="62">
        <v>107.5</v>
      </c>
      <c r="AF29" s="30"/>
      <c r="AG29" s="70">
        <v>3225.5</v>
      </c>
      <c r="AH29" s="31"/>
      <c r="AJ29" s="65">
        <v>3430003</v>
      </c>
      <c r="AL29" s="65">
        <v>1183049</v>
      </c>
      <c r="AN29" s="65">
        <v>475140</v>
      </c>
      <c r="AP29" s="65">
        <v>1054529</v>
      </c>
      <c r="AR29" s="65">
        <v>213550</v>
      </c>
      <c r="AT29" s="180">
        <v>6356271</v>
      </c>
      <c r="AV29" s="30">
        <v>1568</v>
      </c>
      <c r="AX29" s="30">
        <v>554</v>
      </c>
      <c r="AZ29" s="30">
        <v>242</v>
      </c>
      <c r="BB29" s="30">
        <v>509</v>
      </c>
      <c r="BD29" s="30">
        <v>107.5</v>
      </c>
      <c r="BF29" s="184">
        <v>2980.5</v>
      </c>
      <c r="BI29" s="65">
        <v>4680</v>
      </c>
      <c r="BK29" s="65">
        <v>0</v>
      </c>
      <c r="BM29" s="65">
        <v>0</v>
      </c>
      <c r="BO29" s="65">
        <v>74976</v>
      </c>
      <c r="BQ29" s="65">
        <v>0</v>
      </c>
      <c r="BS29" s="67">
        <v>334632</v>
      </c>
      <c r="BU29" s="30">
        <v>174</v>
      </c>
      <c r="BW29" s="30">
        <v>0</v>
      </c>
      <c r="BY29" s="30">
        <v>0</v>
      </c>
      <c r="CA29" s="30">
        <v>71</v>
      </c>
      <c r="CC29" s="30">
        <v>0</v>
      </c>
      <c r="CE29" s="184">
        <v>0</v>
      </c>
      <c r="CH29" s="16">
        <v>108450561</v>
      </c>
      <c r="CJ29" s="16">
        <v>32593899</v>
      </c>
      <c r="CL29" s="16">
        <v>15593440</v>
      </c>
      <c r="CN29" s="16">
        <v>34584910</v>
      </c>
      <c r="CP29" s="20">
        <v>191222810</v>
      </c>
      <c r="CS29" s="17">
        <v>29.3931</v>
      </c>
      <c r="CU29" s="17">
        <v>27.550799999999999</v>
      </c>
      <c r="CW29" s="17">
        <v>32.818600000000004</v>
      </c>
      <c r="CY29" s="17">
        <v>30.619499999999999</v>
      </c>
      <c r="DA29" s="18">
        <v>28.579499999999999</v>
      </c>
      <c r="DC29" s="1" t="str">
        <f t="shared" si="0"/>
        <v>No</v>
      </c>
    </row>
    <row r="30" spans="1:107">
      <c r="A30" s="1" t="s">
        <v>160</v>
      </c>
      <c r="B30" s="1" t="s">
        <v>865</v>
      </c>
      <c r="C30" s="26" t="s">
        <v>26</v>
      </c>
      <c r="D30" s="269">
        <v>4035</v>
      </c>
      <c r="E30" s="270">
        <v>40035</v>
      </c>
      <c r="F30" s="21" t="s">
        <v>135</v>
      </c>
      <c r="G30" s="21" t="s">
        <v>132</v>
      </c>
      <c r="H30" s="25">
        <v>1510516</v>
      </c>
      <c r="I30" s="25">
        <v>558</v>
      </c>
      <c r="J30" s="265"/>
      <c r="K30" s="5">
        <v>1730131</v>
      </c>
      <c r="M30" s="5">
        <v>289795</v>
      </c>
      <c r="N30" s="3"/>
      <c r="O30" s="5">
        <v>154555</v>
      </c>
      <c r="P30" s="3"/>
      <c r="Q30" s="5">
        <v>391184</v>
      </c>
      <c r="R30" s="3"/>
      <c r="S30" s="5">
        <v>0</v>
      </c>
      <c r="T30" s="3"/>
      <c r="U30" s="6">
        <v>2565665</v>
      </c>
      <c r="W30" s="14">
        <v>842</v>
      </c>
      <c r="Y30" s="14">
        <v>128</v>
      </c>
      <c r="AA30" s="14">
        <v>126</v>
      </c>
      <c r="AC30" s="14">
        <v>205</v>
      </c>
      <c r="AE30" s="62">
        <v>0</v>
      </c>
      <c r="AF30" s="30"/>
      <c r="AG30" s="70">
        <v>1301</v>
      </c>
      <c r="AH30" s="31"/>
      <c r="AJ30" s="65">
        <v>1698221</v>
      </c>
      <c r="AL30" s="65">
        <v>289795</v>
      </c>
      <c r="AN30" s="65">
        <v>154555</v>
      </c>
      <c r="AP30" s="65">
        <v>382764</v>
      </c>
      <c r="AR30" s="65">
        <v>0</v>
      </c>
      <c r="AT30" s="180">
        <v>2525335</v>
      </c>
      <c r="AV30" s="30">
        <v>809</v>
      </c>
      <c r="AX30" s="30">
        <v>128</v>
      </c>
      <c r="AZ30" s="30">
        <v>126</v>
      </c>
      <c r="BB30" s="30">
        <v>198</v>
      </c>
      <c r="BD30" s="30">
        <v>0</v>
      </c>
      <c r="BF30" s="184">
        <v>1261</v>
      </c>
      <c r="BI30" s="65">
        <v>0</v>
      </c>
      <c r="BK30" s="65">
        <v>0</v>
      </c>
      <c r="BM30" s="65">
        <v>0</v>
      </c>
      <c r="BO30" s="65">
        <v>8420</v>
      </c>
      <c r="BQ30" s="65">
        <v>0</v>
      </c>
      <c r="BS30" s="67">
        <v>40330</v>
      </c>
      <c r="BU30" s="30">
        <v>33</v>
      </c>
      <c r="BW30" s="30">
        <v>0</v>
      </c>
      <c r="BY30" s="30">
        <v>0</v>
      </c>
      <c r="CA30" s="30">
        <v>7</v>
      </c>
      <c r="CC30" s="30">
        <v>0</v>
      </c>
      <c r="CE30" s="184">
        <v>0</v>
      </c>
      <c r="CH30" s="16">
        <v>36096360</v>
      </c>
      <c r="CJ30" s="16">
        <v>7532897</v>
      </c>
      <c r="CL30" s="16">
        <v>1977685</v>
      </c>
      <c r="CN30" s="16">
        <v>6032640</v>
      </c>
      <c r="CP30" s="20">
        <v>51639582</v>
      </c>
      <c r="CS30" s="17">
        <v>20.863399999999999</v>
      </c>
      <c r="CU30" s="17">
        <v>25.9939</v>
      </c>
      <c r="CW30" s="17">
        <v>12.795999999999999</v>
      </c>
      <c r="CY30" s="17">
        <v>15.4215</v>
      </c>
      <c r="DA30" s="18">
        <v>20.127199999999998</v>
      </c>
      <c r="DC30" s="1" t="str">
        <f t="shared" si="0"/>
        <v>No</v>
      </c>
    </row>
    <row r="31" spans="1:107">
      <c r="A31" s="1" t="s">
        <v>185</v>
      </c>
      <c r="B31" s="1" t="s">
        <v>866</v>
      </c>
      <c r="C31" s="26" t="s">
        <v>25</v>
      </c>
      <c r="D31" s="269">
        <v>3075</v>
      </c>
      <c r="E31" s="270">
        <v>30075</v>
      </c>
      <c r="F31" s="21" t="s">
        <v>135</v>
      </c>
      <c r="G31" s="21" t="s">
        <v>132</v>
      </c>
      <c r="H31" s="25">
        <v>5441567</v>
      </c>
      <c r="I31" s="25">
        <v>547</v>
      </c>
      <c r="J31" s="265"/>
      <c r="K31" s="5">
        <v>1325495</v>
      </c>
      <c r="M31" s="5">
        <v>321890</v>
      </c>
      <c r="N31" s="3"/>
      <c r="O31" s="5">
        <v>27258</v>
      </c>
      <c r="P31" s="3"/>
      <c r="Q31" s="5">
        <v>246202</v>
      </c>
      <c r="R31" s="3"/>
      <c r="S31" s="5">
        <v>2104</v>
      </c>
      <c r="T31" s="3"/>
      <c r="U31" s="6">
        <v>1922949</v>
      </c>
      <c r="W31" s="14">
        <v>671</v>
      </c>
      <c r="Y31" s="14">
        <v>174</v>
      </c>
      <c r="AA31" s="14">
        <v>17</v>
      </c>
      <c r="AC31" s="14">
        <v>149.75</v>
      </c>
      <c r="AE31" s="62">
        <v>1.42</v>
      </c>
      <c r="AF31" s="30"/>
      <c r="AG31" s="70">
        <v>1013.17</v>
      </c>
      <c r="AH31" s="31"/>
      <c r="AJ31" s="65">
        <v>1306647</v>
      </c>
      <c r="AL31" s="65">
        <v>321890</v>
      </c>
      <c r="AN31" s="65">
        <v>27258</v>
      </c>
      <c r="AP31" s="65">
        <v>244667</v>
      </c>
      <c r="AR31" s="65">
        <v>2104</v>
      </c>
      <c r="AT31" s="180">
        <v>1902566</v>
      </c>
      <c r="AV31" s="30">
        <v>656</v>
      </c>
      <c r="AX31" s="30">
        <v>174</v>
      </c>
      <c r="AZ31" s="30">
        <v>17</v>
      </c>
      <c r="BB31" s="30">
        <v>148.75</v>
      </c>
      <c r="BD31" s="30">
        <v>1.42</v>
      </c>
      <c r="BF31" s="184">
        <v>997.17</v>
      </c>
      <c r="BI31" s="65">
        <v>0</v>
      </c>
      <c r="BK31" s="65">
        <v>0</v>
      </c>
      <c r="BM31" s="65">
        <v>0</v>
      </c>
      <c r="BO31" s="65">
        <v>1535</v>
      </c>
      <c r="BQ31" s="65">
        <v>0</v>
      </c>
      <c r="BS31" s="67">
        <v>20383</v>
      </c>
      <c r="BU31" s="30">
        <v>15</v>
      </c>
      <c r="BW31" s="30">
        <v>0</v>
      </c>
      <c r="BY31" s="30">
        <v>0</v>
      </c>
      <c r="CA31" s="30">
        <v>1</v>
      </c>
      <c r="CC31" s="30">
        <v>0</v>
      </c>
      <c r="CE31" s="184">
        <v>0</v>
      </c>
      <c r="CH31" s="16">
        <v>32234831</v>
      </c>
      <c r="CJ31" s="16">
        <v>7946537</v>
      </c>
      <c r="CL31" s="16">
        <v>608726</v>
      </c>
      <c r="CN31" s="16">
        <v>6115329</v>
      </c>
      <c r="CP31" s="20">
        <v>46905423</v>
      </c>
      <c r="CS31" s="17">
        <v>24.319099999999999</v>
      </c>
      <c r="CU31" s="17">
        <v>24.687100000000001</v>
      </c>
      <c r="CW31" s="17">
        <v>22.332000000000001</v>
      </c>
      <c r="CY31" s="17">
        <v>24.838699999999999</v>
      </c>
      <c r="DA31" s="18">
        <v>24.392399999999999</v>
      </c>
      <c r="DC31" s="1" t="str">
        <f t="shared" si="0"/>
        <v>No</v>
      </c>
    </row>
    <row r="32" spans="1:107">
      <c r="A32" s="1" t="s">
        <v>270</v>
      </c>
      <c r="B32" s="1" t="s">
        <v>867</v>
      </c>
      <c r="C32" s="26" t="s">
        <v>12</v>
      </c>
      <c r="D32" s="269">
        <v>9013</v>
      </c>
      <c r="E32" s="270">
        <v>90013</v>
      </c>
      <c r="F32" s="21" t="s">
        <v>135</v>
      </c>
      <c r="G32" s="21" t="s">
        <v>132</v>
      </c>
      <c r="H32" s="25">
        <v>1664496</v>
      </c>
      <c r="I32" s="25">
        <v>515</v>
      </c>
      <c r="J32" s="265"/>
      <c r="K32" s="5">
        <v>2086741</v>
      </c>
      <c r="M32" s="5">
        <v>834831</v>
      </c>
      <c r="N32" s="3"/>
      <c r="O32" s="5">
        <v>279969</v>
      </c>
      <c r="P32" s="3"/>
      <c r="Q32" s="5">
        <v>232606</v>
      </c>
      <c r="R32" s="3"/>
      <c r="S32" s="5">
        <v>356046</v>
      </c>
      <c r="T32" s="3"/>
      <c r="U32" s="6">
        <v>3790193</v>
      </c>
      <c r="W32" s="14">
        <v>1176</v>
      </c>
      <c r="Y32" s="14">
        <v>397</v>
      </c>
      <c r="AA32" s="14">
        <v>152</v>
      </c>
      <c r="AC32" s="14">
        <v>138</v>
      </c>
      <c r="AE32" s="62">
        <v>240</v>
      </c>
      <c r="AF32" s="30"/>
      <c r="AG32" s="70">
        <v>2103</v>
      </c>
      <c r="AH32" s="31"/>
      <c r="AJ32" s="65">
        <v>2086741</v>
      </c>
      <c r="AL32" s="65">
        <v>834831</v>
      </c>
      <c r="AN32" s="65">
        <v>279969</v>
      </c>
      <c r="AP32" s="65">
        <v>232606</v>
      </c>
      <c r="AR32" s="65">
        <v>356046</v>
      </c>
      <c r="AT32" s="180">
        <v>3790193</v>
      </c>
      <c r="AV32" s="30">
        <v>1176</v>
      </c>
      <c r="AX32" s="30">
        <v>397</v>
      </c>
      <c r="AZ32" s="30">
        <v>152</v>
      </c>
      <c r="BB32" s="30">
        <v>138</v>
      </c>
      <c r="BD32" s="30">
        <v>240</v>
      </c>
      <c r="BF32" s="184">
        <v>2103</v>
      </c>
      <c r="BI32" s="65">
        <v>0</v>
      </c>
      <c r="BK32" s="65">
        <v>0</v>
      </c>
      <c r="BM32" s="65">
        <v>0</v>
      </c>
      <c r="BO32" s="65">
        <v>0</v>
      </c>
      <c r="BQ32" s="65">
        <v>0</v>
      </c>
      <c r="BS32" s="67">
        <v>0</v>
      </c>
      <c r="BU32" s="30">
        <v>0</v>
      </c>
      <c r="BW32" s="30">
        <v>0</v>
      </c>
      <c r="BY32" s="30">
        <v>0</v>
      </c>
      <c r="CA32" s="30">
        <v>0</v>
      </c>
      <c r="CC32" s="30">
        <v>0</v>
      </c>
      <c r="CE32" s="184">
        <v>0</v>
      </c>
      <c r="CH32" s="16">
        <v>84092356</v>
      </c>
      <c r="CJ32" s="16">
        <v>41281006</v>
      </c>
      <c r="CL32" s="16">
        <v>12581169</v>
      </c>
      <c r="CN32" s="16">
        <v>15294183</v>
      </c>
      <c r="CP32" s="20">
        <v>153248714</v>
      </c>
      <c r="CS32" s="17">
        <v>40.298400000000001</v>
      </c>
      <c r="CU32" s="17">
        <v>49.448300000000003</v>
      </c>
      <c r="CW32" s="17">
        <v>44.9377</v>
      </c>
      <c r="CY32" s="17">
        <v>65.751499999999993</v>
      </c>
      <c r="DA32" s="18">
        <v>40.433</v>
      </c>
      <c r="DC32" s="1" t="str">
        <f t="shared" si="0"/>
        <v>No</v>
      </c>
    </row>
    <row r="33" spans="1:107">
      <c r="A33" s="1" t="s">
        <v>267</v>
      </c>
      <c r="B33" s="1" t="s">
        <v>868</v>
      </c>
      <c r="C33" s="26" t="s">
        <v>12</v>
      </c>
      <c r="D33" s="269">
        <v>9003</v>
      </c>
      <c r="E33" s="270">
        <v>90003</v>
      </c>
      <c r="F33" s="21" t="s">
        <v>135</v>
      </c>
      <c r="G33" s="21" t="s">
        <v>132</v>
      </c>
      <c r="H33" s="25">
        <v>3281212</v>
      </c>
      <c r="I33" s="25">
        <v>512</v>
      </c>
      <c r="J33" s="265"/>
      <c r="K33" s="5">
        <v>2445375</v>
      </c>
      <c r="M33" s="5">
        <v>1091048</v>
      </c>
      <c r="N33" s="3"/>
      <c r="O33" s="5">
        <v>1144394</v>
      </c>
      <c r="P33" s="3"/>
      <c r="Q33" s="5">
        <v>890473</v>
      </c>
      <c r="R33" s="3"/>
      <c r="S33" s="5">
        <v>1807956</v>
      </c>
      <c r="T33" s="3"/>
      <c r="U33" s="6">
        <v>7379246</v>
      </c>
      <c r="W33" s="14">
        <v>1392.3</v>
      </c>
      <c r="Y33" s="14">
        <v>663.55</v>
      </c>
      <c r="AA33" s="14">
        <v>614.5</v>
      </c>
      <c r="AC33" s="14">
        <v>420.8</v>
      </c>
      <c r="AE33" s="62">
        <v>840.8</v>
      </c>
      <c r="AF33" s="30"/>
      <c r="AG33" s="70">
        <v>3931.95</v>
      </c>
      <c r="AH33" s="31"/>
      <c r="AJ33" s="65">
        <v>2370191</v>
      </c>
      <c r="AL33" s="65">
        <v>1075680</v>
      </c>
      <c r="AN33" s="65">
        <v>1124314</v>
      </c>
      <c r="AP33" s="65">
        <v>881544</v>
      </c>
      <c r="AR33" s="65">
        <v>1807956</v>
      </c>
      <c r="AT33" s="180">
        <v>7259685</v>
      </c>
      <c r="AV33" s="30">
        <v>1301.3</v>
      </c>
      <c r="AX33" s="30">
        <v>663.55</v>
      </c>
      <c r="AZ33" s="30">
        <v>614.5</v>
      </c>
      <c r="BB33" s="30">
        <v>414.8</v>
      </c>
      <c r="BD33" s="30">
        <v>840.8</v>
      </c>
      <c r="BF33" s="184">
        <v>3834.95</v>
      </c>
      <c r="BI33" s="65">
        <v>35345</v>
      </c>
      <c r="BK33" s="65">
        <v>15368</v>
      </c>
      <c r="BM33" s="65">
        <v>20080</v>
      </c>
      <c r="BO33" s="65">
        <v>8929</v>
      </c>
      <c r="BQ33" s="65">
        <v>0</v>
      </c>
      <c r="BS33" s="67">
        <v>119561</v>
      </c>
      <c r="BU33" s="30">
        <v>91</v>
      </c>
      <c r="BW33" s="30">
        <v>0</v>
      </c>
      <c r="BY33" s="30">
        <v>0</v>
      </c>
      <c r="CA33" s="30">
        <v>6</v>
      </c>
      <c r="CC33" s="30">
        <v>0</v>
      </c>
      <c r="CE33" s="184">
        <v>97</v>
      </c>
      <c r="CH33" s="16">
        <v>124948076</v>
      </c>
      <c r="CJ33" s="16">
        <v>50950896</v>
      </c>
      <c r="CL33" s="16">
        <v>54042678</v>
      </c>
      <c r="CN33" s="16">
        <v>61696816</v>
      </c>
      <c r="CP33" s="20">
        <v>291638466</v>
      </c>
      <c r="CS33" s="17">
        <v>51.095700000000001</v>
      </c>
      <c r="CU33" s="17">
        <v>46.698999999999998</v>
      </c>
      <c r="CW33" s="17">
        <v>47.223799999999997</v>
      </c>
      <c r="CY33" s="17">
        <v>69.285399999999996</v>
      </c>
      <c r="DA33" s="18">
        <v>39.5214</v>
      </c>
      <c r="DC33" s="1" t="str">
        <f t="shared" si="0"/>
        <v>No</v>
      </c>
    </row>
    <row r="34" spans="1:107">
      <c r="A34" s="1" t="s">
        <v>273</v>
      </c>
      <c r="B34" s="1" t="s">
        <v>190</v>
      </c>
      <c r="C34" s="26" t="s">
        <v>72</v>
      </c>
      <c r="D34" s="269">
        <v>29</v>
      </c>
      <c r="E34" s="270">
        <v>29</v>
      </c>
      <c r="F34" s="21" t="s">
        <v>135</v>
      </c>
      <c r="G34" s="21" t="s">
        <v>132</v>
      </c>
      <c r="H34" s="25">
        <v>3059393</v>
      </c>
      <c r="I34" s="25">
        <v>505</v>
      </c>
      <c r="J34" s="265"/>
      <c r="K34" s="5">
        <v>851467</v>
      </c>
      <c r="M34" s="5">
        <v>153548</v>
      </c>
      <c r="N34" s="3"/>
      <c r="O34" s="5">
        <v>34759</v>
      </c>
      <c r="P34" s="3"/>
      <c r="Q34" s="5">
        <v>226210</v>
      </c>
      <c r="R34" s="3"/>
      <c r="S34" s="5">
        <v>21954</v>
      </c>
      <c r="T34" s="3"/>
      <c r="U34" s="6">
        <v>1287938</v>
      </c>
      <c r="W34" s="14">
        <v>477.98</v>
      </c>
      <c r="Y34" s="14">
        <v>81.17</v>
      </c>
      <c r="AA34" s="14">
        <v>19.27</v>
      </c>
      <c r="AC34" s="14">
        <v>129.88</v>
      </c>
      <c r="AE34" s="62">
        <v>14.88</v>
      </c>
      <c r="AF34" s="30"/>
      <c r="AG34" s="70">
        <v>723.18</v>
      </c>
      <c r="AH34" s="31"/>
      <c r="AJ34" s="65">
        <v>844260</v>
      </c>
      <c r="AL34" s="65">
        <v>153548</v>
      </c>
      <c r="AN34" s="65">
        <v>34759</v>
      </c>
      <c r="AP34" s="65">
        <v>225355</v>
      </c>
      <c r="AR34" s="65">
        <v>21954</v>
      </c>
      <c r="AT34" s="180">
        <v>1279876</v>
      </c>
      <c r="AV34" s="30">
        <v>473.98</v>
      </c>
      <c r="AX34" s="30">
        <v>81.17</v>
      </c>
      <c r="AZ34" s="30">
        <v>19.27</v>
      </c>
      <c r="BB34" s="30">
        <v>127.77</v>
      </c>
      <c r="BD34" s="30">
        <v>14.88</v>
      </c>
      <c r="BF34" s="184">
        <v>717.07</v>
      </c>
      <c r="BI34" s="65">
        <v>1108</v>
      </c>
      <c r="BK34" s="65">
        <v>0</v>
      </c>
      <c r="BM34" s="65">
        <v>0</v>
      </c>
      <c r="BO34" s="65">
        <v>855</v>
      </c>
      <c r="BQ34" s="65">
        <v>0</v>
      </c>
      <c r="BS34" s="67">
        <v>8062</v>
      </c>
      <c r="BU34" s="30">
        <v>4</v>
      </c>
      <c r="BW34" s="30">
        <v>0</v>
      </c>
      <c r="BY34" s="30">
        <v>0</v>
      </c>
      <c r="CA34" s="30">
        <v>2.11</v>
      </c>
      <c r="CC34" s="30">
        <v>0</v>
      </c>
      <c r="CE34" s="184">
        <v>0</v>
      </c>
      <c r="CH34" s="16">
        <v>31993291</v>
      </c>
      <c r="CJ34" s="16">
        <v>6724744</v>
      </c>
      <c r="CL34" s="16">
        <v>1340498</v>
      </c>
      <c r="CN34" s="16">
        <v>10836916</v>
      </c>
      <c r="CP34" s="20">
        <v>50895449</v>
      </c>
      <c r="CS34" s="17">
        <v>37.574300000000001</v>
      </c>
      <c r="CU34" s="17">
        <v>43.795699999999997</v>
      </c>
      <c r="CW34" s="17">
        <v>38.5655</v>
      </c>
      <c r="CY34" s="17">
        <v>47.906399999999998</v>
      </c>
      <c r="DA34" s="18">
        <v>39.517000000000003</v>
      </c>
      <c r="DC34" s="1" t="str">
        <f t="shared" si="0"/>
        <v>No</v>
      </c>
    </row>
    <row r="35" spans="1:107">
      <c r="A35" s="1" t="s">
        <v>647</v>
      </c>
      <c r="B35" s="1" t="s">
        <v>868</v>
      </c>
      <c r="C35" s="26" t="s">
        <v>12</v>
      </c>
      <c r="D35" s="269">
        <v>9014</v>
      </c>
      <c r="E35" s="270">
        <v>90014</v>
      </c>
      <c r="F35" s="21" t="s">
        <v>135</v>
      </c>
      <c r="G35" s="21" t="s">
        <v>132</v>
      </c>
      <c r="H35" s="25">
        <v>3281212</v>
      </c>
      <c r="I35" s="25">
        <v>500</v>
      </c>
      <c r="J35" s="265"/>
      <c r="K35" s="5">
        <v>2464480</v>
      </c>
      <c r="M35" s="5">
        <v>613864</v>
      </c>
      <c r="N35" s="3"/>
      <c r="O35" s="5">
        <v>99053</v>
      </c>
      <c r="P35" s="3"/>
      <c r="Q35" s="5">
        <v>503475</v>
      </c>
      <c r="R35" s="3"/>
      <c r="S35" s="5">
        <v>0</v>
      </c>
      <c r="T35" s="3"/>
      <c r="U35" s="6">
        <v>3680872</v>
      </c>
      <c r="W35" s="14">
        <v>1445</v>
      </c>
      <c r="Y35" s="14">
        <v>360</v>
      </c>
      <c r="AA35" s="14">
        <v>61</v>
      </c>
      <c r="AC35" s="14">
        <v>282</v>
      </c>
      <c r="AE35" s="62">
        <v>0</v>
      </c>
      <c r="AF35" s="30"/>
      <c r="AG35" s="70">
        <v>2148</v>
      </c>
      <c r="AH35" s="31"/>
      <c r="AJ35" s="65">
        <v>2459696</v>
      </c>
      <c r="AL35" s="65">
        <v>613864</v>
      </c>
      <c r="AN35" s="65">
        <v>99053</v>
      </c>
      <c r="AP35" s="65">
        <v>501873</v>
      </c>
      <c r="AR35" s="65">
        <v>0</v>
      </c>
      <c r="AT35" s="180">
        <v>3674486</v>
      </c>
      <c r="AV35" s="30">
        <v>1439</v>
      </c>
      <c r="AX35" s="30">
        <v>360</v>
      </c>
      <c r="AZ35" s="30">
        <v>61</v>
      </c>
      <c r="BB35" s="30">
        <v>280</v>
      </c>
      <c r="BD35" s="30">
        <v>0</v>
      </c>
      <c r="BF35" s="184">
        <v>2140</v>
      </c>
      <c r="BI35" s="65">
        <v>4784</v>
      </c>
      <c r="BK35" s="65">
        <v>0</v>
      </c>
      <c r="BM35" s="65">
        <v>0</v>
      </c>
      <c r="BO35" s="65">
        <v>1602</v>
      </c>
      <c r="BQ35" s="65">
        <v>0</v>
      </c>
      <c r="BS35" s="67">
        <v>6386</v>
      </c>
      <c r="BU35" s="30">
        <v>6</v>
      </c>
      <c r="BW35" s="30">
        <v>0</v>
      </c>
      <c r="BY35" s="30">
        <v>0</v>
      </c>
      <c r="CA35" s="30">
        <v>2</v>
      </c>
      <c r="CC35" s="30">
        <v>0</v>
      </c>
      <c r="CE35" s="184">
        <v>0</v>
      </c>
      <c r="CH35" s="16">
        <v>89607185</v>
      </c>
      <c r="CJ35" s="16">
        <v>24265736</v>
      </c>
      <c r="CL35" s="16">
        <v>5829023</v>
      </c>
      <c r="CN35" s="16">
        <v>28436369</v>
      </c>
      <c r="CP35" s="20">
        <v>148138313</v>
      </c>
      <c r="CS35" s="17">
        <v>36.359499999999997</v>
      </c>
      <c r="CU35" s="17">
        <v>39.529499999999999</v>
      </c>
      <c r="CW35" s="17">
        <v>58.847499999999997</v>
      </c>
      <c r="CY35" s="17">
        <v>56.480200000000004</v>
      </c>
      <c r="DA35" s="18">
        <v>40.245399999999997</v>
      </c>
      <c r="DC35" s="1" t="str">
        <f t="shared" si="0"/>
        <v>No</v>
      </c>
    </row>
    <row r="36" spans="1:107">
      <c r="A36" s="1" t="s">
        <v>808</v>
      </c>
      <c r="B36" s="1" t="s">
        <v>869</v>
      </c>
      <c r="C36" s="26" t="s">
        <v>41</v>
      </c>
      <c r="D36" s="269">
        <v>7006</v>
      </c>
      <c r="E36" s="270">
        <v>70006</v>
      </c>
      <c r="F36" s="21" t="s">
        <v>135</v>
      </c>
      <c r="G36" s="21" t="s">
        <v>132</v>
      </c>
      <c r="H36" s="25">
        <v>2150706</v>
      </c>
      <c r="I36" s="25">
        <v>461</v>
      </c>
      <c r="J36" s="265"/>
      <c r="K36" s="5">
        <v>2351549</v>
      </c>
      <c r="M36" s="5">
        <v>617741</v>
      </c>
      <c r="N36" s="3"/>
      <c r="O36" s="5">
        <v>356909</v>
      </c>
      <c r="P36" s="3"/>
      <c r="Q36" s="5">
        <v>388753</v>
      </c>
      <c r="R36" s="3"/>
      <c r="S36" s="5">
        <v>21124</v>
      </c>
      <c r="T36" s="3"/>
      <c r="U36" s="6">
        <v>3736076</v>
      </c>
      <c r="W36" s="14">
        <v>1293</v>
      </c>
      <c r="Y36" s="14">
        <v>296</v>
      </c>
      <c r="AA36" s="14">
        <v>183.63</v>
      </c>
      <c r="AC36" s="14">
        <v>211</v>
      </c>
      <c r="AE36" s="62">
        <v>39.83</v>
      </c>
      <c r="AF36" s="30"/>
      <c r="AG36" s="70">
        <v>2023.46</v>
      </c>
      <c r="AH36" s="31"/>
      <c r="AJ36" s="65">
        <v>2321522</v>
      </c>
      <c r="AL36" s="65">
        <v>617741</v>
      </c>
      <c r="AN36" s="65">
        <v>356909</v>
      </c>
      <c r="AP36" s="65">
        <v>381467</v>
      </c>
      <c r="AR36" s="65">
        <v>21124</v>
      </c>
      <c r="AT36" s="180">
        <v>3698763</v>
      </c>
      <c r="AV36" s="30">
        <v>1191</v>
      </c>
      <c r="AX36" s="30">
        <v>296</v>
      </c>
      <c r="AZ36" s="30">
        <v>183.63</v>
      </c>
      <c r="BB36" s="30">
        <v>201</v>
      </c>
      <c r="BD36" s="30">
        <v>39.83</v>
      </c>
      <c r="BF36" s="184">
        <v>1911.46</v>
      </c>
      <c r="BI36" s="65">
        <v>0</v>
      </c>
      <c r="BK36" s="65">
        <v>0</v>
      </c>
      <c r="BM36" s="65">
        <v>0</v>
      </c>
      <c r="BO36" s="65">
        <v>7286</v>
      </c>
      <c r="BQ36" s="65">
        <v>0</v>
      </c>
      <c r="BS36" s="67">
        <v>37313</v>
      </c>
      <c r="BU36" s="30">
        <v>102</v>
      </c>
      <c r="BW36" s="30">
        <v>0</v>
      </c>
      <c r="BY36" s="30">
        <v>0</v>
      </c>
      <c r="CA36" s="30">
        <v>10</v>
      </c>
      <c r="CC36" s="30">
        <v>0</v>
      </c>
      <c r="CE36" s="184">
        <v>0</v>
      </c>
      <c r="CH36" s="16">
        <v>61327896</v>
      </c>
      <c r="CJ36" s="16">
        <v>20322002</v>
      </c>
      <c r="CL36" s="16">
        <v>12838002</v>
      </c>
      <c r="CN36" s="16">
        <v>13242540</v>
      </c>
      <c r="CP36" s="20">
        <v>107730440</v>
      </c>
      <c r="CS36" s="17">
        <v>26.079799999999999</v>
      </c>
      <c r="CU36" s="17">
        <v>32.897300000000001</v>
      </c>
      <c r="CW36" s="17">
        <v>35.97</v>
      </c>
      <c r="CY36" s="17">
        <v>34.064100000000003</v>
      </c>
      <c r="DA36" s="18">
        <v>28.8352</v>
      </c>
      <c r="DC36" s="1" t="str">
        <f t="shared" si="0"/>
        <v>No</v>
      </c>
    </row>
    <row r="37" spans="1:107">
      <c r="A37" s="1" t="s">
        <v>663</v>
      </c>
      <c r="B37" s="1" t="s">
        <v>870</v>
      </c>
      <c r="C37" s="26" t="s">
        <v>26</v>
      </c>
      <c r="D37" s="269">
        <v>4029</v>
      </c>
      <c r="E37" s="270">
        <v>40029</v>
      </c>
      <c r="F37" s="21" t="s">
        <v>134</v>
      </c>
      <c r="G37" s="21" t="s">
        <v>132</v>
      </c>
      <c r="H37" s="25">
        <v>5502379</v>
      </c>
      <c r="I37" s="25">
        <v>461</v>
      </c>
      <c r="J37" s="265"/>
      <c r="K37" s="5">
        <v>1742912</v>
      </c>
      <c r="M37" s="5">
        <v>365079</v>
      </c>
      <c r="N37" s="3"/>
      <c r="O37" s="5">
        <v>22133</v>
      </c>
      <c r="P37" s="3"/>
      <c r="Q37" s="5">
        <v>211725</v>
      </c>
      <c r="R37" s="3"/>
      <c r="S37" s="5">
        <v>0</v>
      </c>
      <c r="T37" s="3"/>
      <c r="U37" s="6">
        <v>2341849</v>
      </c>
      <c r="W37" s="14">
        <v>855</v>
      </c>
      <c r="Y37" s="14">
        <v>180</v>
      </c>
      <c r="AA37" s="14">
        <v>16</v>
      </c>
      <c r="AC37" s="14">
        <v>102</v>
      </c>
      <c r="AE37" s="62">
        <v>0</v>
      </c>
      <c r="AF37" s="30"/>
      <c r="AG37" s="70">
        <v>1153</v>
      </c>
      <c r="AH37" s="31"/>
      <c r="AJ37" s="65">
        <v>1740822</v>
      </c>
      <c r="AL37" s="65">
        <v>365079</v>
      </c>
      <c r="AN37" s="65">
        <v>22133</v>
      </c>
      <c r="AP37" s="65">
        <v>207899</v>
      </c>
      <c r="AR37" s="65">
        <v>0</v>
      </c>
      <c r="AT37" s="180">
        <v>2335933</v>
      </c>
      <c r="AV37" s="30">
        <v>853</v>
      </c>
      <c r="AX37" s="30">
        <v>180</v>
      </c>
      <c r="AZ37" s="30">
        <v>16</v>
      </c>
      <c r="BB37" s="30">
        <v>100</v>
      </c>
      <c r="BD37" s="30">
        <v>0</v>
      </c>
      <c r="BF37" s="184">
        <v>1149</v>
      </c>
      <c r="BI37" s="65">
        <v>0</v>
      </c>
      <c r="BK37" s="65">
        <v>0</v>
      </c>
      <c r="BM37" s="65">
        <v>0</v>
      </c>
      <c r="BO37" s="65">
        <v>3826</v>
      </c>
      <c r="BQ37" s="65">
        <v>0</v>
      </c>
      <c r="BS37" s="67">
        <v>5916</v>
      </c>
      <c r="BU37" s="30">
        <v>2</v>
      </c>
      <c r="BW37" s="30">
        <v>0</v>
      </c>
      <c r="BY37" s="30">
        <v>0</v>
      </c>
      <c r="CA37" s="30">
        <v>2</v>
      </c>
      <c r="CC37" s="30">
        <v>0</v>
      </c>
      <c r="CE37" s="184">
        <v>0</v>
      </c>
      <c r="CH37" s="16">
        <v>46449762</v>
      </c>
      <c r="CJ37" s="16">
        <v>12040420</v>
      </c>
      <c r="CL37" s="16">
        <v>493121</v>
      </c>
      <c r="CN37" s="16">
        <v>7682820</v>
      </c>
      <c r="CP37" s="20">
        <v>66666123</v>
      </c>
      <c r="CS37" s="17">
        <v>26.650700000000001</v>
      </c>
      <c r="CU37" s="17">
        <v>32.9803</v>
      </c>
      <c r="CW37" s="17">
        <v>22.279900000000001</v>
      </c>
      <c r="CY37" s="17">
        <v>36.286799999999999</v>
      </c>
      <c r="DA37" s="18">
        <v>28.467300000000002</v>
      </c>
      <c r="DC37" s="1" t="str">
        <f t="shared" si="0"/>
        <v>No</v>
      </c>
    </row>
    <row r="38" spans="1:107">
      <c r="A38" s="1" t="s">
        <v>664</v>
      </c>
      <c r="B38" s="1" t="s">
        <v>871</v>
      </c>
      <c r="C38" s="26" t="s">
        <v>26</v>
      </c>
      <c r="D38" s="269">
        <v>4037</v>
      </c>
      <c r="E38" s="270">
        <v>40037</v>
      </c>
      <c r="F38" s="21" t="s">
        <v>134</v>
      </c>
      <c r="G38" s="21" t="s">
        <v>132</v>
      </c>
      <c r="H38" s="25">
        <v>5502379</v>
      </c>
      <c r="I38" s="25">
        <v>377</v>
      </c>
      <c r="J38" s="265"/>
      <c r="K38" s="5">
        <v>689331</v>
      </c>
      <c r="M38" s="5">
        <v>164395</v>
      </c>
      <c r="N38" s="3"/>
      <c r="O38" s="5">
        <v>9376</v>
      </c>
      <c r="P38" s="3"/>
      <c r="Q38" s="5">
        <v>141308</v>
      </c>
      <c r="R38" s="3"/>
      <c r="S38" s="5">
        <v>0</v>
      </c>
      <c r="T38" s="3"/>
      <c r="U38" s="6">
        <v>1004410</v>
      </c>
      <c r="W38" s="14">
        <v>350</v>
      </c>
      <c r="Y38" s="14">
        <v>88</v>
      </c>
      <c r="AA38" s="14">
        <v>4</v>
      </c>
      <c r="AC38" s="14">
        <v>77</v>
      </c>
      <c r="AE38" s="62">
        <v>0</v>
      </c>
      <c r="AF38" s="30"/>
      <c r="AG38" s="70">
        <v>519</v>
      </c>
      <c r="AH38" s="31"/>
      <c r="AJ38" s="65">
        <v>689331</v>
      </c>
      <c r="AL38" s="65">
        <v>164395</v>
      </c>
      <c r="AN38" s="65">
        <v>9376</v>
      </c>
      <c r="AP38" s="65">
        <v>141308</v>
      </c>
      <c r="AR38" s="65">
        <v>0</v>
      </c>
      <c r="AT38" s="180">
        <v>1004410</v>
      </c>
      <c r="AV38" s="30">
        <v>350</v>
      </c>
      <c r="AX38" s="30">
        <v>88</v>
      </c>
      <c r="AZ38" s="30">
        <v>4</v>
      </c>
      <c r="BB38" s="30">
        <v>77</v>
      </c>
      <c r="BD38" s="30">
        <v>0</v>
      </c>
      <c r="BF38" s="184">
        <v>519</v>
      </c>
      <c r="BI38" s="65">
        <v>0</v>
      </c>
      <c r="BK38" s="65">
        <v>0</v>
      </c>
      <c r="BM38" s="65">
        <v>0</v>
      </c>
      <c r="BO38" s="65">
        <v>0</v>
      </c>
      <c r="BQ38" s="65">
        <v>0</v>
      </c>
      <c r="BS38" s="67">
        <v>0</v>
      </c>
      <c r="BU38" s="30">
        <v>0</v>
      </c>
      <c r="BW38" s="30">
        <v>0</v>
      </c>
      <c r="BY38" s="30">
        <v>0</v>
      </c>
      <c r="CA38" s="30">
        <v>0</v>
      </c>
      <c r="CC38" s="30">
        <v>0</v>
      </c>
      <c r="CE38" s="184">
        <v>0</v>
      </c>
      <c r="CH38" s="16">
        <v>16177120</v>
      </c>
      <c r="CJ38" s="16">
        <v>4860639</v>
      </c>
      <c r="CL38" s="16">
        <v>320018</v>
      </c>
      <c r="CN38" s="16">
        <v>4983862</v>
      </c>
      <c r="CP38" s="20">
        <v>26341639</v>
      </c>
      <c r="CS38" s="17">
        <v>23.4679</v>
      </c>
      <c r="CU38" s="17">
        <v>29.566800000000001</v>
      </c>
      <c r="CW38" s="17">
        <v>34.131599999999999</v>
      </c>
      <c r="CY38" s="17">
        <v>35.269500000000001</v>
      </c>
      <c r="DA38" s="18">
        <v>26.225999999999999</v>
      </c>
      <c r="DC38" s="1" t="str">
        <f t="shared" si="0"/>
        <v>No</v>
      </c>
    </row>
    <row r="39" spans="1:107">
      <c r="A39" s="1" t="s">
        <v>668</v>
      </c>
      <c r="B39" s="1" t="s">
        <v>849</v>
      </c>
      <c r="C39" s="26" t="s">
        <v>72</v>
      </c>
      <c r="D39" s="269">
        <v>40</v>
      </c>
      <c r="E39" s="270">
        <v>40</v>
      </c>
      <c r="F39" s="21" t="s">
        <v>135</v>
      </c>
      <c r="G39" s="21" t="s">
        <v>132</v>
      </c>
      <c r="H39" s="25">
        <v>3059393</v>
      </c>
      <c r="I39" s="25">
        <v>357</v>
      </c>
      <c r="J39" s="265"/>
      <c r="K39" s="5">
        <v>1117514</v>
      </c>
      <c r="M39" s="5">
        <v>403236</v>
      </c>
      <c r="N39" s="3"/>
      <c r="O39" s="5">
        <v>517594</v>
      </c>
      <c r="P39" s="3"/>
      <c r="Q39" s="5">
        <v>350525</v>
      </c>
      <c r="R39" s="3"/>
      <c r="S39" s="5">
        <v>1177391</v>
      </c>
      <c r="T39" s="3"/>
      <c r="U39" s="6">
        <v>3566260</v>
      </c>
      <c r="W39" s="14">
        <v>594.54</v>
      </c>
      <c r="Y39" s="14">
        <v>241.82</v>
      </c>
      <c r="AA39" s="14">
        <v>277.67</v>
      </c>
      <c r="AC39" s="14">
        <v>193.12</v>
      </c>
      <c r="AE39" s="62">
        <v>617.19000000000005</v>
      </c>
      <c r="AF39" s="30"/>
      <c r="AG39" s="70">
        <v>1924.34</v>
      </c>
      <c r="AH39" s="31"/>
      <c r="AJ39" s="65">
        <v>1047363</v>
      </c>
      <c r="AL39" s="65">
        <v>403162</v>
      </c>
      <c r="AN39" s="65">
        <v>517382</v>
      </c>
      <c r="AP39" s="65">
        <v>349849</v>
      </c>
      <c r="AR39" s="65">
        <v>1177391</v>
      </c>
      <c r="AT39" s="180">
        <v>3495147</v>
      </c>
      <c r="AV39" s="30">
        <v>545.73</v>
      </c>
      <c r="AX39" s="30">
        <v>241.34</v>
      </c>
      <c r="AZ39" s="30">
        <v>277.58999999999997</v>
      </c>
      <c r="BB39" s="30">
        <v>192.56</v>
      </c>
      <c r="BD39" s="30">
        <v>617.19000000000005</v>
      </c>
      <c r="BF39" s="184">
        <v>1874.41</v>
      </c>
      <c r="BI39" s="65">
        <v>84</v>
      </c>
      <c r="BK39" s="65">
        <v>74</v>
      </c>
      <c r="BM39" s="65">
        <v>212</v>
      </c>
      <c r="BO39" s="65">
        <v>676</v>
      </c>
      <c r="BQ39" s="65">
        <v>0</v>
      </c>
      <c r="BS39" s="67">
        <v>71113</v>
      </c>
      <c r="BU39" s="30">
        <v>48.81</v>
      </c>
      <c r="BW39" s="30">
        <v>0.48</v>
      </c>
      <c r="BY39" s="30">
        <v>0.08</v>
      </c>
      <c r="CA39" s="30">
        <v>0.56000000000000005</v>
      </c>
      <c r="CC39" s="30">
        <v>0</v>
      </c>
      <c r="CE39" s="184">
        <v>0</v>
      </c>
      <c r="CH39" s="16">
        <v>45464687</v>
      </c>
      <c r="CJ39" s="16">
        <v>16778782</v>
      </c>
      <c r="CL39" s="16">
        <v>25462376</v>
      </c>
      <c r="CN39" s="16">
        <v>24417869</v>
      </c>
      <c r="CP39" s="20">
        <v>112123714</v>
      </c>
      <c r="CS39" s="17">
        <v>40.683799999999998</v>
      </c>
      <c r="CU39" s="17">
        <v>41.610300000000002</v>
      </c>
      <c r="CW39" s="17">
        <v>49.1937</v>
      </c>
      <c r="CY39" s="17">
        <v>69.660799999999995</v>
      </c>
      <c r="DA39" s="18">
        <v>31.440100000000001</v>
      </c>
      <c r="DC39" s="1" t="str">
        <f t="shared" si="0"/>
        <v>No</v>
      </c>
    </row>
    <row r="40" spans="1:107">
      <c r="A40" s="1" t="s">
        <v>282</v>
      </c>
      <c r="B40" s="1" t="s">
        <v>872</v>
      </c>
      <c r="C40" s="26" t="s">
        <v>56</v>
      </c>
      <c r="D40" s="269">
        <v>5015</v>
      </c>
      <c r="E40" s="270">
        <v>50015</v>
      </c>
      <c r="F40" s="21" t="s">
        <v>135</v>
      </c>
      <c r="G40" s="21" t="s">
        <v>132</v>
      </c>
      <c r="H40" s="25">
        <v>1780673</v>
      </c>
      <c r="I40" s="25">
        <v>356</v>
      </c>
      <c r="J40" s="265"/>
      <c r="K40" s="5">
        <v>2566533</v>
      </c>
      <c r="M40" s="5">
        <v>802958</v>
      </c>
      <c r="N40" s="3"/>
      <c r="O40" s="5">
        <v>528848</v>
      </c>
      <c r="P40" s="3"/>
      <c r="Q40" s="5">
        <v>486845</v>
      </c>
      <c r="R40" s="3"/>
      <c r="S40" s="5">
        <v>0</v>
      </c>
      <c r="T40" s="3"/>
      <c r="U40" s="6">
        <v>4385184</v>
      </c>
      <c r="W40" s="14">
        <v>1207</v>
      </c>
      <c r="Y40" s="14">
        <v>370</v>
      </c>
      <c r="AA40" s="14">
        <v>250</v>
      </c>
      <c r="AC40" s="14">
        <v>251</v>
      </c>
      <c r="AE40" s="62">
        <v>0</v>
      </c>
      <c r="AF40" s="30"/>
      <c r="AG40" s="70">
        <v>2078</v>
      </c>
      <c r="AH40" s="31"/>
      <c r="AJ40" s="65">
        <v>2510919</v>
      </c>
      <c r="AL40" s="65">
        <v>766940</v>
      </c>
      <c r="AN40" s="65">
        <v>528848</v>
      </c>
      <c r="AP40" s="65">
        <v>484965</v>
      </c>
      <c r="AR40" s="65">
        <v>0</v>
      </c>
      <c r="AT40" s="180">
        <v>4291672</v>
      </c>
      <c r="AV40" s="30">
        <v>1165</v>
      </c>
      <c r="AX40" s="30">
        <v>357</v>
      </c>
      <c r="AZ40" s="30">
        <v>250</v>
      </c>
      <c r="BB40" s="30">
        <v>248</v>
      </c>
      <c r="BD40" s="30">
        <v>0</v>
      </c>
      <c r="BF40" s="184">
        <v>2020</v>
      </c>
      <c r="BI40" s="65">
        <v>5197</v>
      </c>
      <c r="BK40" s="65">
        <v>36018</v>
      </c>
      <c r="BM40" s="65">
        <v>0</v>
      </c>
      <c r="BO40" s="65">
        <v>1880</v>
      </c>
      <c r="BQ40" s="65">
        <v>0</v>
      </c>
      <c r="BS40" s="67">
        <v>93512</v>
      </c>
      <c r="BU40" s="30">
        <v>42</v>
      </c>
      <c r="BW40" s="30">
        <v>13</v>
      </c>
      <c r="BY40" s="30">
        <v>0</v>
      </c>
      <c r="CA40" s="30">
        <v>3</v>
      </c>
      <c r="CC40" s="30">
        <v>0</v>
      </c>
      <c r="CE40" s="184">
        <v>0</v>
      </c>
      <c r="CH40" s="16">
        <v>65088352</v>
      </c>
      <c r="CJ40" s="16">
        <v>22306663</v>
      </c>
      <c r="CL40" s="16">
        <v>13560724</v>
      </c>
      <c r="CN40" s="16">
        <v>13571844</v>
      </c>
      <c r="CP40" s="20">
        <v>114527583</v>
      </c>
      <c r="CS40" s="17">
        <v>25.360399999999998</v>
      </c>
      <c r="CU40" s="17">
        <v>27.7806</v>
      </c>
      <c r="CW40" s="17">
        <v>25.641999999999999</v>
      </c>
      <c r="CY40" s="17">
        <v>27.877099999999999</v>
      </c>
      <c r="DA40" s="18">
        <v>26.116900000000001</v>
      </c>
      <c r="DC40" s="1" t="str">
        <f t="shared" si="0"/>
        <v>No</v>
      </c>
    </row>
    <row r="41" spans="1:107">
      <c r="A41" s="1" t="s">
        <v>252</v>
      </c>
      <c r="B41" s="1" t="s">
        <v>873</v>
      </c>
      <c r="C41" s="26" t="s">
        <v>72</v>
      </c>
      <c r="D41" s="269">
        <v>3</v>
      </c>
      <c r="E41" s="270">
        <v>3</v>
      </c>
      <c r="F41" s="21" t="s">
        <v>135</v>
      </c>
      <c r="G41" s="21" t="s">
        <v>132</v>
      </c>
      <c r="H41" s="25">
        <v>3059393</v>
      </c>
      <c r="I41" s="25">
        <v>351</v>
      </c>
      <c r="J41" s="265"/>
      <c r="K41" s="5">
        <v>691295</v>
      </c>
      <c r="M41" s="5">
        <v>93803</v>
      </c>
      <c r="N41" s="3"/>
      <c r="O41" s="5">
        <v>33708</v>
      </c>
      <c r="P41" s="3"/>
      <c r="Q41" s="5">
        <v>119905</v>
      </c>
      <c r="R41" s="3"/>
      <c r="S41" s="5">
        <v>0</v>
      </c>
      <c r="T41" s="3"/>
      <c r="U41" s="6">
        <v>938711</v>
      </c>
      <c r="W41" s="14">
        <v>345.22</v>
      </c>
      <c r="Y41" s="14">
        <v>53.32</v>
      </c>
      <c r="AA41" s="14">
        <v>22.55</v>
      </c>
      <c r="AC41" s="14">
        <v>83.65</v>
      </c>
      <c r="AE41" s="62">
        <v>0</v>
      </c>
      <c r="AF41" s="30"/>
      <c r="AG41" s="70">
        <v>504.74</v>
      </c>
      <c r="AH41" s="31"/>
      <c r="AJ41" s="65">
        <v>632088</v>
      </c>
      <c r="AL41" s="65">
        <v>93803</v>
      </c>
      <c r="AN41" s="65">
        <v>33708</v>
      </c>
      <c r="AP41" s="65">
        <v>118319</v>
      </c>
      <c r="AR41" s="65">
        <v>0</v>
      </c>
      <c r="AT41" s="180">
        <v>877918</v>
      </c>
      <c r="AV41" s="30">
        <v>332.68</v>
      </c>
      <c r="AX41" s="30">
        <v>53.32</v>
      </c>
      <c r="AZ41" s="30">
        <v>22.55</v>
      </c>
      <c r="BB41" s="30">
        <v>80.72</v>
      </c>
      <c r="BD41" s="30">
        <v>0</v>
      </c>
      <c r="BF41" s="184">
        <v>489.27</v>
      </c>
      <c r="BI41" s="65">
        <v>0</v>
      </c>
      <c r="BK41" s="65">
        <v>0</v>
      </c>
      <c r="BM41" s="65">
        <v>0</v>
      </c>
      <c r="BO41" s="65">
        <v>1586</v>
      </c>
      <c r="BQ41" s="65">
        <v>0</v>
      </c>
      <c r="BS41" s="67">
        <v>60793</v>
      </c>
      <c r="BU41" s="30">
        <v>12.54</v>
      </c>
      <c r="BW41" s="30">
        <v>0</v>
      </c>
      <c r="BY41" s="30">
        <v>0</v>
      </c>
      <c r="CA41" s="30">
        <v>2.93</v>
      </c>
      <c r="CC41" s="30">
        <v>0</v>
      </c>
      <c r="CE41" s="184">
        <v>15.47</v>
      </c>
      <c r="CH41" s="16">
        <v>23089554</v>
      </c>
      <c r="CJ41" s="16">
        <v>3680142</v>
      </c>
      <c r="CL41" s="16">
        <v>1436505</v>
      </c>
      <c r="CN41" s="16">
        <v>6467753</v>
      </c>
      <c r="CP41" s="20">
        <v>34673954</v>
      </c>
      <c r="CS41" s="17">
        <v>33.400399999999998</v>
      </c>
      <c r="CU41" s="17">
        <v>39.232700000000001</v>
      </c>
      <c r="CW41" s="17">
        <v>42.616100000000003</v>
      </c>
      <c r="CY41" s="17">
        <v>53.940600000000003</v>
      </c>
      <c r="DA41" s="18">
        <v>36.937800000000003</v>
      </c>
      <c r="DC41" s="1" t="str">
        <f t="shared" si="0"/>
        <v>No</v>
      </c>
    </row>
    <row r="42" spans="1:107">
      <c r="A42" s="1" t="s">
        <v>667</v>
      </c>
      <c r="B42" s="1" t="s">
        <v>874</v>
      </c>
      <c r="C42" s="26" t="s">
        <v>69</v>
      </c>
      <c r="D42" s="269">
        <v>3083</v>
      </c>
      <c r="E42" s="270">
        <v>30083</v>
      </c>
      <c r="F42" s="21" t="s">
        <v>135</v>
      </c>
      <c r="G42" s="21" t="s">
        <v>132</v>
      </c>
      <c r="H42" s="25">
        <v>1439666</v>
      </c>
      <c r="I42" s="25">
        <v>349</v>
      </c>
      <c r="J42" s="265"/>
      <c r="K42" s="5">
        <v>924059</v>
      </c>
      <c r="M42" s="5">
        <v>259912</v>
      </c>
      <c r="N42" s="3"/>
      <c r="O42" s="5">
        <v>48323</v>
      </c>
      <c r="P42" s="3"/>
      <c r="Q42" s="5">
        <v>328867</v>
      </c>
      <c r="R42" s="3"/>
      <c r="S42" s="5">
        <v>0</v>
      </c>
      <c r="T42" s="3"/>
      <c r="U42" s="6">
        <v>1561161</v>
      </c>
      <c r="W42" s="14">
        <v>512.08000000000004</v>
      </c>
      <c r="Y42" s="14">
        <v>147.93</v>
      </c>
      <c r="AA42" s="14">
        <v>24.03</v>
      </c>
      <c r="AC42" s="14">
        <v>200.68</v>
      </c>
      <c r="AE42" s="62">
        <v>0</v>
      </c>
      <c r="AF42" s="30"/>
      <c r="AG42" s="70">
        <v>884.72</v>
      </c>
      <c r="AH42" s="31"/>
      <c r="AJ42" s="65">
        <v>911613</v>
      </c>
      <c r="AL42" s="65">
        <v>259525</v>
      </c>
      <c r="AN42" s="65">
        <v>48160</v>
      </c>
      <c r="AP42" s="65">
        <v>325756</v>
      </c>
      <c r="AR42" s="65">
        <v>0</v>
      </c>
      <c r="AT42" s="180">
        <v>1545054</v>
      </c>
      <c r="AV42" s="30">
        <v>473.08</v>
      </c>
      <c r="AX42" s="30">
        <v>144.93</v>
      </c>
      <c r="AZ42" s="30">
        <v>23.1</v>
      </c>
      <c r="BB42" s="30">
        <v>190.87</v>
      </c>
      <c r="BD42" s="30">
        <v>0</v>
      </c>
      <c r="BF42" s="184">
        <v>831.98</v>
      </c>
      <c r="BI42" s="65">
        <v>7042</v>
      </c>
      <c r="BK42" s="65">
        <v>387</v>
      </c>
      <c r="BM42" s="65">
        <v>163</v>
      </c>
      <c r="BO42" s="65">
        <v>3111</v>
      </c>
      <c r="BQ42" s="65">
        <v>0</v>
      </c>
      <c r="BS42" s="67">
        <v>16107</v>
      </c>
      <c r="BU42" s="30">
        <v>39</v>
      </c>
      <c r="BW42" s="30">
        <v>3</v>
      </c>
      <c r="BY42" s="30">
        <v>0.93</v>
      </c>
      <c r="CA42" s="30">
        <v>9.81</v>
      </c>
      <c r="CC42" s="30">
        <v>0</v>
      </c>
      <c r="CE42" s="184">
        <v>0</v>
      </c>
      <c r="CH42" s="16">
        <v>24049043</v>
      </c>
      <c r="CJ42" s="16">
        <v>8304134</v>
      </c>
      <c r="CL42" s="16">
        <v>1057561</v>
      </c>
      <c r="CN42" s="16">
        <v>12551519</v>
      </c>
      <c r="CP42" s="20">
        <v>45962257</v>
      </c>
      <c r="CS42" s="17">
        <v>26.025400000000001</v>
      </c>
      <c r="CU42" s="17">
        <v>31.9498</v>
      </c>
      <c r="CW42" s="17">
        <v>21.885300000000001</v>
      </c>
      <c r="CY42" s="17">
        <v>38.165900000000001</v>
      </c>
      <c r="DA42" s="18">
        <v>29.441099999999999</v>
      </c>
      <c r="DC42" s="1" t="str">
        <f t="shared" si="0"/>
        <v>No</v>
      </c>
    </row>
    <row r="43" spans="1:107">
      <c r="A43" s="1" t="s">
        <v>243</v>
      </c>
      <c r="B43" s="1" t="s">
        <v>875</v>
      </c>
      <c r="C43" s="26" t="s">
        <v>54</v>
      </c>
      <c r="D43" s="269">
        <v>2004</v>
      </c>
      <c r="E43" s="270">
        <v>20004</v>
      </c>
      <c r="F43" s="21" t="s">
        <v>135</v>
      </c>
      <c r="G43" s="21" t="s">
        <v>132</v>
      </c>
      <c r="H43" s="25">
        <v>935906</v>
      </c>
      <c r="I43" s="25">
        <v>345</v>
      </c>
      <c r="J43" s="265"/>
      <c r="K43" s="5">
        <v>1227525</v>
      </c>
      <c r="M43" s="5">
        <v>397466</v>
      </c>
      <c r="N43" s="3"/>
      <c r="O43" s="5">
        <v>188145</v>
      </c>
      <c r="P43" s="3"/>
      <c r="Q43" s="5">
        <v>50747</v>
      </c>
      <c r="R43" s="3"/>
      <c r="S43" s="5">
        <v>0</v>
      </c>
      <c r="T43" s="3"/>
      <c r="U43" s="6">
        <v>1863883</v>
      </c>
      <c r="W43" s="14">
        <v>685.76</v>
      </c>
      <c r="Y43" s="14">
        <v>228.28</v>
      </c>
      <c r="AA43" s="14">
        <v>76.040000000000006</v>
      </c>
      <c r="AC43" s="14">
        <v>32</v>
      </c>
      <c r="AE43" s="62">
        <v>0</v>
      </c>
      <c r="AF43" s="30"/>
      <c r="AG43" s="70">
        <v>1022.08</v>
      </c>
      <c r="AH43" s="31"/>
      <c r="AJ43" s="65">
        <v>1227525</v>
      </c>
      <c r="AL43" s="65">
        <v>397466</v>
      </c>
      <c r="AN43" s="65">
        <v>188145</v>
      </c>
      <c r="AP43" s="65">
        <v>50747</v>
      </c>
      <c r="AR43" s="65">
        <v>0</v>
      </c>
      <c r="AT43" s="180">
        <v>1863883</v>
      </c>
      <c r="AV43" s="30">
        <v>685.76</v>
      </c>
      <c r="AX43" s="30">
        <v>228.28</v>
      </c>
      <c r="AZ43" s="30">
        <v>76.040000000000006</v>
      </c>
      <c r="BB43" s="30">
        <v>32</v>
      </c>
      <c r="BD43" s="30">
        <v>0</v>
      </c>
      <c r="BF43" s="184">
        <v>1022.08</v>
      </c>
      <c r="BI43" s="65">
        <v>0</v>
      </c>
      <c r="BK43" s="65">
        <v>0</v>
      </c>
      <c r="BM43" s="65">
        <v>0</v>
      </c>
      <c r="BO43" s="65">
        <v>0</v>
      </c>
      <c r="BQ43" s="65">
        <v>0</v>
      </c>
      <c r="BS43" s="67">
        <v>0</v>
      </c>
      <c r="BU43" s="30">
        <v>0</v>
      </c>
      <c r="BW43" s="30">
        <v>0</v>
      </c>
      <c r="BY43" s="30">
        <v>0</v>
      </c>
      <c r="CA43" s="30">
        <v>0</v>
      </c>
      <c r="CC43" s="30">
        <v>0</v>
      </c>
      <c r="CE43" s="184">
        <v>0</v>
      </c>
      <c r="CH43" s="16">
        <v>28090207</v>
      </c>
      <c r="CJ43" s="16">
        <v>10770479</v>
      </c>
      <c r="CL43" s="16">
        <v>4636626</v>
      </c>
      <c r="CN43" s="16">
        <v>1218689</v>
      </c>
      <c r="CP43" s="20">
        <v>44716001</v>
      </c>
      <c r="CS43" s="17">
        <v>22.883600000000001</v>
      </c>
      <c r="CU43" s="17">
        <v>27.097899999999999</v>
      </c>
      <c r="CW43" s="17">
        <v>24.643899999999999</v>
      </c>
      <c r="CY43" s="17">
        <v>24.015000000000001</v>
      </c>
      <c r="DA43" s="18">
        <v>23.9908</v>
      </c>
      <c r="DC43" s="1" t="str">
        <f t="shared" si="0"/>
        <v>No</v>
      </c>
    </row>
    <row r="44" spans="1:107">
      <c r="A44" s="1" t="s">
        <v>669</v>
      </c>
      <c r="B44" s="1" t="s">
        <v>876</v>
      </c>
      <c r="C44" s="26" t="s">
        <v>56</v>
      </c>
      <c r="D44" s="269">
        <v>5012</v>
      </c>
      <c r="E44" s="270">
        <v>50012</v>
      </c>
      <c r="F44" s="21" t="s">
        <v>135</v>
      </c>
      <c r="G44" s="21" t="s">
        <v>132</v>
      </c>
      <c r="H44" s="25">
        <v>1624827</v>
      </c>
      <c r="I44" s="25">
        <v>326</v>
      </c>
      <c r="J44" s="265"/>
      <c r="K44" s="5">
        <v>1299271</v>
      </c>
      <c r="M44" s="5">
        <v>339199</v>
      </c>
      <c r="N44" s="3"/>
      <c r="O44" s="5">
        <v>60750</v>
      </c>
      <c r="P44" s="3"/>
      <c r="Q44" s="5">
        <v>208351</v>
      </c>
      <c r="R44" s="3"/>
      <c r="S44" s="5">
        <v>0</v>
      </c>
      <c r="T44" s="3"/>
      <c r="U44" s="6">
        <v>1907571</v>
      </c>
      <c r="W44" s="14">
        <v>629</v>
      </c>
      <c r="Y44" s="14">
        <v>176</v>
      </c>
      <c r="AA44" s="14">
        <v>36</v>
      </c>
      <c r="AC44" s="14">
        <v>117</v>
      </c>
      <c r="AE44" s="62">
        <v>0</v>
      </c>
      <c r="AF44" s="30"/>
      <c r="AG44" s="70">
        <v>958</v>
      </c>
      <c r="AH44" s="31"/>
      <c r="AJ44" s="65">
        <v>1269212</v>
      </c>
      <c r="AL44" s="65">
        <v>339199</v>
      </c>
      <c r="AN44" s="65">
        <v>60750</v>
      </c>
      <c r="AP44" s="65">
        <v>207560</v>
      </c>
      <c r="AR44" s="65">
        <v>0</v>
      </c>
      <c r="AT44" s="180">
        <v>1876721</v>
      </c>
      <c r="AV44" s="30">
        <v>609</v>
      </c>
      <c r="AX44" s="30">
        <v>176</v>
      </c>
      <c r="AZ44" s="30">
        <v>36</v>
      </c>
      <c r="BB44" s="30">
        <v>115</v>
      </c>
      <c r="BD44" s="30">
        <v>0</v>
      </c>
      <c r="BF44" s="184">
        <v>936</v>
      </c>
      <c r="BI44" s="65">
        <v>30059</v>
      </c>
      <c r="BK44" s="65">
        <v>0</v>
      </c>
      <c r="BM44" s="65">
        <v>0</v>
      </c>
      <c r="BO44" s="65">
        <v>791</v>
      </c>
      <c r="BQ44" s="65">
        <v>0</v>
      </c>
      <c r="BS44" s="67">
        <v>30850</v>
      </c>
      <c r="BU44" s="30">
        <v>20</v>
      </c>
      <c r="BW44" s="30">
        <v>0</v>
      </c>
      <c r="BY44" s="30">
        <v>0</v>
      </c>
      <c r="CA44" s="30">
        <v>2</v>
      </c>
      <c r="CC44" s="30">
        <v>0</v>
      </c>
      <c r="CE44" s="184">
        <v>0</v>
      </c>
      <c r="CH44" s="16">
        <v>36121395</v>
      </c>
      <c r="CJ44" s="16">
        <v>10553055</v>
      </c>
      <c r="CL44" s="16">
        <v>1740885</v>
      </c>
      <c r="CN44" s="16">
        <v>7988750</v>
      </c>
      <c r="CP44" s="20">
        <v>56404085</v>
      </c>
      <c r="CS44" s="17">
        <v>27.801300000000001</v>
      </c>
      <c r="CU44" s="17">
        <v>31.111699999999999</v>
      </c>
      <c r="CW44" s="17">
        <v>28.656500000000001</v>
      </c>
      <c r="CY44" s="17">
        <v>38.342700000000001</v>
      </c>
      <c r="DA44" s="18">
        <v>29.5685</v>
      </c>
      <c r="DC44" s="1" t="str">
        <f t="shared" si="0"/>
        <v>No</v>
      </c>
    </row>
    <row r="45" spans="1:107">
      <c r="A45" s="1" t="s">
        <v>253</v>
      </c>
      <c r="B45" s="1" t="s">
        <v>877</v>
      </c>
      <c r="C45" s="26" t="s">
        <v>26</v>
      </c>
      <c r="D45" s="269">
        <v>4027</v>
      </c>
      <c r="E45" s="270">
        <v>40027</v>
      </c>
      <c r="F45" s="21" t="s">
        <v>135</v>
      </c>
      <c r="G45" s="21" t="s">
        <v>132</v>
      </c>
      <c r="H45" s="25">
        <v>2441770</v>
      </c>
      <c r="I45" s="25">
        <v>320</v>
      </c>
      <c r="J45" s="265"/>
      <c r="K45" s="5">
        <v>878643</v>
      </c>
      <c r="M45" s="5">
        <v>127032</v>
      </c>
      <c r="N45" s="3"/>
      <c r="O45" s="5">
        <v>47689</v>
      </c>
      <c r="P45" s="3"/>
      <c r="Q45" s="5">
        <v>136046</v>
      </c>
      <c r="R45" s="3"/>
      <c r="S45" s="5">
        <v>6904</v>
      </c>
      <c r="T45" s="3"/>
      <c r="U45" s="6">
        <v>1196314</v>
      </c>
      <c r="W45" s="14">
        <v>430</v>
      </c>
      <c r="Y45" s="14">
        <v>67</v>
      </c>
      <c r="AA45" s="14">
        <v>33</v>
      </c>
      <c r="AC45" s="14">
        <v>107.7</v>
      </c>
      <c r="AE45" s="62">
        <v>3.3</v>
      </c>
      <c r="AF45" s="30"/>
      <c r="AG45" s="70">
        <v>641</v>
      </c>
      <c r="AH45" s="31"/>
      <c r="AJ45" s="65">
        <v>878643</v>
      </c>
      <c r="AL45" s="65">
        <v>126273</v>
      </c>
      <c r="AN45" s="65">
        <v>47122</v>
      </c>
      <c r="AP45" s="65">
        <v>136021</v>
      </c>
      <c r="AR45" s="65">
        <v>6904</v>
      </c>
      <c r="AT45" s="180">
        <v>1194963</v>
      </c>
      <c r="AV45" s="30">
        <v>430</v>
      </c>
      <c r="AX45" s="30">
        <v>66</v>
      </c>
      <c r="AZ45" s="30">
        <v>32</v>
      </c>
      <c r="BB45" s="30">
        <v>106.7</v>
      </c>
      <c r="BD45" s="30">
        <v>3.3</v>
      </c>
      <c r="BF45" s="184">
        <v>638</v>
      </c>
      <c r="BI45" s="65">
        <v>0</v>
      </c>
      <c r="BK45" s="65">
        <v>759</v>
      </c>
      <c r="BM45" s="65">
        <v>567</v>
      </c>
      <c r="BO45" s="65">
        <v>25</v>
      </c>
      <c r="BQ45" s="65">
        <v>0</v>
      </c>
      <c r="BS45" s="67">
        <v>1351</v>
      </c>
      <c r="BU45" s="30">
        <v>0</v>
      </c>
      <c r="BW45" s="30">
        <v>1</v>
      </c>
      <c r="BY45" s="30">
        <v>1</v>
      </c>
      <c r="CA45" s="30">
        <v>1</v>
      </c>
      <c r="CC45" s="30">
        <v>0</v>
      </c>
      <c r="CE45" s="184">
        <v>0</v>
      </c>
      <c r="CH45" s="16">
        <v>21800412</v>
      </c>
      <c r="CJ45" s="16">
        <v>4143327</v>
      </c>
      <c r="CL45" s="16">
        <v>1043618</v>
      </c>
      <c r="CN45" s="16">
        <v>3600281</v>
      </c>
      <c r="CP45" s="20">
        <v>30587638</v>
      </c>
      <c r="CS45" s="17">
        <v>24.811499999999999</v>
      </c>
      <c r="CU45" s="17">
        <v>32.616399999999999</v>
      </c>
      <c r="CW45" s="17">
        <v>21.883800000000001</v>
      </c>
      <c r="CY45" s="17">
        <v>26.463699999999999</v>
      </c>
      <c r="DA45" s="18">
        <v>25.568200000000001</v>
      </c>
      <c r="DC45" s="1" t="str">
        <f t="shared" si="0"/>
        <v>No</v>
      </c>
    </row>
    <row r="46" spans="1:107">
      <c r="A46" s="1" t="s">
        <v>666</v>
      </c>
      <c r="B46" s="1" t="s">
        <v>164</v>
      </c>
      <c r="C46" s="26" t="s">
        <v>44</v>
      </c>
      <c r="D46" s="269">
        <v>4008</v>
      </c>
      <c r="E46" s="270">
        <v>40008</v>
      </c>
      <c r="F46" s="21" t="s">
        <v>134</v>
      </c>
      <c r="G46" s="21" t="s">
        <v>132</v>
      </c>
      <c r="H46" s="25">
        <v>1249442</v>
      </c>
      <c r="I46" s="25">
        <v>304</v>
      </c>
      <c r="J46" s="265"/>
      <c r="K46" s="5">
        <v>380369</v>
      </c>
      <c r="M46" s="5">
        <v>115840</v>
      </c>
      <c r="N46" s="3"/>
      <c r="O46" s="5">
        <v>77059</v>
      </c>
      <c r="P46" s="3"/>
      <c r="Q46" s="5">
        <v>122366</v>
      </c>
      <c r="R46" s="3"/>
      <c r="S46" s="5">
        <v>0</v>
      </c>
      <c r="T46" s="3"/>
      <c r="U46" s="6">
        <v>695634</v>
      </c>
      <c r="W46" s="14">
        <v>211</v>
      </c>
      <c r="Y46" s="14">
        <v>61.19</v>
      </c>
      <c r="AA46" s="14">
        <v>41</v>
      </c>
      <c r="AC46" s="14">
        <v>71.87</v>
      </c>
      <c r="AE46" s="62">
        <v>0</v>
      </c>
      <c r="AF46" s="30"/>
      <c r="AG46" s="70">
        <v>385.06</v>
      </c>
      <c r="AH46" s="31"/>
      <c r="AJ46" s="65">
        <v>367083</v>
      </c>
      <c r="AL46" s="65">
        <v>115840</v>
      </c>
      <c r="AN46" s="65">
        <v>77059</v>
      </c>
      <c r="AP46" s="65">
        <v>122366</v>
      </c>
      <c r="AR46" s="65">
        <v>0</v>
      </c>
      <c r="AT46" s="180">
        <v>682348</v>
      </c>
      <c r="AV46" s="30">
        <v>202</v>
      </c>
      <c r="AX46" s="30">
        <v>61.19</v>
      </c>
      <c r="AZ46" s="30">
        <v>41</v>
      </c>
      <c r="BB46" s="30">
        <v>71.87</v>
      </c>
      <c r="BD46" s="30">
        <v>0</v>
      </c>
      <c r="BF46" s="184">
        <v>376.06</v>
      </c>
      <c r="BI46" s="65">
        <v>0</v>
      </c>
      <c r="BK46" s="65">
        <v>0</v>
      </c>
      <c r="BM46" s="65">
        <v>0</v>
      </c>
      <c r="BO46" s="65">
        <v>0</v>
      </c>
      <c r="BQ46" s="65">
        <v>0</v>
      </c>
      <c r="BS46" s="67">
        <v>13286</v>
      </c>
      <c r="BU46" s="30">
        <v>9</v>
      </c>
      <c r="BW46" s="30">
        <v>0</v>
      </c>
      <c r="BY46" s="30">
        <v>0</v>
      </c>
      <c r="CA46" s="30">
        <v>0</v>
      </c>
      <c r="CC46" s="30">
        <v>0</v>
      </c>
      <c r="CE46" s="184">
        <v>0</v>
      </c>
      <c r="CH46" s="16">
        <v>9406404</v>
      </c>
      <c r="CJ46" s="16">
        <v>3742933</v>
      </c>
      <c r="CL46" s="16">
        <v>2430089</v>
      </c>
      <c r="CN46" s="16">
        <v>4874497</v>
      </c>
      <c r="CP46" s="20">
        <v>20453923</v>
      </c>
      <c r="CS46" s="17">
        <v>24.729700000000001</v>
      </c>
      <c r="CU46" s="17">
        <v>32.311199999999999</v>
      </c>
      <c r="CW46" s="17">
        <v>31.535399999999999</v>
      </c>
      <c r="CY46" s="17">
        <v>39.8354</v>
      </c>
      <c r="DA46" s="18">
        <v>29.403300000000002</v>
      </c>
      <c r="DC46" s="1" t="str">
        <f t="shared" si="0"/>
        <v>No</v>
      </c>
    </row>
    <row r="47" spans="1:107">
      <c r="A47" s="1" t="s">
        <v>264</v>
      </c>
      <c r="B47" s="1" t="s">
        <v>878</v>
      </c>
      <c r="C47" s="26" t="s">
        <v>12</v>
      </c>
      <c r="D47" s="269">
        <v>9009</v>
      </c>
      <c r="E47" s="270">
        <v>90009</v>
      </c>
      <c r="F47" s="21" t="s">
        <v>135</v>
      </c>
      <c r="G47" s="21" t="s">
        <v>132</v>
      </c>
      <c r="H47" s="25">
        <v>3281212</v>
      </c>
      <c r="I47" s="25">
        <v>303</v>
      </c>
      <c r="J47" s="265"/>
      <c r="K47" s="5">
        <v>629881</v>
      </c>
      <c r="M47" s="5">
        <v>210764</v>
      </c>
      <c r="N47" s="3"/>
      <c r="O47" s="5">
        <v>23505</v>
      </c>
      <c r="P47" s="3"/>
      <c r="Q47" s="5">
        <v>225594</v>
      </c>
      <c r="R47" s="3"/>
      <c r="S47" s="5">
        <v>13849</v>
      </c>
      <c r="T47" s="3"/>
      <c r="U47" s="6">
        <v>1103593</v>
      </c>
      <c r="W47" s="14">
        <v>357</v>
      </c>
      <c r="Y47" s="14">
        <v>115</v>
      </c>
      <c r="AA47" s="14">
        <v>13</v>
      </c>
      <c r="AC47" s="14">
        <v>144</v>
      </c>
      <c r="AE47" s="62">
        <v>9</v>
      </c>
      <c r="AF47" s="30"/>
      <c r="AG47" s="70">
        <v>638</v>
      </c>
      <c r="AH47" s="31"/>
      <c r="AJ47" s="65">
        <v>629881</v>
      </c>
      <c r="AL47" s="65">
        <v>210764</v>
      </c>
      <c r="AN47" s="65">
        <v>23505</v>
      </c>
      <c r="AP47" s="65">
        <v>212688</v>
      </c>
      <c r="AR47" s="65">
        <v>13849</v>
      </c>
      <c r="AT47" s="180">
        <v>1090687</v>
      </c>
      <c r="AV47" s="30">
        <v>357</v>
      </c>
      <c r="AX47" s="30">
        <v>115</v>
      </c>
      <c r="AZ47" s="30">
        <v>13</v>
      </c>
      <c r="BB47" s="30">
        <v>125</v>
      </c>
      <c r="BD47" s="30">
        <v>9</v>
      </c>
      <c r="BF47" s="184">
        <v>619</v>
      </c>
      <c r="BI47" s="65">
        <v>0</v>
      </c>
      <c r="BK47" s="65">
        <v>0</v>
      </c>
      <c r="BM47" s="65">
        <v>0</v>
      </c>
      <c r="BO47" s="65">
        <v>12906</v>
      </c>
      <c r="BQ47" s="65">
        <v>0</v>
      </c>
      <c r="BS47" s="67">
        <v>12906</v>
      </c>
      <c r="BU47" s="30">
        <v>0</v>
      </c>
      <c r="BW47" s="30">
        <v>0</v>
      </c>
      <c r="BY47" s="30">
        <v>0</v>
      </c>
      <c r="CA47" s="30">
        <v>19</v>
      </c>
      <c r="CC47" s="30">
        <v>0</v>
      </c>
      <c r="CE47" s="184">
        <v>0</v>
      </c>
      <c r="CH47" s="16">
        <v>23467958</v>
      </c>
      <c r="CJ47" s="16">
        <v>7858903</v>
      </c>
      <c r="CL47" s="16">
        <v>819977</v>
      </c>
      <c r="CN47" s="16">
        <v>12015913</v>
      </c>
      <c r="CP47" s="20">
        <v>44162751</v>
      </c>
      <c r="CS47" s="17">
        <v>37.257800000000003</v>
      </c>
      <c r="CU47" s="17">
        <v>37.287700000000001</v>
      </c>
      <c r="CW47" s="17">
        <v>34.885199999999998</v>
      </c>
      <c r="CY47" s="17">
        <v>53.263399999999997</v>
      </c>
      <c r="DA47" s="18">
        <v>40.017200000000003</v>
      </c>
      <c r="DC47" s="1" t="str">
        <f t="shared" si="0"/>
        <v>No</v>
      </c>
    </row>
    <row r="48" spans="1:107">
      <c r="A48" s="1" t="s">
        <v>809</v>
      </c>
      <c r="B48" s="1" t="s">
        <v>879</v>
      </c>
      <c r="C48" s="26" t="s">
        <v>12</v>
      </c>
      <c r="D48" s="269">
        <v>9019</v>
      </c>
      <c r="E48" s="270">
        <v>90019</v>
      </c>
      <c r="F48" s="21" t="s">
        <v>135</v>
      </c>
      <c r="G48" s="21" t="s">
        <v>132</v>
      </c>
      <c r="H48" s="25">
        <v>1723634</v>
      </c>
      <c r="I48" s="25">
        <v>300</v>
      </c>
      <c r="J48" s="265"/>
      <c r="K48" s="5">
        <v>1439190</v>
      </c>
      <c r="M48" s="5">
        <v>316096</v>
      </c>
      <c r="N48" s="3"/>
      <c r="O48" s="5">
        <v>133190</v>
      </c>
      <c r="P48" s="3"/>
      <c r="Q48" s="5">
        <v>272330</v>
      </c>
      <c r="R48" s="3"/>
      <c r="S48" s="5">
        <v>8753</v>
      </c>
      <c r="T48" s="3"/>
      <c r="U48" s="6">
        <v>2169559</v>
      </c>
      <c r="W48" s="14">
        <v>738</v>
      </c>
      <c r="Y48" s="14">
        <v>179</v>
      </c>
      <c r="AA48" s="14">
        <v>70</v>
      </c>
      <c r="AC48" s="14">
        <v>139.80000000000001</v>
      </c>
      <c r="AE48" s="62">
        <v>4.8600000000000003</v>
      </c>
      <c r="AF48" s="30"/>
      <c r="AG48" s="70">
        <v>1131.6600000000001</v>
      </c>
      <c r="AH48" s="31"/>
      <c r="AJ48" s="65">
        <v>1439190</v>
      </c>
      <c r="AL48" s="65">
        <v>316096</v>
      </c>
      <c r="AN48" s="65">
        <v>133190</v>
      </c>
      <c r="AP48" s="65">
        <v>272330</v>
      </c>
      <c r="AR48" s="65">
        <v>8753</v>
      </c>
      <c r="AT48" s="180">
        <v>2169559</v>
      </c>
      <c r="AV48" s="30">
        <v>738</v>
      </c>
      <c r="AX48" s="30">
        <v>179</v>
      </c>
      <c r="AZ48" s="30">
        <v>70</v>
      </c>
      <c r="BB48" s="30">
        <v>139.80000000000001</v>
      </c>
      <c r="BD48" s="30">
        <v>4.8600000000000003</v>
      </c>
      <c r="BF48" s="184">
        <v>1131.6600000000001</v>
      </c>
      <c r="BI48" s="65">
        <v>0</v>
      </c>
      <c r="BK48" s="65">
        <v>0</v>
      </c>
      <c r="BM48" s="65">
        <v>0</v>
      </c>
      <c r="BO48" s="65">
        <v>0</v>
      </c>
      <c r="BQ48" s="65">
        <v>0</v>
      </c>
      <c r="BS48" s="67">
        <v>0</v>
      </c>
      <c r="BU48" s="30">
        <v>0</v>
      </c>
      <c r="BW48" s="30">
        <v>0</v>
      </c>
      <c r="BY48" s="30">
        <v>0</v>
      </c>
      <c r="CA48" s="30">
        <v>0</v>
      </c>
      <c r="CC48" s="30">
        <v>0</v>
      </c>
      <c r="CE48" s="184">
        <v>0</v>
      </c>
      <c r="CH48" s="16">
        <v>43380429</v>
      </c>
      <c r="CJ48" s="16">
        <v>11081896</v>
      </c>
      <c r="CL48" s="16">
        <v>5052897</v>
      </c>
      <c r="CN48" s="16">
        <v>11626096</v>
      </c>
      <c r="CP48" s="20">
        <v>71141318</v>
      </c>
      <c r="CS48" s="17">
        <v>30.142299999999999</v>
      </c>
      <c r="CU48" s="17">
        <v>35.058599999999998</v>
      </c>
      <c r="CW48" s="17">
        <v>37.9375</v>
      </c>
      <c r="CY48" s="17">
        <v>42.691200000000002</v>
      </c>
      <c r="DA48" s="18">
        <v>32.790700000000001</v>
      </c>
      <c r="DC48" s="1" t="str">
        <f t="shared" si="0"/>
        <v>No</v>
      </c>
    </row>
    <row r="49" spans="1:107">
      <c r="A49" s="1" t="s">
        <v>259</v>
      </c>
      <c r="B49" s="1" t="s">
        <v>880</v>
      </c>
      <c r="C49" s="26" t="s">
        <v>63</v>
      </c>
      <c r="D49" s="269">
        <v>1001</v>
      </c>
      <c r="E49" s="270">
        <v>10001</v>
      </c>
      <c r="F49" s="21" t="s">
        <v>135</v>
      </c>
      <c r="G49" s="21" t="s">
        <v>132</v>
      </c>
      <c r="H49" s="25">
        <v>1190956</v>
      </c>
      <c r="I49" s="25">
        <v>297</v>
      </c>
      <c r="J49" s="265"/>
      <c r="K49" s="5">
        <v>1109249</v>
      </c>
      <c r="M49" s="5">
        <v>168532</v>
      </c>
      <c r="N49" s="3"/>
      <c r="O49" s="5">
        <v>92487</v>
      </c>
      <c r="P49" s="3"/>
      <c r="Q49" s="5">
        <v>145181</v>
      </c>
      <c r="R49" s="3"/>
      <c r="S49" s="5">
        <v>0</v>
      </c>
      <c r="T49" s="3"/>
      <c r="U49" s="6">
        <v>1515449</v>
      </c>
      <c r="W49" s="14">
        <v>570</v>
      </c>
      <c r="Y49" s="14">
        <v>93</v>
      </c>
      <c r="AA49" s="14">
        <v>51</v>
      </c>
      <c r="AC49" s="14">
        <v>85</v>
      </c>
      <c r="AE49" s="62">
        <v>0</v>
      </c>
      <c r="AF49" s="30"/>
      <c r="AG49" s="70">
        <v>799</v>
      </c>
      <c r="AH49" s="31"/>
      <c r="AJ49" s="65">
        <v>1109249</v>
      </c>
      <c r="AL49" s="65">
        <v>168532</v>
      </c>
      <c r="AN49" s="65">
        <v>92487</v>
      </c>
      <c r="AP49" s="65">
        <v>144842</v>
      </c>
      <c r="AR49" s="65">
        <v>0</v>
      </c>
      <c r="AT49" s="180">
        <v>1515110</v>
      </c>
      <c r="AV49" s="30">
        <v>570</v>
      </c>
      <c r="AX49" s="30">
        <v>93</v>
      </c>
      <c r="AZ49" s="30">
        <v>51</v>
      </c>
      <c r="BB49" s="30">
        <v>84</v>
      </c>
      <c r="BD49" s="30">
        <v>0</v>
      </c>
      <c r="BF49" s="184">
        <v>798</v>
      </c>
      <c r="BI49" s="65">
        <v>0</v>
      </c>
      <c r="BK49" s="65">
        <v>0</v>
      </c>
      <c r="BM49" s="65">
        <v>0</v>
      </c>
      <c r="BO49" s="65">
        <v>339</v>
      </c>
      <c r="BQ49" s="65">
        <v>0</v>
      </c>
      <c r="BS49" s="67">
        <v>339</v>
      </c>
      <c r="BU49" s="30">
        <v>0</v>
      </c>
      <c r="BW49" s="30">
        <v>0</v>
      </c>
      <c r="BY49" s="30">
        <v>0</v>
      </c>
      <c r="CA49" s="30">
        <v>1</v>
      </c>
      <c r="CC49" s="30">
        <v>0</v>
      </c>
      <c r="CE49" s="184">
        <v>0</v>
      </c>
      <c r="CH49" s="16">
        <v>34647026</v>
      </c>
      <c r="CJ49" s="16">
        <v>7161115</v>
      </c>
      <c r="CL49" s="16">
        <v>1533010</v>
      </c>
      <c r="CN49" s="16">
        <v>5324689</v>
      </c>
      <c r="CP49" s="20">
        <v>48665840</v>
      </c>
      <c r="CS49" s="17">
        <v>31.2347</v>
      </c>
      <c r="CU49" s="17">
        <v>42.491100000000003</v>
      </c>
      <c r="CW49" s="17">
        <v>16.575399999999998</v>
      </c>
      <c r="CY49" s="17">
        <v>36.676200000000001</v>
      </c>
      <c r="DA49" s="18">
        <v>32.113100000000003</v>
      </c>
      <c r="DC49" s="1" t="str">
        <f t="shared" si="0"/>
        <v>No</v>
      </c>
    </row>
    <row r="50" spans="1:107">
      <c r="A50" s="1" t="s">
        <v>672</v>
      </c>
      <c r="B50" s="1" t="s">
        <v>192</v>
      </c>
      <c r="C50" s="26" t="s">
        <v>67</v>
      </c>
      <c r="D50" s="269">
        <v>6007</v>
      </c>
      <c r="E50" s="270">
        <v>60007</v>
      </c>
      <c r="F50" s="21" t="s">
        <v>135</v>
      </c>
      <c r="G50" s="21" t="s">
        <v>132</v>
      </c>
      <c r="H50" s="25">
        <v>5121892</v>
      </c>
      <c r="I50" s="25">
        <v>295</v>
      </c>
      <c r="J50" s="265"/>
      <c r="K50" s="5">
        <v>695565</v>
      </c>
      <c r="M50" s="5">
        <v>180570</v>
      </c>
      <c r="N50" s="3"/>
      <c r="O50" s="5">
        <v>68054</v>
      </c>
      <c r="P50" s="3"/>
      <c r="Q50" s="5">
        <v>141393</v>
      </c>
      <c r="R50" s="3"/>
      <c r="S50" s="5">
        <v>0</v>
      </c>
      <c r="T50" s="3"/>
      <c r="U50" s="6">
        <v>1085582</v>
      </c>
      <c r="W50" s="14">
        <v>344</v>
      </c>
      <c r="Y50" s="14">
        <v>94</v>
      </c>
      <c r="AA50" s="14">
        <v>36.94</v>
      </c>
      <c r="AC50" s="14">
        <v>78.08</v>
      </c>
      <c r="AE50" s="62">
        <v>0</v>
      </c>
      <c r="AF50" s="30"/>
      <c r="AG50" s="70">
        <v>553.02</v>
      </c>
      <c r="AH50" s="31"/>
      <c r="AJ50" s="65">
        <v>689368</v>
      </c>
      <c r="AL50" s="65">
        <v>180570</v>
      </c>
      <c r="AN50" s="65">
        <v>68054</v>
      </c>
      <c r="AP50" s="65">
        <v>135193</v>
      </c>
      <c r="AR50" s="65">
        <v>0</v>
      </c>
      <c r="AT50" s="180">
        <v>1073185</v>
      </c>
      <c r="AV50" s="30">
        <v>337</v>
      </c>
      <c r="AX50" s="30">
        <v>94</v>
      </c>
      <c r="AZ50" s="30">
        <v>36.94</v>
      </c>
      <c r="BB50" s="30">
        <v>73.2</v>
      </c>
      <c r="BD50" s="30">
        <v>0</v>
      </c>
      <c r="BF50" s="184">
        <v>541.14</v>
      </c>
      <c r="BI50" s="65">
        <v>0</v>
      </c>
      <c r="BK50" s="65">
        <v>0</v>
      </c>
      <c r="BM50" s="65">
        <v>0</v>
      </c>
      <c r="BO50" s="65">
        <v>6200</v>
      </c>
      <c r="BQ50" s="65">
        <v>0</v>
      </c>
      <c r="BS50" s="67">
        <v>12397</v>
      </c>
      <c r="BU50" s="30">
        <v>7</v>
      </c>
      <c r="BW50" s="30">
        <v>0</v>
      </c>
      <c r="BY50" s="30">
        <v>0</v>
      </c>
      <c r="CA50" s="30">
        <v>4.88</v>
      </c>
      <c r="CC50" s="30">
        <v>0</v>
      </c>
      <c r="CE50" s="184">
        <v>0</v>
      </c>
      <c r="CH50" s="16">
        <v>16313019</v>
      </c>
      <c r="CJ50" s="16">
        <v>4436964</v>
      </c>
      <c r="CL50" s="16">
        <v>1454534</v>
      </c>
      <c r="CN50" s="16">
        <v>4344513</v>
      </c>
      <c r="CP50" s="20">
        <v>26549030</v>
      </c>
      <c r="CS50" s="17">
        <v>23.4529</v>
      </c>
      <c r="CU50" s="17">
        <v>24.571999999999999</v>
      </c>
      <c r="CW50" s="17">
        <v>21.373200000000001</v>
      </c>
      <c r="CY50" s="17">
        <v>30.726500000000001</v>
      </c>
      <c r="DA50" s="18">
        <v>24.456</v>
      </c>
      <c r="DC50" s="1" t="str">
        <f t="shared" si="0"/>
        <v>No</v>
      </c>
    </row>
    <row r="51" spans="1:107">
      <c r="A51" s="1" t="s">
        <v>157</v>
      </c>
      <c r="B51" s="1" t="s">
        <v>142</v>
      </c>
      <c r="C51" s="26" t="s">
        <v>54</v>
      </c>
      <c r="D51" s="269">
        <v>2002</v>
      </c>
      <c r="E51" s="270">
        <v>20002</v>
      </c>
      <c r="F51" s="21" t="s">
        <v>135</v>
      </c>
      <c r="G51" s="21" t="s">
        <v>132</v>
      </c>
      <c r="H51" s="25">
        <v>594962</v>
      </c>
      <c r="I51" s="25">
        <v>293</v>
      </c>
      <c r="J51" s="265"/>
      <c r="K51" s="5">
        <v>1210754</v>
      </c>
      <c r="M51" s="5">
        <v>319038</v>
      </c>
      <c r="N51" s="3"/>
      <c r="O51" s="5">
        <v>36152</v>
      </c>
      <c r="P51" s="3"/>
      <c r="Q51" s="5">
        <v>135486</v>
      </c>
      <c r="R51" s="3"/>
      <c r="S51" s="5">
        <v>0</v>
      </c>
      <c r="T51" s="3"/>
      <c r="U51" s="6">
        <v>1701430</v>
      </c>
      <c r="W51" s="14">
        <v>673</v>
      </c>
      <c r="Y51" s="14">
        <v>178</v>
      </c>
      <c r="AA51" s="14">
        <v>18</v>
      </c>
      <c r="AC51" s="14">
        <v>72.099999999999994</v>
      </c>
      <c r="AE51" s="62">
        <v>0</v>
      </c>
      <c r="AF51" s="30"/>
      <c r="AG51" s="70">
        <v>941.1</v>
      </c>
      <c r="AH51" s="31"/>
      <c r="AJ51" s="65">
        <v>1208704</v>
      </c>
      <c r="AL51" s="65">
        <v>319038</v>
      </c>
      <c r="AN51" s="65">
        <v>36152</v>
      </c>
      <c r="AP51" s="65">
        <v>135486</v>
      </c>
      <c r="AR51" s="65">
        <v>0</v>
      </c>
      <c r="AT51" s="180">
        <v>1699380</v>
      </c>
      <c r="AV51" s="30">
        <v>668</v>
      </c>
      <c r="AX51" s="30">
        <v>178</v>
      </c>
      <c r="AZ51" s="30">
        <v>18</v>
      </c>
      <c r="BB51" s="30">
        <v>72.099999999999994</v>
      </c>
      <c r="BD51" s="30">
        <v>0</v>
      </c>
      <c r="BF51" s="184">
        <v>936.1</v>
      </c>
      <c r="BI51" s="65">
        <v>0</v>
      </c>
      <c r="BK51" s="65">
        <v>0</v>
      </c>
      <c r="BM51" s="65">
        <v>0</v>
      </c>
      <c r="BO51" s="65">
        <v>0</v>
      </c>
      <c r="BQ51" s="65">
        <v>0</v>
      </c>
      <c r="BS51" s="67">
        <v>2050</v>
      </c>
      <c r="BU51" s="30">
        <v>5</v>
      </c>
      <c r="BW51" s="30">
        <v>0</v>
      </c>
      <c r="BY51" s="30">
        <v>0</v>
      </c>
      <c r="CA51" s="30">
        <v>0</v>
      </c>
      <c r="CC51" s="30">
        <v>0</v>
      </c>
      <c r="CE51" s="184">
        <v>0</v>
      </c>
      <c r="CH51" s="16">
        <v>30495843</v>
      </c>
      <c r="CJ51" s="16">
        <v>7467013</v>
      </c>
      <c r="CL51" s="16">
        <v>847872</v>
      </c>
      <c r="CN51" s="16">
        <v>5005924</v>
      </c>
      <c r="CP51" s="20">
        <v>43816652</v>
      </c>
      <c r="CS51" s="17">
        <v>25.1875</v>
      </c>
      <c r="CU51" s="17">
        <v>23.404800000000002</v>
      </c>
      <c r="CW51" s="17">
        <v>23.452999999999999</v>
      </c>
      <c r="CY51" s="17">
        <v>36.947899999999997</v>
      </c>
      <c r="DA51" s="18">
        <v>25.752800000000001</v>
      </c>
      <c r="DC51" s="1" t="str">
        <f t="shared" si="0"/>
        <v>No</v>
      </c>
    </row>
    <row r="52" spans="1:107">
      <c r="A52" s="1" t="s">
        <v>670</v>
      </c>
      <c r="B52" s="1" t="s">
        <v>169</v>
      </c>
      <c r="C52" s="26" t="s">
        <v>39</v>
      </c>
      <c r="D52" s="269">
        <v>5119</v>
      </c>
      <c r="E52" s="270">
        <v>50119</v>
      </c>
      <c r="F52" s="21" t="s">
        <v>134</v>
      </c>
      <c r="G52" s="21" t="s">
        <v>132</v>
      </c>
      <c r="H52" s="25">
        <v>3734090</v>
      </c>
      <c r="I52" s="25">
        <v>289</v>
      </c>
      <c r="J52" s="265"/>
      <c r="K52" s="5">
        <v>1017211</v>
      </c>
      <c r="M52" s="5">
        <v>310880</v>
      </c>
      <c r="N52" s="3"/>
      <c r="O52" s="5">
        <v>17853</v>
      </c>
      <c r="P52" s="3"/>
      <c r="Q52" s="5">
        <v>57626</v>
      </c>
      <c r="R52" s="3"/>
      <c r="S52" s="5">
        <v>0</v>
      </c>
      <c r="T52" s="3"/>
      <c r="U52" s="6">
        <v>1403570</v>
      </c>
      <c r="W52" s="14">
        <v>524</v>
      </c>
      <c r="Y52" s="14">
        <v>173</v>
      </c>
      <c r="AA52" s="14">
        <v>8</v>
      </c>
      <c r="AC52" s="14">
        <v>40</v>
      </c>
      <c r="AE52" s="62">
        <v>0</v>
      </c>
      <c r="AF52" s="30"/>
      <c r="AG52" s="70">
        <v>745</v>
      </c>
      <c r="AH52" s="31"/>
      <c r="AJ52" s="65">
        <v>1017211</v>
      </c>
      <c r="AL52" s="65">
        <v>310880</v>
      </c>
      <c r="AN52" s="65">
        <v>17853</v>
      </c>
      <c r="AP52" s="65">
        <v>57626</v>
      </c>
      <c r="AR52" s="65">
        <v>0</v>
      </c>
      <c r="AT52" s="180">
        <v>1403570</v>
      </c>
      <c r="AV52" s="30">
        <v>524</v>
      </c>
      <c r="AX52" s="30">
        <v>173</v>
      </c>
      <c r="AZ52" s="30">
        <v>8</v>
      </c>
      <c r="BB52" s="30">
        <v>40</v>
      </c>
      <c r="BD52" s="30">
        <v>0</v>
      </c>
      <c r="BF52" s="184">
        <v>745</v>
      </c>
      <c r="BI52" s="65">
        <v>0</v>
      </c>
      <c r="BK52" s="65">
        <v>0</v>
      </c>
      <c r="BM52" s="65">
        <v>0</v>
      </c>
      <c r="BO52" s="65">
        <v>0</v>
      </c>
      <c r="BQ52" s="65">
        <v>0</v>
      </c>
      <c r="BS52" s="67">
        <v>0</v>
      </c>
      <c r="BU52" s="30">
        <v>0</v>
      </c>
      <c r="BW52" s="30">
        <v>0</v>
      </c>
      <c r="BY52" s="30">
        <v>0</v>
      </c>
      <c r="CA52" s="30">
        <v>0</v>
      </c>
      <c r="CC52" s="30">
        <v>0</v>
      </c>
      <c r="CE52" s="184">
        <v>0</v>
      </c>
      <c r="CH52" s="16">
        <v>24177545</v>
      </c>
      <c r="CJ52" s="16">
        <v>8324031</v>
      </c>
      <c r="CL52" s="16">
        <v>594277</v>
      </c>
      <c r="CN52" s="16">
        <v>2030088</v>
      </c>
      <c r="CP52" s="20">
        <v>35125941</v>
      </c>
      <c r="CS52" s="17">
        <v>23.7685</v>
      </c>
      <c r="CU52" s="17">
        <v>26.775700000000001</v>
      </c>
      <c r="CW52" s="17">
        <v>33.287199999999999</v>
      </c>
      <c r="CY52" s="17">
        <v>35.228700000000003</v>
      </c>
      <c r="DA52" s="18">
        <v>25.0261</v>
      </c>
      <c r="DC52" s="1" t="str">
        <f t="shared" si="0"/>
        <v>No</v>
      </c>
    </row>
    <row r="53" spans="1:107">
      <c r="A53" s="1" t="s">
        <v>209</v>
      </c>
      <c r="B53" s="1" t="s">
        <v>881</v>
      </c>
      <c r="C53" s="26" t="s">
        <v>32</v>
      </c>
      <c r="D53" s="269">
        <v>5050</v>
      </c>
      <c r="E53" s="270">
        <v>50050</v>
      </c>
      <c r="F53" s="21" t="s">
        <v>135</v>
      </c>
      <c r="G53" s="21" t="s">
        <v>132</v>
      </c>
      <c r="H53" s="25">
        <v>1487483</v>
      </c>
      <c r="I53" s="25">
        <v>284</v>
      </c>
      <c r="J53" s="265"/>
      <c r="K53" s="5">
        <v>940953</v>
      </c>
      <c r="M53" s="5">
        <v>206523</v>
      </c>
      <c r="N53" s="3"/>
      <c r="O53" s="5">
        <v>30115</v>
      </c>
      <c r="P53" s="3"/>
      <c r="Q53" s="5">
        <v>198763</v>
      </c>
      <c r="R53" s="3"/>
      <c r="S53" s="5">
        <v>0</v>
      </c>
      <c r="T53" s="3"/>
      <c r="U53" s="6">
        <v>1376354</v>
      </c>
      <c r="W53" s="14">
        <v>521</v>
      </c>
      <c r="Y53" s="14">
        <v>117</v>
      </c>
      <c r="AA53" s="14">
        <v>14</v>
      </c>
      <c r="AC53" s="14">
        <v>115</v>
      </c>
      <c r="AE53" s="62">
        <v>0</v>
      </c>
      <c r="AF53" s="30"/>
      <c r="AG53" s="70">
        <v>767</v>
      </c>
      <c r="AH53" s="31"/>
      <c r="AJ53" s="65">
        <v>938321</v>
      </c>
      <c r="AL53" s="65">
        <v>206523</v>
      </c>
      <c r="AN53" s="65">
        <v>30115</v>
      </c>
      <c r="AP53" s="65">
        <v>197982</v>
      </c>
      <c r="AR53" s="65">
        <v>0</v>
      </c>
      <c r="AT53" s="180">
        <v>1372941</v>
      </c>
      <c r="AV53" s="30">
        <v>517</v>
      </c>
      <c r="AX53" s="30">
        <v>117</v>
      </c>
      <c r="AZ53" s="30">
        <v>14</v>
      </c>
      <c r="BB53" s="30">
        <v>114</v>
      </c>
      <c r="BD53" s="30">
        <v>0</v>
      </c>
      <c r="BF53" s="184">
        <v>762</v>
      </c>
      <c r="BI53" s="65">
        <v>936</v>
      </c>
      <c r="BK53" s="65">
        <v>0</v>
      </c>
      <c r="BM53" s="65">
        <v>0</v>
      </c>
      <c r="BO53" s="65">
        <v>781</v>
      </c>
      <c r="BQ53" s="65">
        <v>0</v>
      </c>
      <c r="BS53" s="67">
        <v>3413</v>
      </c>
      <c r="BU53" s="30">
        <v>4</v>
      </c>
      <c r="BW53" s="30">
        <v>0</v>
      </c>
      <c r="BY53" s="30">
        <v>0</v>
      </c>
      <c r="CA53" s="30">
        <v>1</v>
      </c>
      <c r="CC53" s="30">
        <v>0</v>
      </c>
      <c r="CE53" s="184">
        <v>0</v>
      </c>
      <c r="CH53" s="16">
        <v>25196809</v>
      </c>
      <c r="CJ53" s="16">
        <v>6121719</v>
      </c>
      <c r="CL53" s="16">
        <v>851744</v>
      </c>
      <c r="CN53" s="16">
        <v>7215892</v>
      </c>
      <c r="CP53" s="20">
        <v>39386164</v>
      </c>
      <c r="CS53" s="17">
        <v>26.777999999999999</v>
      </c>
      <c r="CU53" s="17">
        <v>29.6418</v>
      </c>
      <c r="CW53" s="17">
        <v>28.283000000000001</v>
      </c>
      <c r="CY53" s="17">
        <v>36.304000000000002</v>
      </c>
      <c r="DA53" s="18">
        <v>28.616299999999999</v>
      </c>
      <c r="DC53" s="1" t="str">
        <f t="shared" si="0"/>
        <v>No</v>
      </c>
    </row>
    <row r="54" spans="1:107">
      <c r="A54" s="1" t="s">
        <v>161</v>
      </c>
      <c r="B54" s="1" t="s">
        <v>882</v>
      </c>
      <c r="C54" s="26" t="s">
        <v>56</v>
      </c>
      <c r="D54" s="269">
        <v>5016</v>
      </c>
      <c r="E54" s="270">
        <v>50016</v>
      </c>
      <c r="F54" s="21" t="s">
        <v>135</v>
      </c>
      <c r="G54" s="21" t="s">
        <v>132</v>
      </c>
      <c r="H54" s="25">
        <v>1368035</v>
      </c>
      <c r="I54" s="25">
        <v>283</v>
      </c>
      <c r="J54" s="265"/>
      <c r="K54" s="5">
        <v>1469354</v>
      </c>
      <c r="M54" s="5">
        <v>433911</v>
      </c>
      <c r="N54" s="3"/>
      <c r="O54" s="5">
        <v>65554</v>
      </c>
      <c r="P54" s="3"/>
      <c r="Q54" s="5">
        <v>325557</v>
      </c>
      <c r="R54" s="3"/>
      <c r="S54" s="5">
        <v>0</v>
      </c>
      <c r="T54" s="3"/>
      <c r="U54" s="6">
        <v>2294376</v>
      </c>
      <c r="W54" s="14">
        <v>768</v>
      </c>
      <c r="Y54" s="14">
        <v>180</v>
      </c>
      <c r="AA54" s="14">
        <v>29</v>
      </c>
      <c r="AC54" s="14">
        <v>187</v>
      </c>
      <c r="AE54" s="62">
        <v>0</v>
      </c>
      <c r="AF54" s="30"/>
      <c r="AG54" s="70">
        <v>1164</v>
      </c>
      <c r="AH54" s="31"/>
      <c r="AJ54" s="65">
        <v>1420573</v>
      </c>
      <c r="AL54" s="65">
        <v>433911</v>
      </c>
      <c r="AN54" s="65">
        <v>65554</v>
      </c>
      <c r="AP54" s="65">
        <v>317402</v>
      </c>
      <c r="AR54" s="65">
        <v>0</v>
      </c>
      <c r="AT54" s="180">
        <v>2237440</v>
      </c>
      <c r="AV54" s="30">
        <v>721</v>
      </c>
      <c r="AX54" s="30">
        <v>180</v>
      </c>
      <c r="AZ54" s="30">
        <v>29</v>
      </c>
      <c r="BB54" s="30">
        <v>181</v>
      </c>
      <c r="BD54" s="30">
        <v>0</v>
      </c>
      <c r="BF54" s="184">
        <v>1111</v>
      </c>
      <c r="BI54" s="65">
        <v>0</v>
      </c>
      <c r="BK54" s="65">
        <v>0</v>
      </c>
      <c r="BM54" s="65">
        <v>0</v>
      </c>
      <c r="BO54" s="65">
        <v>8155</v>
      </c>
      <c r="BQ54" s="65">
        <v>0</v>
      </c>
      <c r="BS54" s="67">
        <v>56936</v>
      </c>
      <c r="BU54" s="30">
        <v>47</v>
      </c>
      <c r="BW54" s="30">
        <v>0</v>
      </c>
      <c r="BY54" s="30">
        <v>0</v>
      </c>
      <c r="CA54" s="30">
        <v>6</v>
      </c>
      <c r="CC54" s="30">
        <v>0</v>
      </c>
      <c r="CE54" s="184">
        <v>0</v>
      </c>
      <c r="CH54" s="16">
        <v>41897110</v>
      </c>
      <c r="CJ54" s="16">
        <v>11137596</v>
      </c>
      <c r="CL54" s="16">
        <v>1930474</v>
      </c>
      <c r="CN54" s="16">
        <v>12443875</v>
      </c>
      <c r="CP54" s="20">
        <v>67409055</v>
      </c>
      <c r="CS54" s="17">
        <v>28.513999999999999</v>
      </c>
      <c r="CU54" s="17">
        <v>25.667899999999999</v>
      </c>
      <c r="CW54" s="17">
        <v>29.448599999999999</v>
      </c>
      <c r="CY54" s="17">
        <v>38.223300000000002</v>
      </c>
      <c r="DA54" s="18">
        <v>29.380099999999999</v>
      </c>
      <c r="DC54" s="1" t="str">
        <f t="shared" si="0"/>
        <v>No</v>
      </c>
    </row>
    <row r="55" spans="1:107">
      <c r="A55" s="1" t="s">
        <v>254</v>
      </c>
      <c r="B55" s="1" t="s">
        <v>229</v>
      </c>
      <c r="C55" s="26" t="s">
        <v>48</v>
      </c>
      <c r="D55" s="269">
        <v>2098</v>
      </c>
      <c r="E55" s="270">
        <v>20098</v>
      </c>
      <c r="F55" s="21" t="s">
        <v>135</v>
      </c>
      <c r="G55" s="21" t="s">
        <v>132</v>
      </c>
      <c r="H55" s="25">
        <v>18351295</v>
      </c>
      <c r="I55" s="25">
        <v>282</v>
      </c>
      <c r="J55" s="265"/>
      <c r="K55" s="5">
        <v>1027390</v>
      </c>
      <c r="M55" s="5">
        <v>440521</v>
      </c>
      <c r="N55" s="3"/>
      <c r="O55" s="5">
        <v>466432</v>
      </c>
      <c r="P55" s="3"/>
      <c r="Q55" s="5">
        <v>206141</v>
      </c>
      <c r="R55" s="3"/>
      <c r="S55" s="5">
        <v>239706</v>
      </c>
      <c r="T55" s="3"/>
      <c r="U55" s="6">
        <v>2380190</v>
      </c>
      <c r="W55" s="14">
        <v>557</v>
      </c>
      <c r="Y55" s="14">
        <v>204</v>
      </c>
      <c r="AA55" s="14">
        <v>235</v>
      </c>
      <c r="AC55" s="14">
        <v>170</v>
      </c>
      <c r="AE55" s="62">
        <v>269</v>
      </c>
      <c r="AF55" s="30"/>
      <c r="AG55" s="70">
        <v>1435</v>
      </c>
      <c r="AH55" s="31"/>
      <c r="AJ55" s="65">
        <v>1027390</v>
      </c>
      <c r="AL55" s="65">
        <v>440521</v>
      </c>
      <c r="AN55" s="65">
        <v>466432</v>
      </c>
      <c r="AP55" s="65">
        <v>206141</v>
      </c>
      <c r="AR55" s="65">
        <v>239706</v>
      </c>
      <c r="AT55" s="180">
        <v>2380190</v>
      </c>
      <c r="AV55" s="30">
        <v>557</v>
      </c>
      <c r="AX55" s="30">
        <v>204</v>
      </c>
      <c r="AZ55" s="30">
        <v>235</v>
      </c>
      <c r="BB55" s="30">
        <v>170</v>
      </c>
      <c r="BD55" s="30">
        <v>269</v>
      </c>
      <c r="BF55" s="184">
        <v>1435</v>
      </c>
      <c r="BI55" s="65">
        <v>0</v>
      </c>
      <c r="BK55" s="65">
        <v>0</v>
      </c>
      <c r="BM55" s="65">
        <v>0</v>
      </c>
      <c r="BO55" s="65">
        <v>0</v>
      </c>
      <c r="BQ55" s="65">
        <v>0</v>
      </c>
      <c r="BS55" s="67">
        <v>0</v>
      </c>
      <c r="BU55" s="30">
        <v>0</v>
      </c>
      <c r="BW55" s="30">
        <v>0</v>
      </c>
      <c r="BY55" s="30">
        <v>0</v>
      </c>
      <c r="CA55" s="30">
        <v>0</v>
      </c>
      <c r="CC55" s="30">
        <v>0</v>
      </c>
      <c r="CE55" s="184">
        <v>0</v>
      </c>
      <c r="CH55" s="16">
        <v>58433952</v>
      </c>
      <c r="CJ55" s="16">
        <v>23196990</v>
      </c>
      <c r="CL55" s="16">
        <v>32927012</v>
      </c>
      <c r="CN55" s="16">
        <v>9729871</v>
      </c>
      <c r="CP55" s="20">
        <v>124287825</v>
      </c>
      <c r="CS55" s="17">
        <v>56.876100000000001</v>
      </c>
      <c r="CU55" s="17">
        <v>52.658099999999997</v>
      </c>
      <c r="CW55" s="17">
        <v>70.593400000000003</v>
      </c>
      <c r="CY55" s="17">
        <v>47.200099999999999</v>
      </c>
      <c r="DA55" s="18">
        <v>52.217599999999997</v>
      </c>
      <c r="DC55" s="1" t="str">
        <f t="shared" si="0"/>
        <v>No</v>
      </c>
    </row>
    <row r="56" spans="1:107">
      <c r="A56" s="1" t="s">
        <v>276</v>
      </c>
      <c r="B56" s="1" t="s">
        <v>883</v>
      </c>
      <c r="C56" s="26" t="s">
        <v>72</v>
      </c>
      <c r="D56" s="269">
        <v>2</v>
      </c>
      <c r="E56" s="270">
        <v>2</v>
      </c>
      <c r="F56" s="21" t="s">
        <v>135</v>
      </c>
      <c r="G56" s="21" t="s">
        <v>132</v>
      </c>
      <c r="H56" s="25">
        <v>387847</v>
      </c>
      <c r="I56" s="25">
        <v>276</v>
      </c>
      <c r="J56" s="265"/>
      <c r="K56" s="5">
        <v>762392</v>
      </c>
      <c r="M56" s="5">
        <v>157248</v>
      </c>
      <c r="N56" s="3"/>
      <c r="O56" s="5">
        <v>49242</v>
      </c>
      <c r="P56" s="3"/>
      <c r="Q56" s="5">
        <v>151390</v>
      </c>
      <c r="R56" s="3"/>
      <c r="S56" s="5">
        <v>9366</v>
      </c>
      <c r="T56" s="3"/>
      <c r="U56" s="6">
        <v>1129638</v>
      </c>
      <c r="W56" s="14">
        <v>411</v>
      </c>
      <c r="Y56" s="14">
        <v>87</v>
      </c>
      <c r="AA56" s="14">
        <v>29</v>
      </c>
      <c r="AC56" s="14">
        <v>79.760000000000005</v>
      </c>
      <c r="AE56" s="62">
        <v>5.24</v>
      </c>
      <c r="AF56" s="30"/>
      <c r="AG56" s="70">
        <v>612</v>
      </c>
      <c r="AH56" s="31"/>
      <c r="AJ56" s="65">
        <v>735810</v>
      </c>
      <c r="AL56" s="65">
        <v>157248</v>
      </c>
      <c r="AN56" s="65">
        <v>49242</v>
      </c>
      <c r="AP56" s="65">
        <v>150275</v>
      </c>
      <c r="AR56" s="65">
        <v>9366</v>
      </c>
      <c r="AT56" s="180">
        <v>1101941</v>
      </c>
      <c r="AV56" s="30">
        <v>392</v>
      </c>
      <c r="AX56" s="30">
        <v>87</v>
      </c>
      <c r="AZ56" s="30">
        <v>29</v>
      </c>
      <c r="BB56" s="30">
        <v>78.760000000000005</v>
      </c>
      <c r="BD56" s="30">
        <v>5.24</v>
      </c>
      <c r="BF56" s="184">
        <v>592</v>
      </c>
      <c r="BI56" s="65">
        <v>0</v>
      </c>
      <c r="BK56" s="65">
        <v>0</v>
      </c>
      <c r="BM56" s="65">
        <v>0</v>
      </c>
      <c r="BO56" s="65">
        <v>1115</v>
      </c>
      <c r="BQ56" s="65">
        <v>0</v>
      </c>
      <c r="BS56" s="67">
        <v>27697</v>
      </c>
      <c r="BU56" s="30">
        <v>19</v>
      </c>
      <c r="BW56" s="30">
        <v>0</v>
      </c>
      <c r="BY56" s="30">
        <v>0</v>
      </c>
      <c r="CA56" s="30">
        <v>1</v>
      </c>
      <c r="CC56" s="30">
        <v>0</v>
      </c>
      <c r="CE56" s="184">
        <v>0</v>
      </c>
      <c r="CH56" s="16">
        <v>21920193</v>
      </c>
      <c r="CJ56" s="16">
        <v>4495985</v>
      </c>
      <c r="CL56" s="16">
        <v>1315284</v>
      </c>
      <c r="CN56" s="16">
        <v>5593152</v>
      </c>
      <c r="CP56" s="20">
        <v>33324614</v>
      </c>
      <c r="CS56" s="17">
        <v>28.751899999999999</v>
      </c>
      <c r="CU56" s="17">
        <v>28.591699999999999</v>
      </c>
      <c r="CW56" s="17">
        <v>26.710599999999999</v>
      </c>
      <c r="CY56" s="17">
        <v>36.945300000000003</v>
      </c>
      <c r="DA56" s="18">
        <v>29.500299999999999</v>
      </c>
      <c r="DC56" s="1" t="str">
        <f t="shared" si="0"/>
        <v>No</v>
      </c>
    </row>
    <row r="57" spans="1:107">
      <c r="A57" s="1" t="s">
        <v>289</v>
      </c>
      <c r="B57" s="1" t="s">
        <v>884</v>
      </c>
      <c r="C57" s="26" t="s">
        <v>34</v>
      </c>
      <c r="D57" s="269">
        <v>4018</v>
      </c>
      <c r="E57" s="270">
        <v>40018</v>
      </c>
      <c r="F57" s="21" t="s">
        <v>135</v>
      </c>
      <c r="G57" s="21" t="s">
        <v>132</v>
      </c>
      <c r="H57" s="25">
        <v>972546</v>
      </c>
      <c r="I57" s="25">
        <v>270</v>
      </c>
      <c r="J57" s="265"/>
      <c r="K57" s="5">
        <v>706456</v>
      </c>
      <c r="M57" s="5">
        <v>201947</v>
      </c>
      <c r="N57" s="3"/>
      <c r="O57" s="5">
        <v>21678</v>
      </c>
      <c r="P57" s="3"/>
      <c r="Q57" s="5">
        <v>124454</v>
      </c>
      <c r="R57" s="3"/>
      <c r="S57" s="5">
        <v>0</v>
      </c>
      <c r="T57" s="3"/>
      <c r="U57" s="6">
        <v>1054535</v>
      </c>
      <c r="W57" s="14">
        <v>364</v>
      </c>
      <c r="Y57" s="14">
        <v>106</v>
      </c>
      <c r="AA57" s="14">
        <v>10</v>
      </c>
      <c r="AC57" s="14">
        <v>72</v>
      </c>
      <c r="AE57" s="62">
        <v>0</v>
      </c>
      <c r="AF57" s="30"/>
      <c r="AG57" s="70">
        <v>552</v>
      </c>
      <c r="AH57" s="31"/>
      <c r="AJ57" s="65">
        <v>706456</v>
      </c>
      <c r="AL57" s="65">
        <v>201947</v>
      </c>
      <c r="AN57" s="65">
        <v>21678</v>
      </c>
      <c r="AP57" s="65">
        <v>124454</v>
      </c>
      <c r="AR57" s="65">
        <v>0</v>
      </c>
      <c r="AT57" s="180">
        <v>1054535</v>
      </c>
      <c r="AV57" s="30">
        <v>364</v>
      </c>
      <c r="AX57" s="30">
        <v>106</v>
      </c>
      <c r="AZ57" s="30">
        <v>10</v>
      </c>
      <c r="BB57" s="30">
        <v>72</v>
      </c>
      <c r="BD57" s="30">
        <v>0</v>
      </c>
      <c r="BF57" s="184">
        <v>552</v>
      </c>
      <c r="BI57" s="65">
        <v>0</v>
      </c>
      <c r="BK57" s="65">
        <v>0</v>
      </c>
      <c r="BM57" s="65">
        <v>0</v>
      </c>
      <c r="BO57" s="65">
        <v>0</v>
      </c>
      <c r="BQ57" s="65">
        <v>0</v>
      </c>
      <c r="BS57" s="67">
        <v>0</v>
      </c>
      <c r="BU57" s="30">
        <v>0</v>
      </c>
      <c r="BW57" s="30">
        <v>0</v>
      </c>
      <c r="BY57" s="30">
        <v>0</v>
      </c>
      <c r="CA57" s="30">
        <v>0</v>
      </c>
      <c r="CC57" s="30">
        <v>0</v>
      </c>
      <c r="CE57" s="184">
        <v>0</v>
      </c>
      <c r="CH57" s="16">
        <v>18388701</v>
      </c>
      <c r="CJ57" s="16">
        <v>5496340</v>
      </c>
      <c r="CL57" s="16">
        <v>576873</v>
      </c>
      <c r="CN57" s="16">
        <v>3977622</v>
      </c>
      <c r="CP57" s="20">
        <v>28439536</v>
      </c>
      <c r="CS57" s="17">
        <v>26.029499999999999</v>
      </c>
      <c r="CU57" s="17">
        <v>27.216699999999999</v>
      </c>
      <c r="CW57" s="17">
        <v>26.611000000000001</v>
      </c>
      <c r="CY57" s="17">
        <v>31.960599999999999</v>
      </c>
      <c r="DA57" s="18">
        <v>26.968800000000002</v>
      </c>
      <c r="DC57" s="1" t="str">
        <f t="shared" si="0"/>
        <v>No</v>
      </c>
    </row>
    <row r="58" spans="1:107">
      <c r="A58" s="1" t="s">
        <v>203</v>
      </c>
      <c r="B58" s="1" t="s">
        <v>885</v>
      </c>
      <c r="C58" s="26" t="s">
        <v>69</v>
      </c>
      <c r="D58" s="269">
        <v>3006</v>
      </c>
      <c r="E58" s="270">
        <v>30006</v>
      </c>
      <c r="F58" s="21" t="s">
        <v>204</v>
      </c>
      <c r="G58" s="21" t="s">
        <v>132</v>
      </c>
      <c r="H58" s="25">
        <v>953556</v>
      </c>
      <c r="I58" s="25">
        <v>261</v>
      </c>
      <c r="J58" s="265"/>
      <c r="K58" s="5">
        <v>821609</v>
      </c>
      <c r="M58" s="5">
        <v>80349</v>
      </c>
      <c r="N58" s="3"/>
      <c r="O58" s="5">
        <v>40497</v>
      </c>
      <c r="P58" s="3"/>
      <c r="Q58" s="5">
        <v>123860</v>
      </c>
      <c r="R58" s="3"/>
      <c r="S58" s="5">
        <v>0</v>
      </c>
      <c r="T58" s="3"/>
      <c r="U58" s="6">
        <v>1066315</v>
      </c>
      <c r="W58" s="14">
        <v>365</v>
      </c>
      <c r="Y58" s="14">
        <v>48</v>
      </c>
      <c r="AA58" s="14">
        <v>27</v>
      </c>
      <c r="AC58" s="14">
        <v>70</v>
      </c>
      <c r="AE58" s="62">
        <v>0</v>
      </c>
      <c r="AF58" s="30"/>
      <c r="AG58" s="70">
        <v>510</v>
      </c>
      <c r="AH58" s="31"/>
      <c r="AJ58" s="65">
        <v>802343</v>
      </c>
      <c r="AL58" s="65">
        <v>70298</v>
      </c>
      <c r="AN58" s="65">
        <v>31071</v>
      </c>
      <c r="AP58" s="65">
        <v>106700</v>
      </c>
      <c r="AR58" s="65">
        <v>0</v>
      </c>
      <c r="AT58" s="180">
        <v>1010412</v>
      </c>
      <c r="AV58" s="30">
        <v>343</v>
      </c>
      <c r="AX58" s="30">
        <v>38</v>
      </c>
      <c r="AZ58" s="30">
        <v>19</v>
      </c>
      <c r="BB58" s="30">
        <v>56</v>
      </c>
      <c r="BD58" s="30">
        <v>0</v>
      </c>
      <c r="BF58" s="184">
        <v>456</v>
      </c>
      <c r="BI58" s="65">
        <v>1518</v>
      </c>
      <c r="BK58" s="65">
        <v>10051</v>
      </c>
      <c r="BM58" s="65">
        <v>9426</v>
      </c>
      <c r="BO58" s="65">
        <v>17160</v>
      </c>
      <c r="BQ58" s="65">
        <v>0</v>
      </c>
      <c r="BS58" s="67">
        <v>55903</v>
      </c>
      <c r="BU58" s="30">
        <v>22</v>
      </c>
      <c r="BW58" s="30">
        <v>10</v>
      </c>
      <c r="BY58" s="30">
        <v>8</v>
      </c>
      <c r="CA58" s="30">
        <v>14</v>
      </c>
      <c r="CC58" s="30">
        <v>0</v>
      </c>
      <c r="CE58" s="184">
        <v>0</v>
      </c>
      <c r="CH58" s="16">
        <v>17343601</v>
      </c>
      <c r="CJ58" s="16">
        <v>2321876</v>
      </c>
      <c r="CL58" s="16">
        <v>760320</v>
      </c>
      <c r="CN58" s="16">
        <v>3500965</v>
      </c>
      <c r="CP58" s="20">
        <v>23926762</v>
      </c>
      <c r="CS58" s="17">
        <v>21.109300000000001</v>
      </c>
      <c r="CU58" s="17">
        <v>28.897400000000001</v>
      </c>
      <c r="CW58" s="17">
        <v>18.774699999999999</v>
      </c>
      <c r="CY58" s="17">
        <v>28.265499999999999</v>
      </c>
      <c r="DA58" s="18">
        <v>22.438700000000001</v>
      </c>
      <c r="DC58" s="1" t="str">
        <f t="shared" si="0"/>
        <v>No</v>
      </c>
    </row>
    <row r="59" spans="1:107">
      <c r="A59" s="1" t="s">
        <v>671</v>
      </c>
      <c r="B59" s="1" t="s">
        <v>886</v>
      </c>
      <c r="C59" s="26" t="s">
        <v>37</v>
      </c>
      <c r="D59" s="269">
        <v>3051</v>
      </c>
      <c r="E59" s="270">
        <v>30051</v>
      </c>
      <c r="F59" s="21" t="s">
        <v>134</v>
      </c>
      <c r="G59" s="21" t="s">
        <v>132</v>
      </c>
      <c r="H59" s="25">
        <v>4586770</v>
      </c>
      <c r="I59" s="25">
        <v>255</v>
      </c>
      <c r="J59" s="265"/>
      <c r="K59" s="5">
        <v>1350530</v>
      </c>
      <c r="M59" s="5">
        <v>166250</v>
      </c>
      <c r="N59" s="3"/>
      <c r="O59" s="5">
        <v>364</v>
      </c>
      <c r="P59" s="3"/>
      <c r="Q59" s="5">
        <v>271057</v>
      </c>
      <c r="R59" s="3"/>
      <c r="S59" s="5">
        <v>4280</v>
      </c>
      <c r="T59" s="3"/>
      <c r="U59" s="6">
        <v>1792481</v>
      </c>
      <c r="W59" s="14">
        <v>781</v>
      </c>
      <c r="Y59" s="14">
        <v>95</v>
      </c>
      <c r="AA59" s="14">
        <v>1</v>
      </c>
      <c r="AC59" s="14">
        <v>145</v>
      </c>
      <c r="AE59" s="62">
        <v>6</v>
      </c>
      <c r="AF59" s="30"/>
      <c r="AG59" s="70">
        <v>1028</v>
      </c>
      <c r="AH59" s="31"/>
      <c r="AJ59" s="65">
        <v>1325326</v>
      </c>
      <c r="AL59" s="65">
        <v>166250</v>
      </c>
      <c r="AN59" s="65">
        <v>0</v>
      </c>
      <c r="AP59" s="65">
        <v>271057</v>
      </c>
      <c r="AR59" s="65">
        <v>4280</v>
      </c>
      <c r="AT59" s="180">
        <v>1766913</v>
      </c>
      <c r="AV59" s="30">
        <v>756</v>
      </c>
      <c r="AX59" s="30">
        <v>95</v>
      </c>
      <c r="AZ59" s="30">
        <v>0</v>
      </c>
      <c r="BB59" s="30">
        <v>145</v>
      </c>
      <c r="BD59" s="30">
        <v>6</v>
      </c>
      <c r="BF59" s="184">
        <v>1002</v>
      </c>
      <c r="BI59" s="65">
        <v>0</v>
      </c>
      <c r="BK59" s="65">
        <v>0</v>
      </c>
      <c r="BM59" s="65">
        <v>364</v>
      </c>
      <c r="BO59" s="65">
        <v>0</v>
      </c>
      <c r="BQ59" s="65">
        <v>0</v>
      </c>
      <c r="BS59" s="67">
        <v>25568</v>
      </c>
      <c r="BU59" s="30">
        <v>25</v>
      </c>
      <c r="BW59" s="30">
        <v>0</v>
      </c>
      <c r="BY59" s="30">
        <v>1</v>
      </c>
      <c r="CA59" s="30">
        <v>0</v>
      </c>
      <c r="CC59" s="30">
        <v>0</v>
      </c>
      <c r="CE59" s="184">
        <v>0</v>
      </c>
      <c r="CH59" s="16">
        <v>48544642</v>
      </c>
      <c r="CJ59" s="16">
        <v>4311020</v>
      </c>
      <c r="CL59" s="16">
        <v>7400</v>
      </c>
      <c r="CN59" s="16">
        <v>9376883</v>
      </c>
      <c r="CP59" s="20">
        <v>62239945</v>
      </c>
      <c r="CS59" s="17">
        <v>35.944899999999997</v>
      </c>
      <c r="CU59" s="17">
        <v>25.930900000000001</v>
      </c>
      <c r="CW59" s="17">
        <v>20.329699999999999</v>
      </c>
      <c r="CY59" s="17">
        <v>34.593800000000002</v>
      </c>
      <c r="DA59" s="18">
        <v>34.722799999999999</v>
      </c>
      <c r="DC59" s="1" t="str">
        <f t="shared" si="0"/>
        <v>No</v>
      </c>
    </row>
    <row r="60" spans="1:107">
      <c r="A60" s="1" t="s">
        <v>279</v>
      </c>
      <c r="B60" s="1" t="s">
        <v>169</v>
      </c>
      <c r="C60" s="26" t="s">
        <v>39</v>
      </c>
      <c r="D60" s="269">
        <v>5031</v>
      </c>
      <c r="E60" s="270">
        <v>50031</v>
      </c>
      <c r="F60" s="21" t="s">
        <v>135</v>
      </c>
      <c r="G60" s="21" t="s">
        <v>132</v>
      </c>
      <c r="H60" s="25">
        <v>3734090</v>
      </c>
      <c r="I60" s="25">
        <v>239</v>
      </c>
      <c r="J60" s="265"/>
      <c r="K60" s="5">
        <v>1178432</v>
      </c>
      <c r="M60" s="5">
        <v>242481</v>
      </c>
      <c r="N60" s="3"/>
      <c r="O60" s="5">
        <v>0</v>
      </c>
      <c r="P60" s="3"/>
      <c r="Q60" s="5">
        <v>207540</v>
      </c>
      <c r="R60" s="3"/>
      <c r="S60" s="5">
        <v>0</v>
      </c>
      <c r="T60" s="3"/>
      <c r="U60" s="6">
        <v>1628453</v>
      </c>
      <c r="W60" s="14">
        <v>519</v>
      </c>
      <c r="Y60" s="14">
        <v>133</v>
      </c>
      <c r="AA60" s="14">
        <v>0</v>
      </c>
      <c r="AC60" s="14">
        <v>126</v>
      </c>
      <c r="AE60" s="62">
        <v>0</v>
      </c>
      <c r="AF60" s="30"/>
      <c r="AG60" s="70">
        <v>778</v>
      </c>
      <c r="AH60" s="31"/>
      <c r="AJ60" s="65">
        <v>1178432</v>
      </c>
      <c r="AL60" s="65">
        <v>242481</v>
      </c>
      <c r="AN60" s="65">
        <v>0</v>
      </c>
      <c r="AP60" s="65">
        <v>207540</v>
      </c>
      <c r="AR60" s="65">
        <v>0</v>
      </c>
      <c r="AT60" s="180">
        <v>1628453</v>
      </c>
      <c r="AV60" s="30">
        <v>519</v>
      </c>
      <c r="AX60" s="30">
        <v>133</v>
      </c>
      <c r="AZ60" s="30">
        <v>0</v>
      </c>
      <c r="BB60" s="30">
        <v>126</v>
      </c>
      <c r="BD60" s="30">
        <v>0</v>
      </c>
      <c r="BF60" s="184">
        <v>778</v>
      </c>
      <c r="BI60" s="65">
        <v>0</v>
      </c>
      <c r="BK60" s="65">
        <v>0</v>
      </c>
      <c r="BM60" s="65">
        <v>0</v>
      </c>
      <c r="BO60" s="65">
        <v>0</v>
      </c>
      <c r="BQ60" s="65">
        <v>0</v>
      </c>
      <c r="BS60" s="67">
        <v>0</v>
      </c>
      <c r="BU60" s="30">
        <v>0</v>
      </c>
      <c r="BW60" s="30">
        <v>0</v>
      </c>
      <c r="BY60" s="30">
        <v>0</v>
      </c>
      <c r="CA60" s="30">
        <v>0</v>
      </c>
      <c r="CC60" s="30">
        <v>0</v>
      </c>
      <c r="CE60" s="184">
        <v>0</v>
      </c>
      <c r="CH60" s="16">
        <v>24763624</v>
      </c>
      <c r="CJ60" s="16">
        <v>7422630</v>
      </c>
      <c r="CL60" s="16">
        <v>0</v>
      </c>
      <c r="CN60" s="16">
        <v>6008222</v>
      </c>
      <c r="CP60" s="20">
        <v>38194476</v>
      </c>
      <c r="CS60" s="17">
        <v>21.013999999999999</v>
      </c>
      <c r="CU60" s="17">
        <v>30.6112</v>
      </c>
      <c r="CY60" s="17">
        <v>28.9497</v>
      </c>
      <c r="DA60" s="18">
        <v>23.454499999999999</v>
      </c>
      <c r="DC60" s="1" t="str">
        <f t="shared" si="0"/>
        <v>No</v>
      </c>
    </row>
    <row r="61" spans="1:107">
      <c r="A61" s="1" t="s">
        <v>210</v>
      </c>
      <c r="B61" s="1" t="s">
        <v>887</v>
      </c>
      <c r="C61" s="26" t="s">
        <v>72</v>
      </c>
      <c r="D61" s="269">
        <v>19</v>
      </c>
      <c r="E61" s="270">
        <v>19</v>
      </c>
      <c r="F61" s="21" t="s">
        <v>135</v>
      </c>
      <c r="G61" s="21" t="s">
        <v>132</v>
      </c>
      <c r="H61" s="25">
        <v>176617</v>
      </c>
      <c r="I61" s="25">
        <v>233</v>
      </c>
      <c r="J61" s="265"/>
      <c r="K61" s="5">
        <v>518722</v>
      </c>
      <c r="M61" s="5">
        <v>84067</v>
      </c>
      <c r="N61" s="3"/>
      <c r="O61" s="5">
        <v>15783</v>
      </c>
      <c r="P61" s="3"/>
      <c r="Q61" s="5">
        <v>80085</v>
      </c>
      <c r="R61" s="3"/>
      <c r="S61" s="5">
        <v>0</v>
      </c>
      <c r="T61" s="3"/>
      <c r="U61" s="6">
        <v>698657</v>
      </c>
      <c r="W61" s="14">
        <v>293</v>
      </c>
      <c r="Y61" s="14">
        <v>53</v>
      </c>
      <c r="AA61" s="14">
        <v>11</v>
      </c>
      <c r="AC61" s="14">
        <v>47</v>
      </c>
      <c r="AE61" s="62">
        <v>0</v>
      </c>
      <c r="AF61" s="30"/>
      <c r="AG61" s="70">
        <v>404</v>
      </c>
      <c r="AH61" s="31"/>
      <c r="AJ61" s="65">
        <v>518722</v>
      </c>
      <c r="AL61" s="65">
        <v>84067</v>
      </c>
      <c r="AN61" s="65">
        <v>15783</v>
      </c>
      <c r="AP61" s="65">
        <v>80085</v>
      </c>
      <c r="AR61" s="65">
        <v>0</v>
      </c>
      <c r="AT61" s="180">
        <v>698657</v>
      </c>
      <c r="AV61" s="30">
        <v>293</v>
      </c>
      <c r="AX61" s="30">
        <v>53</v>
      </c>
      <c r="AZ61" s="30">
        <v>11</v>
      </c>
      <c r="BB61" s="30">
        <v>47</v>
      </c>
      <c r="BD61" s="30">
        <v>0</v>
      </c>
      <c r="BF61" s="184">
        <v>404</v>
      </c>
      <c r="BI61" s="65">
        <v>0</v>
      </c>
      <c r="BK61" s="65">
        <v>0</v>
      </c>
      <c r="BM61" s="65">
        <v>0</v>
      </c>
      <c r="BO61" s="65">
        <v>0</v>
      </c>
      <c r="BQ61" s="65">
        <v>0</v>
      </c>
      <c r="BS61" s="67">
        <v>0</v>
      </c>
      <c r="BU61" s="30">
        <v>0</v>
      </c>
      <c r="BW61" s="30">
        <v>0</v>
      </c>
      <c r="BY61" s="30">
        <v>0</v>
      </c>
      <c r="CA61" s="30">
        <v>0</v>
      </c>
      <c r="CC61" s="30">
        <v>0</v>
      </c>
      <c r="CE61" s="184">
        <v>0</v>
      </c>
      <c r="CH61" s="16">
        <v>15193722</v>
      </c>
      <c r="CJ61" s="16">
        <v>2836035</v>
      </c>
      <c r="CL61" s="16">
        <v>523627</v>
      </c>
      <c r="CN61" s="16">
        <v>3554238</v>
      </c>
      <c r="CP61" s="20">
        <v>22107622</v>
      </c>
      <c r="CS61" s="17">
        <v>29.290700000000001</v>
      </c>
      <c r="CU61" s="17">
        <v>33.735399999999998</v>
      </c>
      <c r="CW61" s="17">
        <v>33.176600000000001</v>
      </c>
      <c r="CY61" s="17">
        <v>44.380800000000001</v>
      </c>
      <c r="DA61" s="18">
        <v>31.643000000000001</v>
      </c>
      <c r="DC61" s="1" t="str">
        <f t="shared" si="0"/>
        <v>No</v>
      </c>
    </row>
    <row r="62" spans="1:107">
      <c r="A62" s="1" t="s">
        <v>177</v>
      </c>
      <c r="B62" s="1" t="s">
        <v>178</v>
      </c>
      <c r="C62" s="26" t="s">
        <v>22</v>
      </c>
      <c r="D62" s="269">
        <v>1048</v>
      </c>
      <c r="E62" s="270">
        <v>10048</v>
      </c>
      <c r="F62" s="21" t="s">
        <v>131</v>
      </c>
      <c r="G62" s="21" t="s">
        <v>132</v>
      </c>
      <c r="H62" s="25">
        <v>924859</v>
      </c>
      <c r="I62" s="25">
        <v>229</v>
      </c>
      <c r="J62" s="265"/>
      <c r="K62" s="5">
        <v>1067054</v>
      </c>
      <c r="M62" s="5">
        <v>326649</v>
      </c>
      <c r="N62" s="3"/>
      <c r="O62" s="5">
        <v>32544</v>
      </c>
      <c r="P62" s="3"/>
      <c r="Q62" s="5">
        <v>101646</v>
      </c>
      <c r="R62" s="3"/>
      <c r="S62" s="5">
        <v>0</v>
      </c>
      <c r="T62" s="3"/>
      <c r="U62" s="6">
        <v>1527893</v>
      </c>
      <c r="W62" s="14">
        <v>507</v>
      </c>
      <c r="Y62" s="14">
        <v>146</v>
      </c>
      <c r="AA62" s="14">
        <v>19</v>
      </c>
      <c r="AC62" s="14">
        <v>63</v>
      </c>
      <c r="AE62" s="62">
        <v>0</v>
      </c>
      <c r="AF62" s="30"/>
      <c r="AG62" s="70">
        <v>735</v>
      </c>
      <c r="AH62" s="31"/>
      <c r="AJ62" s="65">
        <v>1056424</v>
      </c>
      <c r="AL62" s="65">
        <v>326649</v>
      </c>
      <c r="AN62" s="65">
        <v>32544</v>
      </c>
      <c r="AP62" s="65">
        <v>96916</v>
      </c>
      <c r="AR62" s="65">
        <v>0</v>
      </c>
      <c r="AT62" s="180">
        <v>1512533</v>
      </c>
      <c r="AV62" s="30">
        <v>496</v>
      </c>
      <c r="AX62" s="30">
        <v>146</v>
      </c>
      <c r="AZ62" s="30">
        <v>19</v>
      </c>
      <c r="BB62" s="30">
        <v>53</v>
      </c>
      <c r="BD62" s="30">
        <v>0</v>
      </c>
      <c r="BF62" s="184">
        <v>714</v>
      </c>
      <c r="BI62" s="65">
        <v>10630</v>
      </c>
      <c r="BK62" s="65">
        <v>0</v>
      </c>
      <c r="BM62" s="65">
        <v>0</v>
      </c>
      <c r="BO62" s="65">
        <v>4730</v>
      </c>
      <c r="BQ62" s="65">
        <v>0</v>
      </c>
      <c r="BS62" s="67">
        <v>15360</v>
      </c>
      <c r="BU62" s="30">
        <v>11</v>
      </c>
      <c r="BW62" s="30">
        <v>0</v>
      </c>
      <c r="BY62" s="30">
        <v>0</v>
      </c>
      <c r="CA62" s="30">
        <v>10</v>
      </c>
      <c r="CC62" s="30">
        <v>0</v>
      </c>
      <c r="CE62" s="184">
        <v>0</v>
      </c>
      <c r="CH62" s="16">
        <v>36830942</v>
      </c>
      <c r="CJ62" s="16">
        <v>11114370</v>
      </c>
      <c r="CL62" s="16">
        <v>1211079</v>
      </c>
      <c r="CN62" s="16">
        <v>3399248</v>
      </c>
      <c r="CP62" s="20">
        <v>52555639</v>
      </c>
      <c r="CS62" s="17">
        <v>34.516500000000001</v>
      </c>
      <c r="CU62" s="17">
        <v>34.025399999999998</v>
      </c>
      <c r="CW62" s="17">
        <v>37.2136</v>
      </c>
      <c r="CY62" s="17">
        <v>33.442</v>
      </c>
      <c r="DA62" s="18">
        <v>34.397500000000001</v>
      </c>
      <c r="DC62" s="1" t="str">
        <f t="shared" si="0"/>
        <v>No</v>
      </c>
    </row>
    <row r="63" spans="1:107">
      <c r="A63" s="1" t="s">
        <v>213</v>
      </c>
      <c r="B63" s="1" t="s">
        <v>888</v>
      </c>
      <c r="C63" s="26" t="s">
        <v>26</v>
      </c>
      <c r="D63" s="269">
        <v>4040</v>
      </c>
      <c r="E63" s="270">
        <v>40040</v>
      </c>
      <c r="F63" s="21" t="s">
        <v>135</v>
      </c>
      <c r="G63" s="21" t="s">
        <v>132</v>
      </c>
      <c r="H63" s="25">
        <v>1065219</v>
      </c>
      <c r="I63" s="25">
        <v>227</v>
      </c>
      <c r="J63" s="265"/>
      <c r="K63" s="5">
        <v>740303</v>
      </c>
      <c r="M63" s="5">
        <v>318436</v>
      </c>
      <c r="N63" s="3"/>
      <c r="O63" s="5">
        <v>25135</v>
      </c>
      <c r="P63" s="3"/>
      <c r="Q63" s="5">
        <v>309644</v>
      </c>
      <c r="R63" s="3"/>
      <c r="S63" s="5">
        <v>0</v>
      </c>
      <c r="T63" s="3"/>
      <c r="U63" s="6">
        <v>1393518</v>
      </c>
      <c r="W63" s="14">
        <v>493</v>
      </c>
      <c r="Y63" s="14">
        <v>174</v>
      </c>
      <c r="AA63" s="14">
        <v>15</v>
      </c>
      <c r="AC63" s="14">
        <v>215</v>
      </c>
      <c r="AE63" s="62">
        <v>0</v>
      </c>
      <c r="AF63" s="30"/>
      <c r="AG63" s="70">
        <v>897</v>
      </c>
      <c r="AH63" s="31"/>
      <c r="AJ63" s="65">
        <v>730348</v>
      </c>
      <c r="AL63" s="65">
        <v>317007</v>
      </c>
      <c r="AN63" s="65">
        <v>25135</v>
      </c>
      <c r="AP63" s="65">
        <v>287225</v>
      </c>
      <c r="AR63" s="65">
        <v>0</v>
      </c>
      <c r="AT63" s="180">
        <v>1359715</v>
      </c>
      <c r="AV63" s="30">
        <v>483</v>
      </c>
      <c r="AX63" s="30">
        <v>173</v>
      </c>
      <c r="AZ63" s="30">
        <v>15</v>
      </c>
      <c r="BB63" s="30">
        <v>187</v>
      </c>
      <c r="BD63" s="30">
        <v>0</v>
      </c>
      <c r="BF63" s="184">
        <v>858</v>
      </c>
      <c r="BI63" s="65">
        <v>5650</v>
      </c>
      <c r="BK63" s="65">
        <v>1429</v>
      </c>
      <c r="BM63" s="65">
        <v>0</v>
      </c>
      <c r="BO63" s="65">
        <v>22419</v>
      </c>
      <c r="BQ63" s="65">
        <v>0</v>
      </c>
      <c r="BS63" s="67">
        <v>33803</v>
      </c>
      <c r="BU63" s="30">
        <v>10</v>
      </c>
      <c r="BW63" s="30">
        <v>1</v>
      </c>
      <c r="BY63" s="30">
        <v>0</v>
      </c>
      <c r="CA63" s="30">
        <v>28</v>
      </c>
      <c r="CC63" s="30">
        <v>0</v>
      </c>
      <c r="CE63" s="184">
        <v>39</v>
      </c>
      <c r="CH63" s="16">
        <v>20448929</v>
      </c>
      <c r="CJ63" s="16">
        <v>9080079</v>
      </c>
      <c r="CL63" s="16">
        <v>1274338</v>
      </c>
      <c r="CN63" s="16">
        <v>10791314</v>
      </c>
      <c r="CP63" s="20">
        <v>41594660</v>
      </c>
      <c r="CS63" s="17">
        <v>27.622399999999999</v>
      </c>
      <c r="CU63" s="17">
        <v>28.514600000000002</v>
      </c>
      <c r="CW63" s="17">
        <v>50.6997</v>
      </c>
      <c r="CY63" s="17">
        <v>34.850700000000003</v>
      </c>
      <c r="DA63" s="18">
        <v>29.848700000000001</v>
      </c>
      <c r="DC63" s="1" t="str">
        <f t="shared" si="0"/>
        <v>No</v>
      </c>
    </row>
    <row r="64" spans="1:107">
      <c r="A64" s="1" t="s">
        <v>143</v>
      </c>
      <c r="B64" s="1" t="s">
        <v>144</v>
      </c>
      <c r="C64" s="26" t="s">
        <v>39</v>
      </c>
      <c r="D64" s="269">
        <v>5040</v>
      </c>
      <c r="E64" s="270">
        <v>50040</v>
      </c>
      <c r="F64" s="21" t="s">
        <v>135</v>
      </c>
      <c r="G64" s="21" t="s">
        <v>132</v>
      </c>
      <c r="H64" s="25">
        <v>306022</v>
      </c>
      <c r="I64" s="25">
        <v>227</v>
      </c>
      <c r="J64" s="265"/>
      <c r="K64" s="5">
        <v>324819</v>
      </c>
      <c r="M64" s="5">
        <v>72113</v>
      </c>
      <c r="N64" s="3"/>
      <c r="O64" s="5">
        <v>10974</v>
      </c>
      <c r="P64" s="3"/>
      <c r="Q64" s="5">
        <v>63448</v>
      </c>
      <c r="R64" s="3"/>
      <c r="S64" s="5">
        <v>0</v>
      </c>
      <c r="T64" s="3"/>
      <c r="U64" s="6">
        <v>471354</v>
      </c>
      <c r="W64" s="14">
        <v>189.35</v>
      </c>
      <c r="Y64" s="14">
        <v>41</v>
      </c>
      <c r="AA64" s="14">
        <v>6</v>
      </c>
      <c r="AC64" s="14">
        <v>31.97</v>
      </c>
      <c r="AE64" s="62">
        <v>0</v>
      </c>
      <c r="AF64" s="30"/>
      <c r="AG64" s="70">
        <v>268.32</v>
      </c>
      <c r="AH64" s="31"/>
      <c r="AJ64" s="65">
        <v>324819</v>
      </c>
      <c r="AL64" s="65">
        <v>72113</v>
      </c>
      <c r="AN64" s="65">
        <v>10974</v>
      </c>
      <c r="AP64" s="65">
        <v>63448</v>
      </c>
      <c r="AR64" s="65">
        <v>0</v>
      </c>
      <c r="AT64" s="180">
        <v>471354</v>
      </c>
      <c r="AV64" s="30">
        <v>189.35</v>
      </c>
      <c r="AX64" s="30">
        <v>41</v>
      </c>
      <c r="AZ64" s="30">
        <v>6</v>
      </c>
      <c r="BB64" s="30">
        <v>31.97</v>
      </c>
      <c r="BD64" s="30">
        <v>0</v>
      </c>
      <c r="BF64" s="184">
        <v>268.32</v>
      </c>
      <c r="BI64" s="65">
        <v>0</v>
      </c>
      <c r="BK64" s="65">
        <v>0</v>
      </c>
      <c r="BM64" s="65">
        <v>0</v>
      </c>
      <c r="BO64" s="65">
        <v>0</v>
      </c>
      <c r="BQ64" s="65">
        <v>0</v>
      </c>
      <c r="BS64" s="67">
        <v>0</v>
      </c>
      <c r="BU64" s="30">
        <v>0</v>
      </c>
      <c r="BW64" s="30">
        <v>0</v>
      </c>
      <c r="BY64" s="30">
        <v>0</v>
      </c>
      <c r="CA64" s="30">
        <v>0</v>
      </c>
      <c r="CC64" s="30">
        <v>0</v>
      </c>
      <c r="CE64" s="184">
        <v>0</v>
      </c>
      <c r="CH64" s="16">
        <v>9105300</v>
      </c>
      <c r="CJ64" s="16">
        <v>2097686</v>
      </c>
      <c r="CL64" s="16">
        <v>276124</v>
      </c>
      <c r="CN64" s="16">
        <v>2350713</v>
      </c>
      <c r="CP64" s="20">
        <v>13829823</v>
      </c>
      <c r="CS64" s="17">
        <v>28.0319</v>
      </c>
      <c r="CU64" s="17">
        <v>29.088899999999999</v>
      </c>
      <c r="CW64" s="17">
        <v>25.1617</v>
      </c>
      <c r="CY64" s="17">
        <v>37.049399999999999</v>
      </c>
      <c r="DA64" s="18">
        <v>29.340599999999998</v>
      </c>
      <c r="DC64" s="1" t="str">
        <f t="shared" si="0"/>
        <v>No</v>
      </c>
    </row>
    <row r="65" spans="1:107">
      <c r="A65" s="1" t="s">
        <v>675</v>
      </c>
      <c r="B65" s="1" t="s">
        <v>147</v>
      </c>
      <c r="C65" s="26" t="s">
        <v>54</v>
      </c>
      <c r="D65" s="269">
        <v>2113</v>
      </c>
      <c r="E65" s="270">
        <v>20113</v>
      </c>
      <c r="F65" s="21" t="s">
        <v>135</v>
      </c>
      <c r="G65" s="21" t="s">
        <v>132</v>
      </c>
      <c r="H65" s="25">
        <v>720572</v>
      </c>
      <c r="I65" s="25">
        <v>226</v>
      </c>
      <c r="J65" s="265"/>
      <c r="K65" s="5">
        <v>789272</v>
      </c>
      <c r="M65" s="5">
        <v>230097</v>
      </c>
      <c r="N65" s="3"/>
      <c r="O65" s="5">
        <v>39170</v>
      </c>
      <c r="P65" s="3"/>
      <c r="Q65" s="5">
        <v>179866</v>
      </c>
      <c r="R65" s="3"/>
      <c r="S65" s="5">
        <v>0</v>
      </c>
      <c r="T65" s="3"/>
      <c r="U65" s="6">
        <v>1238405</v>
      </c>
      <c r="W65" s="14">
        <v>507</v>
      </c>
      <c r="Y65" s="14">
        <v>123</v>
      </c>
      <c r="AA65" s="14">
        <v>21</v>
      </c>
      <c r="AC65" s="14">
        <v>99</v>
      </c>
      <c r="AE65" s="62">
        <v>0</v>
      </c>
      <c r="AF65" s="30"/>
      <c r="AG65" s="70">
        <v>750</v>
      </c>
      <c r="AH65" s="31"/>
      <c r="AJ65" s="65">
        <v>723972</v>
      </c>
      <c r="AL65" s="65">
        <v>228912</v>
      </c>
      <c r="AN65" s="65">
        <v>39170</v>
      </c>
      <c r="AP65" s="65">
        <v>176429</v>
      </c>
      <c r="AR65" s="65">
        <v>0</v>
      </c>
      <c r="AT65" s="180">
        <v>1168483</v>
      </c>
      <c r="AV65" s="30">
        <v>453</v>
      </c>
      <c r="AX65" s="30">
        <v>122</v>
      </c>
      <c r="AZ65" s="30">
        <v>21</v>
      </c>
      <c r="BB65" s="30">
        <v>96</v>
      </c>
      <c r="BD65" s="30">
        <v>0</v>
      </c>
      <c r="BF65" s="184">
        <v>692</v>
      </c>
      <c r="BI65" s="65">
        <v>5029</v>
      </c>
      <c r="BK65" s="65">
        <v>1185</v>
      </c>
      <c r="BM65" s="65">
        <v>0</v>
      </c>
      <c r="BO65" s="65">
        <v>3437</v>
      </c>
      <c r="BQ65" s="65">
        <v>0</v>
      </c>
      <c r="BS65" s="67">
        <v>69922</v>
      </c>
      <c r="BU65" s="30">
        <v>54</v>
      </c>
      <c r="BW65" s="30">
        <v>1</v>
      </c>
      <c r="BY65" s="30">
        <v>0</v>
      </c>
      <c r="CA65" s="30">
        <v>3</v>
      </c>
      <c r="CC65" s="30">
        <v>0</v>
      </c>
      <c r="CE65" s="184">
        <v>0</v>
      </c>
      <c r="CH65" s="16">
        <v>23663969</v>
      </c>
      <c r="CJ65" s="16">
        <v>7628185</v>
      </c>
      <c r="CL65" s="16">
        <v>873890</v>
      </c>
      <c r="CN65" s="16">
        <v>6758691</v>
      </c>
      <c r="CP65" s="20">
        <v>38924735</v>
      </c>
      <c r="CS65" s="17">
        <v>29.981999999999999</v>
      </c>
      <c r="CU65" s="17">
        <v>33.152000000000001</v>
      </c>
      <c r="CW65" s="17">
        <v>22.310199999999998</v>
      </c>
      <c r="CY65" s="17">
        <v>37.576300000000003</v>
      </c>
      <c r="DA65" s="18">
        <v>31.4313</v>
      </c>
      <c r="DC65" s="1" t="str">
        <f t="shared" si="0"/>
        <v>No</v>
      </c>
    </row>
    <row r="66" spans="1:107">
      <c r="A66" s="1" t="s">
        <v>148</v>
      </c>
      <c r="B66" s="1" t="s">
        <v>889</v>
      </c>
      <c r="C66" s="26" t="s">
        <v>72</v>
      </c>
      <c r="D66" s="269">
        <v>18</v>
      </c>
      <c r="E66" s="270">
        <v>18</v>
      </c>
      <c r="F66" s="21" t="s">
        <v>135</v>
      </c>
      <c r="G66" s="21" t="s">
        <v>132</v>
      </c>
      <c r="H66" s="25">
        <v>210975</v>
      </c>
      <c r="I66" s="25">
        <v>222</v>
      </c>
      <c r="J66" s="265"/>
      <c r="K66" s="5">
        <v>446291</v>
      </c>
      <c r="M66" s="5">
        <v>67579</v>
      </c>
      <c r="N66" s="3"/>
      <c r="O66" s="5">
        <v>13715</v>
      </c>
      <c r="P66" s="3"/>
      <c r="Q66" s="5">
        <v>97769</v>
      </c>
      <c r="R66" s="3"/>
      <c r="S66" s="5">
        <v>0</v>
      </c>
      <c r="T66" s="3"/>
      <c r="U66" s="6">
        <v>625354</v>
      </c>
      <c r="W66" s="14">
        <v>270</v>
      </c>
      <c r="Y66" s="14">
        <v>39</v>
      </c>
      <c r="AA66" s="14">
        <v>8.01</v>
      </c>
      <c r="AC66" s="14">
        <v>58.49</v>
      </c>
      <c r="AE66" s="62">
        <v>0</v>
      </c>
      <c r="AF66" s="30"/>
      <c r="AG66" s="70">
        <v>375.5</v>
      </c>
      <c r="AH66" s="31"/>
      <c r="AJ66" s="65">
        <v>288963</v>
      </c>
      <c r="AL66" s="65">
        <v>24471</v>
      </c>
      <c r="AN66" s="65">
        <v>9635</v>
      </c>
      <c r="AP66" s="65">
        <v>77627</v>
      </c>
      <c r="AR66" s="65">
        <v>0</v>
      </c>
      <c r="AT66" s="180">
        <v>400696</v>
      </c>
      <c r="AV66" s="30">
        <v>268</v>
      </c>
      <c r="AX66" s="30">
        <v>39</v>
      </c>
      <c r="AZ66" s="30">
        <v>8.01</v>
      </c>
      <c r="BB66" s="30">
        <v>58.49</v>
      </c>
      <c r="BD66" s="30">
        <v>0</v>
      </c>
      <c r="BF66" s="184">
        <v>373.5</v>
      </c>
      <c r="BI66" s="65">
        <v>18008</v>
      </c>
      <c r="BK66" s="65">
        <v>43108</v>
      </c>
      <c r="BM66" s="65">
        <v>4080</v>
      </c>
      <c r="BO66" s="65">
        <v>20142</v>
      </c>
      <c r="BQ66" s="65">
        <v>0</v>
      </c>
      <c r="BS66" s="67">
        <v>224658</v>
      </c>
      <c r="BU66" s="30">
        <v>2</v>
      </c>
      <c r="BW66" s="30">
        <v>0</v>
      </c>
      <c r="BY66" s="30">
        <v>0</v>
      </c>
      <c r="CA66" s="30">
        <v>0</v>
      </c>
      <c r="CC66" s="30">
        <v>0</v>
      </c>
      <c r="CE66" s="184">
        <v>0</v>
      </c>
      <c r="CH66" s="16">
        <v>12579762</v>
      </c>
      <c r="CJ66" s="16">
        <v>2204607</v>
      </c>
      <c r="CL66" s="16">
        <v>364049</v>
      </c>
      <c r="CN66" s="16">
        <v>3601592</v>
      </c>
      <c r="CP66" s="20">
        <v>18750010</v>
      </c>
      <c r="CS66" s="17">
        <v>28.1874</v>
      </c>
      <c r="CU66" s="17">
        <v>32.622700000000002</v>
      </c>
      <c r="CW66" s="17">
        <v>26.543900000000001</v>
      </c>
      <c r="CY66" s="17">
        <v>36.837800000000001</v>
      </c>
      <c r="DA66" s="18">
        <v>29.983000000000001</v>
      </c>
      <c r="DC66" s="1" t="str">
        <f t="shared" si="0"/>
        <v>No</v>
      </c>
    </row>
    <row r="67" spans="1:107">
      <c r="A67" s="1" t="s">
        <v>676</v>
      </c>
      <c r="B67" s="1" t="s">
        <v>890</v>
      </c>
      <c r="C67" s="26" t="s">
        <v>39</v>
      </c>
      <c r="D67" s="269">
        <v>5032</v>
      </c>
      <c r="E67" s="270">
        <v>50032</v>
      </c>
      <c r="F67" s="21" t="s">
        <v>135</v>
      </c>
      <c r="G67" s="21" t="s">
        <v>132</v>
      </c>
      <c r="H67" s="25">
        <v>356218</v>
      </c>
      <c r="I67" s="25">
        <v>220</v>
      </c>
      <c r="J67" s="265"/>
      <c r="K67" s="5">
        <v>712134</v>
      </c>
      <c r="M67" s="5">
        <v>154160</v>
      </c>
      <c r="N67" s="3"/>
      <c r="O67" s="5">
        <v>14294</v>
      </c>
      <c r="P67" s="3"/>
      <c r="Q67" s="5">
        <v>70239</v>
      </c>
      <c r="R67" s="3"/>
      <c r="S67" s="5">
        <v>8002</v>
      </c>
      <c r="T67" s="3"/>
      <c r="U67" s="6">
        <v>958829</v>
      </c>
      <c r="W67" s="14">
        <v>383</v>
      </c>
      <c r="Y67" s="14">
        <v>80</v>
      </c>
      <c r="AA67" s="14">
        <v>8</v>
      </c>
      <c r="AC67" s="14">
        <v>39</v>
      </c>
      <c r="AE67" s="62">
        <v>4</v>
      </c>
      <c r="AF67" s="30"/>
      <c r="AG67" s="70">
        <v>514</v>
      </c>
      <c r="AH67" s="31"/>
      <c r="AJ67" s="65">
        <v>577172</v>
      </c>
      <c r="AL67" s="65">
        <v>154160</v>
      </c>
      <c r="AN67" s="65">
        <v>14294</v>
      </c>
      <c r="AP67" s="65">
        <v>70239</v>
      </c>
      <c r="AR67" s="65">
        <v>8002</v>
      </c>
      <c r="AT67" s="180">
        <v>823867</v>
      </c>
      <c r="AV67" s="30">
        <v>283</v>
      </c>
      <c r="AX67" s="30">
        <v>80</v>
      </c>
      <c r="AZ67" s="30">
        <v>8</v>
      </c>
      <c r="BB67" s="30">
        <v>39</v>
      </c>
      <c r="BD67" s="30">
        <v>4</v>
      </c>
      <c r="BF67" s="184">
        <v>414</v>
      </c>
      <c r="BI67" s="65">
        <v>0</v>
      </c>
      <c r="BK67" s="65">
        <v>0</v>
      </c>
      <c r="BM67" s="65">
        <v>0</v>
      </c>
      <c r="BO67" s="65">
        <v>0</v>
      </c>
      <c r="BQ67" s="65">
        <v>0</v>
      </c>
      <c r="BS67" s="67">
        <v>134962</v>
      </c>
      <c r="BU67" s="30">
        <v>100</v>
      </c>
      <c r="BW67" s="30">
        <v>0</v>
      </c>
      <c r="BY67" s="30">
        <v>0</v>
      </c>
      <c r="CA67" s="30">
        <v>0</v>
      </c>
      <c r="CC67" s="30">
        <v>0</v>
      </c>
      <c r="CE67" s="184">
        <v>0</v>
      </c>
      <c r="CH67" s="16">
        <v>14229881</v>
      </c>
      <c r="CJ67" s="16">
        <v>3666198</v>
      </c>
      <c r="CL67" s="16">
        <v>282597</v>
      </c>
      <c r="CN67" s="16">
        <v>2684846</v>
      </c>
      <c r="CP67" s="20">
        <v>20863522</v>
      </c>
      <c r="CS67" s="17">
        <v>19.981999999999999</v>
      </c>
      <c r="CU67" s="17">
        <v>23.7818</v>
      </c>
      <c r="CW67" s="17">
        <v>19.770299999999999</v>
      </c>
      <c r="CY67" s="17">
        <v>38.224400000000003</v>
      </c>
      <c r="DA67" s="18">
        <v>21.759399999999999</v>
      </c>
      <c r="DC67" s="1" t="str">
        <f t="shared" ref="DC67:DC130" si="1">IF(DB67&amp;CZ67&amp;CX67&amp;CV67&amp;CT67&amp;CQ67&amp;CO67&amp;CM67&amp;CK67&amp;CI67&amp;CF67&amp;CD67&amp;CB67&amp;BZ67&amp;BX67&amp;BV67&amp;BT67&amp;BR67&amp;BP67&amp;BN67&amp;BL67&amp;BJ67&amp;BG67&amp;BE67&amp;BC67&amp;BA67&amp;AY67&amp;AW67&amp;AS67&amp;AQ67&amp;AO67&amp;AM67&amp;AK67&amp;AH67&amp;AF67&amp;AD67&amp;AB67&amp;Z67&amp;X67&amp;V67&amp;T67&amp;R67&amp;P67&amp;N67&amp;L67&lt;&gt;"","Yes","No")</f>
        <v>No</v>
      </c>
    </row>
    <row r="68" spans="1:107">
      <c r="A68" s="1" t="s">
        <v>217</v>
      </c>
      <c r="B68" s="1" t="s">
        <v>891</v>
      </c>
      <c r="C68" s="26" t="s">
        <v>41</v>
      </c>
      <c r="D68" s="269">
        <v>7005</v>
      </c>
      <c r="E68" s="270">
        <v>70005</v>
      </c>
      <c r="F68" s="21" t="s">
        <v>135</v>
      </c>
      <c r="G68" s="21" t="s">
        <v>132</v>
      </c>
      <c r="H68" s="25">
        <v>1519417</v>
      </c>
      <c r="I68" s="25">
        <v>220</v>
      </c>
      <c r="J68" s="265"/>
      <c r="K68" s="5">
        <v>758214</v>
      </c>
      <c r="M68" s="5">
        <v>213564</v>
      </c>
      <c r="N68" s="3"/>
      <c r="O68" s="5">
        <v>90306</v>
      </c>
      <c r="P68" s="3"/>
      <c r="Q68" s="5">
        <v>201654</v>
      </c>
      <c r="R68" s="3"/>
      <c r="S68" s="5">
        <v>2160</v>
      </c>
      <c r="T68" s="3"/>
      <c r="U68" s="6">
        <v>1265898</v>
      </c>
      <c r="W68" s="14">
        <v>372</v>
      </c>
      <c r="Y68" s="14">
        <v>116</v>
      </c>
      <c r="AA68" s="14">
        <v>46</v>
      </c>
      <c r="AC68" s="14">
        <v>120</v>
      </c>
      <c r="AE68" s="62">
        <v>1</v>
      </c>
      <c r="AF68" s="30"/>
      <c r="AG68" s="70">
        <v>655</v>
      </c>
      <c r="AH68" s="31"/>
      <c r="AJ68" s="65">
        <v>726650</v>
      </c>
      <c r="AL68" s="65">
        <v>213564</v>
      </c>
      <c r="AN68" s="65">
        <v>90306</v>
      </c>
      <c r="AP68" s="65">
        <v>198855</v>
      </c>
      <c r="AR68" s="65">
        <v>2160</v>
      </c>
      <c r="AT68" s="180">
        <v>1231535</v>
      </c>
      <c r="AV68" s="30">
        <v>324</v>
      </c>
      <c r="AX68" s="30">
        <v>116</v>
      </c>
      <c r="AZ68" s="30">
        <v>46</v>
      </c>
      <c r="BB68" s="30">
        <v>110</v>
      </c>
      <c r="BD68" s="30">
        <v>1</v>
      </c>
      <c r="BF68" s="184">
        <v>597</v>
      </c>
      <c r="BI68" s="65">
        <v>0</v>
      </c>
      <c r="BK68" s="65">
        <v>0</v>
      </c>
      <c r="BM68" s="65">
        <v>0</v>
      </c>
      <c r="BO68" s="65">
        <v>2799</v>
      </c>
      <c r="BQ68" s="65">
        <v>0</v>
      </c>
      <c r="BS68" s="67">
        <v>34363</v>
      </c>
      <c r="BU68" s="30">
        <v>48</v>
      </c>
      <c r="BW68" s="30">
        <v>0</v>
      </c>
      <c r="BY68" s="30">
        <v>0</v>
      </c>
      <c r="CA68" s="30">
        <v>10</v>
      </c>
      <c r="CC68" s="30">
        <v>0</v>
      </c>
      <c r="CE68" s="184">
        <v>0</v>
      </c>
      <c r="CH68" s="16">
        <v>20059027</v>
      </c>
      <c r="CJ68" s="16">
        <v>6724513</v>
      </c>
      <c r="CL68" s="16">
        <v>2739222</v>
      </c>
      <c r="CN68" s="16">
        <v>6168869</v>
      </c>
      <c r="CP68" s="20">
        <v>35691631</v>
      </c>
      <c r="CS68" s="17">
        <v>26.4556</v>
      </c>
      <c r="CU68" s="17">
        <v>31.487100000000002</v>
      </c>
      <c r="CW68" s="17">
        <v>30.332699999999999</v>
      </c>
      <c r="CY68" s="17">
        <v>30.5914</v>
      </c>
      <c r="DA68" s="18">
        <v>28.194700000000001</v>
      </c>
      <c r="DC68" s="1" t="str">
        <f t="shared" si="1"/>
        <v>No</v>
      </c>
    </row>
    <row r="69" spans="1:107">
      <c r="A69" s="1" t="s">
        <v>674</v>
      </c>
      <c r="B69" s="1" t="s">
        <v>892</v>
      </c>
      <c r="C69" s="26" t="s">
        <v>60</v>
      </c>
      <c r="D69" s="269">
        <v>3027</v>
      </c>
      <c r="E69" s="270">
        <v>30027</v>
      </c>
      <c r="F69" s="21" t="s">
        <v>135</v>
      </c>
      <c r="G69" s="21" t="s">
        <v>132</v>
      </c>
      <c r="H69" s="25">
        <v>232045</v>
      </c>
      <c r="I69" s="25">
        <v>214</v>
      </c>
      <c r="J69" s="265"/>
      <c r="K69" s="5">
        <v>561513</v>
      </c>
      <c r="M69" s="5">
        <v>46824</v>
      </c>
      <c r="N69" s="3"/>
      <c r="O69" s="5">
        <v>6461</v>
      </c>
      <c r="P69" s="3"/>
      <c r="Q69" s="5">
        <v>38211</v>
      </c>
      <c r="R69" s="3"/>
      <c r="S69" s="5">
        <v>0</v>
      </c>
      <c r="T69" s="3"/>
      <c r="U69" s="6">
        <v>653009</v>
      </c>
      <c r="W69" s="14">
        <v>311</v>
      </c>
      <c r="Y69" s="14">
        <v>23</v>
      </c>
      <c r="AA69" s="14">
        <v>4.01</v>
      </c>
      <c r="AC69" s="14">
        <v>19</v>
      </c>
      <c r="AE69" s="62">
        <v>0</v>
      </c>
      <c r="AF69" s="30"/>
      <c r="AG69" s="70">
        <v>357.01</v>
      </c>
      <c r="AH69" s="31"/>
      <c r="AJ69" s="65">
        <v>335398</v>
      </c>
      <c r="AL69" s="65">
        <v>45921</v>
      </c>
      <c r="AN69" s="65">
        <v>3978</v>
      </c>
      <c r="AP69" s="65">
        <v>37010</v>
      </c>
      <c r="AR69" s="65">
        <v>0</v>
      </c>
      <c r="AT69" s="180">
        <v>422307</v>
      </c>
      <c r="AV69" s="30">
        <v>165</v>
      </c>
      <c r="AX69" s="30">
        <v>22</v>
      </c>
      <c r="AZ69" s="30">
        <v>2.0099999999999998</v>
      </c>
      <c r="BB69" s="30">
        <v>18</v>
      </c>
      <c r="BD69" s="30">
        <v>0</v>
      </c>
      <c r="BF69" s="184">
        <v>207.01</v>
      </c>
      <c r="BI69" s="65">
        <v>10296</v>
      </c>
      <c r="BK69" s="65">
        <v>903</v>
      </c>
      <c r="BM69" s="65">
        <v>2483</v>
      </c>
      <c r="BO69" s="65">
        <v>1201</v>
      </c>
      <c r="BQ69" s="65">
        <v>0</v>
      </c>
      <c r="BS69" s="67">
        <v>230702</v>
      </c>
      <c r="BU69" s="30">
        <v>146</v>
      </c>
      <c r="BW69" s="30">
        <v>1</v>
      </c>
      <c r="BY69" s="30">
        <v>2</v>
      </c>
      <c r="CA69" s="30">
        <v>1</v>
      </c>
      <c r="CC69" s="30">
        <v>0</v>
      </c>
      <c r="CE69" s="184">
        <v>0</v>
      </c>
      <c r="CH69" s="16">
        <v>9699189</v>
      </c>
      <c r="CJ69" s="16">
        <v>1028929</v>
      </c>
      <c r="CL69" s="16">
        <v>76869</v>
      </c>
      <c r="CN69" s="16">
        <v>893113</v>
      </c>
      <c r="CP69" s="20">
        <v>11698100</v>
      </c>
      <c r="CS69" s="17">
        <v>17.273299999999999</v>
      </c>
      <c r="CU69" s="17">
        <v>21.974399999999999</v>
      </c>
      <c r="CW69" s="17">
        <v>11.897399999999999</v>
      </c>
      <c r="CY69" s="17">
        <v>23.373200000000001</v>
      </c>
      <c r="DA69" s="18">
        <v>17.914100000000001</v>
      </c>
      <c r="DC69" s="1" t="str">
        <f t="shared" si="1"/>
        <v>No</v>
      </c>
    </row>
    <row r="70" spans="1:107">
      <c r="A70" s="1" t="s">
        <v>73</v>
      </c>
      <c r="B70" s="1" t="s">
        <v>893</v>
      </c>
      <c r="C70" s="26" t="s">
        <v>72</v>
      </c>
      <c r="D70" s="269">
        <v>20</v>
      </c>
      <c r="E70" s="270">
        <v>20</v>
      </c>
      <c r="F70" s="21" t="s">
        <v>135</v>
      </c>
      <c r="G70" s="21" t="s">
        <v>132</v>
      </c>
      <c r="H70" s="25">
        <v>198979</v>
      </c>
      <c r="I70" s="25">
        <v>213</v>
      </c>
      <c r="J70" s="265"/>
      <c r="K70" s="5">
        <v>443534</v>
      </c>
      <c r="M70" s="5">
        <v>95347</v>
      </c>
      <c r="N70" s="3"/>
      <c r="O70" s="5">
        <v>24017</v>
      </c>
      <c r="P70" s="3"/>
      <c r="Q70" s="5">
        <v>79186</v>
      </c>
      <c r="R70" s="3"/>
      <c r="S70" s="5">
        <v>7089</v>
      </c>
      <c r="T70" s="3"/>
      <c r="U70" s="6">
        <v>649173</v>
      </c>
      <c r="W70" s="14">
        <v>353</v>
      </c>
      <c r="Y70" s="14">
        <v>61.67</v>
      </c>
      <c r="AA70" s="14">
        <v>17.329999999999998</v>
      </c>
      <c r="AC70" s="14">
        <v>55.05</v>
      </c>
      <c r="AE70" s="62">
        <v>4</v>
      </c>
      <c r="AF70" s="30"/>
      <c r="AG70" s="70">
        <v>491.05</v>
      </c>
      <c r="AH70" s="31"/>
      <c r="AJ70" s="65">
        <v>405930</v>
      </c>
      <c r="AL70" s="65">
        <v>93104</v>
      </c>
      <c r="AN70" s="65">
        <v>24017</v>
      </c>
      <c r="AP70" s="65">
        <v>75796</v>
      </c>
      <c r="AR70" s="65">
        <v>7089</v>
      </c>
      <c r="AT70" s="180">
        <v>605936</v>
      </c>
      <c r="AV70" s="30">
        <v>276</v>
      </c>
      <c r="AX70" s="30">
        <v>59.67</v>
      </c>
      <c r="AZ70" s="30">
        <v>17.329999999999998</v>
      </c>
      <c r="BB70" s="30">
        <v>50.05</v>
      </c>
      <c r="BD70" s="30">
        <v>4</v>
      </c>
      <c r="BF70" s="184">
        <v>407.05</v>
      </c>
      <c r="BI70" s="65">
        <v>204</v>
      </c>
      <c r="BK70" s="65">
        <v>2243</v>
      </c>
      <c r="BM70" s="65">
        <v>0</v>
      </c>
      <c r="BO70" s="65">
        <v>3390</v>
      </c>
      <c r="BQ70" s="65">
        <v>0</v>
      </c>
      <c r="BS70" s="67">
        <v>43237</v>
      </c>
      <c r="BU70" s="30">
        <v>77</v>
      </c>
      <c r="BW70" s="30">
        <v>2</v>
      </c>
      <c r="BY70" s="30">
        <v>0</v>
      </c>
      <c r="CA70" s="30">
        <v>5</v>
      </c>
      <c r="CC70" s="30">
        <v>0</v>
      </c>
      <c r="CE70" s="184">
        <v>0</v>
      </c>
      <c r="CH70" s="16">
        <v>14047135</v>
      </c>
      <c r="CJ70" s="16">
        <v>3319817</v>
      </c>
      <c r="CL70" s="16">
        <v>766011</v>
      </c>
      <c r="CN70" s="16">
        <v>3396834</v>
      </c>
      <c r="CP70" s="20">
        <v>21529797</v>
      </c>
      <c r="CS70" s="17">
        <v>31.6709</v>
      </c>
      <c r="CU70" s="17">
        <v>34.818300000000001</v>
      </c>
      <c r="CW70" s="17">
        <v>31.894500000000001</v>
      </c>
      <c r="CY70" s="17">
        <v>42.896900000000002</v>
      </c>
      <c r="DA70" s="18">
        <v>33.164999999999999</v>
      </c>
      <c r="DC70" s="1" t="str">
        <f t="shared" si="1"/>
        <v>No</v>
      </c>
    </row>
    <row r="71" spans="1:107">
      <c r="A71" s="1" t="s">
        <v>677</v>
      </c>
      <c r="B71" s="1" t="s">
        <v>894</v>
      </c>
      <c r="C71" s="26" t="s">
        <v>54</v>
      </c>
      <c r="D71" s="269">
        <v>2018</v>
      </c>
      <c r="E71" s="270">
        <v>20018</v>
      </c>
      <c r="F71" s="21" t="s">
        <v>135</v>
      </c>
      <c r="G71" s="21" t="s">
        <v>132</v>
      </c>
      <c r="H71" s="25">
        <v>412317</v>
      </c>
      <c r="I71" s="25">
        <v>205</v>
      </c>
      <c r="J71" s="265"/>
      <c r="K71" s="5">
        <v>629449</v>
      </c>
      <c r="M71" s="5">
        <v>210574</v>
      </c>
      <c r="N71" s="3"/>
      <c r="O71" s="5">
        <v>40206</v>
      </c>
      <c r="P71" s="3"/>
      <c r="Q71" s="5">
        <v>91711</v>
      </c>
      <c r="R71" s="3"/>
      <c r="S71" s="5">
        <v>0</v>
      </c>
      <c r="T71" s="3"/>
      <c r="U71" s="6">
        <v>971940</v>
      </c>
      <c r="W71" s="14">
        <v>337</v>
      </c>
      <c r="Y71" s="14">
        <v>115</v>
      </c>
      <c r="AA71" s="14">
        <v>22</v>
      </c>
      <c r="AC71" s="14">
        <v>55</v>
      </c>
      <c r="AE71" s="62">
        <v>0</v>
      </c>
      <c r="AF71" s="30"/>
      <c r="AG71" s="70">
        <v>529</v>
      </c>
      <c r="AH71" s="31"/>
      <c r="AJ71" s="65">
        <v>536021</v>
      </c>
      <c r="AL71" s="65">
        <v>208959</v>
      </c>
      <c r="AN71" s="65">
        <v>37204</v>
      </c>
      <c r="AP71" s="65">
        <v>80769</v>
      </c>
      <c r="AR71" s="65">
        <v>0</v>
      </c>
      <c r="AT71" s="180">
        <v>862953</v>
      </c>
      <c r="AV71" s="30">
        <v>275</v>
      </c>
      <c r="AX71" s="30">
        <v>113</v>
      </c>
      <c r="AZ71" s="30">
        <v>20</v>
      </c>
      <c r="BB71" s="30">
        <v>44</v>
      </c>
      <c r="BD71" s="30">
        <v>0</v>
      </c>
      <c r="BF71" s="184">
        <v>452</v>
      </c>
      <c r="BI71" s="65">
        <v>6251</v>
      </c>
      <c r="BK71" s="65">
        <v>1615</v>
      </c>
      <c r="BM71" s="65">
        <v>3002</v>
      </c>
      <c r="BO71" s="65">
        <v>10942</v>
      </c>
      <c r="BQ71" s="65">
        <v>0</v>
      </c>
      <c r="BS71" s="67">
        <v>108987</v>
      </c>
      <c r="BU71" s="30">
        <v>62</v>
      </c>
      <c r="BW71" s="30">
        <v>2</v>
      </c>
      <c r="BY71" s="30">
        <v>2</v>
      </c>
      <c r="CA71" s="30">
        <v>11</v>
      </c>
      <c r="CC71" s="30">
        <v>0</v>
      </c>
      <c r="CE71" s="184">
        <v>0</v>
      </c>
      <c r="CH71" s="16">
        <v>16757693</v>
      </c>
      <c r="CJ71" s="16">
        <v>5666104</v>
      </c>
      <c r="CL71" s="16">
        <v>1049476</v>
      </c>
      <c r="CN71" s="16">
        <v>2633876</v>
      </c>
      <c r="CP71" s="20">
        <v>26107149</v>
      </c>
      <c r="CS71" s="17">
        <v>26.622800000000002</v>
      </c>
      <c r="CU71" s="17">
        <v>26.907900000000001</v>
      </c>
      <c r="CW71" s="17">
        <v>26.102499999999999</v>
      </c>
      <c r="CY71" s="17">
        <v>28.7193</v>
      </c>
      <c r="DA71" s="18">
        <v>26.860900000000001</v>
      </c>
      <c r="DC71" s="1" t="str">
        <f t="shared" si="1"/>
        <v>No</v>
      </c>
    </row>
    <row r="72" spans="1:107">
      <c r="A72" s="1" t="s">
        <v>810</v>
      </c>
      <c r="B72" s="1" t="s">
        <v>895</v>
      </c>
      <c r="C72" s="26" t="s">
        <v>39</v>
      </c>
      <c r="D72" s="269">
        <v>5148</v>
      </c>
      <c r="E72" s="270">
        <v>50148</v>
      </c>
      <c r="F72" s="21" t="s">
        <v>135</v>
      </c>
      <c r="G72" s="21" t="s">
        <v>132</v>
      </c>
      <c r="H72" s="25">
        <v>87106</v>
      </c>
      <c r="I72" s="25">
        <v>202</v>
      </c>
      <c r="J72" s="265"/>
      <c r="K72" s="5">
        <v>120097</v>
      </c>
      <c r="M72" s="5">
        <v>37985</v>
      </c>
      <c r="N72" s="3"/>
      <c r="O72" s="5">
        <v>9839</v>
      </c>
      <c r="P72" s="3"/>
      <c r="Q72" s="5">
        <v>11494</v>
      </c>
      <c r="R72" s="3"/>
      <c r="S72" s="5">
        <v>1303</v>
      </c>
      <c r="T72" s="3"/>
      <c r="U72" s="6">
        <v>180718</v>
      </c>
      <c r="W72" s="14">
        <v>80.040000000000006</v>
      </c>
      <c r="Y72" s="14">
        <v>23.99</v>
      </c>
      <c r="AA72" s="14">
        <v>7.01</v>
      </c>
      <c r="AC72" s="14">
        <v>5.0999999999999996</v>
      </c>
      <c r="AE72" s="62">
        <v>0.91</v>
      </c>
      <c r="AF72" s="30"/>
      <c r="AG72" s="70">
        <v>117.05</v>
      </c>
      <c r="AH72" s="31"/>
      <c r="AJ72" s="65">
        <v>67410</v>
      </c>
      <c r="AL72" s="65">
        <v>24324</v>
      </c>
      <c r="AN72" s="65">
        <v>7449</v>
      </c>
      <c r="AP72" s="65">
        <v>11494</v>
      </c>
      <c r="AR72" s="65">
        <v>1303</v>
      </c>
      <c r="AT72" s="180">
        <v>111980</v>
      </c>
      <c r="AV72" s="30">
        <v>35.04</v>
      </c>
      <c r="AX72" s="30">
        <v>13.99</v>
      </c>
      <c r="AZ72" s="30">
        <v>4</v>
      </c>
      <c r="BB72" s="30">
        <v>5.0999999999999996</v>
      </c>
      <c r="BD72" s="30">
        <v>0.91</v>
      </c>
      <c r="BF72" s="184">
        <v>59.04</v>
      </c>
      <c r="BI72" s="65">
        <v>3972</v>
      </c>
      <c r="BK72" s="65">
        <v>13661</v>
      </c>
      <c r="BM72" s="65">
        <v>2390</v>
      </c>
      <c r="BO72" s="65">
        <v>0</v>
      </c>
      <c r="BQ72" s="65">
        <v>0</v>
      </c>
      <c r="BS72" s="67">
        <v>68738</v>
      </c>
      <c r="BU72" s="30">
        <v>45</v>
      </c>
      <c r="BW72" s="30">
        <v>10</v>
      </c>
      <c r="BY72" s="30">
        <v>3.01</v>
      </c>
      <c r="CA72" s="30">
        <v>0</v>
      </c>
      <c r="CC72" s="30">
        <v>0</v>
      </c>
      <c r="CE72" s="184">
        <v>0</v>
      </c>
      <c r="CH72" s="16">
        <v>2294514</v>
      </c>
      <c r="CJ72" s="16">
        <v>749993</v>
      </c>
      <c r="CL72" s="16">
        <v>194226</v>
      </c>
      <c r="CN72" s="16">
        <v>644686</v>
      </c>
      <c r="CP72" s="20">
        <v>3883419</v>
      </c>
      <c r="CS72" s="17">
        <v>19.105499999999999</v>
      </c>
      <c r="CU72" s="17">
        <v>19.744499999999999</v>
      </c>
      <c r="CW72" s="17">
        <v>19.740400000000001</v>
      </c>
      <c r="CY72" s="17">
        <v>56.088900000000002</v>
      </c>
      <c r="DA72" s="18">
        <v>21.488800000000001</v>
      </c>
      <c r="DC72" s="1" t="str">
        <f t="shared" si="1"/>
        <v>No</v>
      </c>
    </row>
    <row r="73" spans="1:107">
      <c r="A73" s="1" t="s">
        <v>207</v>
      </c>
      <c r="B73" s="1" t="s">
        <v>896</v>
      </c>
      <c r="C73" s="26" t="s">
        <v>26</v>
      </c>
      <c r="D73" s="269">
        <v>4041</v>
      </c>
      <c r="E73" s="270">
        <v>40041</v>
      </c>
      <c r="F73" s="21" t="s">
        <v>135</v>
      </c>
      <c r="G73" s="21" t="s">
        <v>132</v>
      </c>
      <c r="H73" s="25">
        <v>2441770</v>
      </c>
      <c r="I73" s="25">
        <v>199</v>
      </c>
      <c r="J73" s="265"/>
      <c r="K73" s="5">
        <v>1234442</v>
      </c>
      <c r="M73" s="5">
        <v>187224</v>
      </c>
      <c r="N73" s="3"/>
      <c r="O73" s="5">
        <v>125153</v>
      </c>
      <c r="P73" s="3"/>
      <c r="Q73" s="5">
        <v>192528</v>
      </c>
      <c r="R73" s="3"/>
      <c r="S73" s="5">
        <v>22950</v>
      </c>
      <c r="T73" s="3"/>
      <c r="U73" s="6">
        <v>1762297</v>
      </c>
      <c r="W73" s="14">
        <v>547</v>
      </c>
      <c r="Y73" s="14">
        <v>87</v>
      </c>
      <c r="AA73" s="14">
        <v>60</v>
      </c>
      <c r="AC73" s="14">
        <v>113</v>
      </c>
      <c r="AE73" s="62">
        <v>14</v>
      </c>
      <c r="AF73" s="30"/>
      <c r="AG73" s="70">
        <v>821</v>
      </c>
      <c r="AH73" s="31"/>
      <c r="AJ73" s="65">
        <v>1234442</v>
      </c>
      <c r="AL73" s="65">
        <v>187224</v>
      </c>
      <c r="AN73" s="65">
        <v>125153</v>
      </c>
      <c r="AP73" s="65">
        <v>192205</v>
      </c>
      <c r="AR73" s="65">
        <v>22950</v>
      </c>
      <c r="AT73" s="180">
        <v>1761974</v>
      </c>
      <c r="AV73" s="30">
        <v>547</v>
      </c>
      <c r="AX73" s="30">
        <v>87</v>
      </c>
      <c r="AZ73" s="30">
        <v>60</v>
      </c>
      <c r="BB73" s="30">
        <v>112</v>
      </c>
      <c r="BD73" s="30">
        <v>14</v>
      </c>
      <c r="BF73" s="184">
        <v>820</v>
      </c>
      <c r="BI73" s="65">
        <v>0</v>
      </c>
      <c r="BK73" s="65">
        <v>0</v>
      </c>
      <c r="BM73" s="65">
        <v>0</v>
      </c>
      <c r="BO73" s="65">
        <v>323</v>
      </c>
      <c r="BQ73" s="65">
        <v>0</v>
      </c>
      <c r="BS73" s="67">
        <v>323</v>
      </c>
      <c r="BU73" s="30">
        <v>0</v>
      </c>
      <c r="BW73" s="30">
        <v>0</v>
      </c>
      <c r="BY73" s="30">
        <v>0</v>
      </c>
      <c r="CA73" s="30">
        <v>1</v>
      </c>
      <c r="CC73" s="30">
        <v>0</v>
      </c>
      <c r="CE73" s="184">
        <v>0</v>
      </c>
      <c r="CH73" s="16">
        <v>26462697</v>
      </c>
      <c r="CJ73" s="16">
        <v>4744758</v>
      </c>
      <c r="CL73" s="16">
        <v>2998231</v>
      </c>
      <c r="CN73" s="16">
        <v>7987556</v>
      </c>
      <c r="CP73" s="20">
        <v>42193242</v>
      </c>
      <c r="CS73" s="17">
        <v>21.437000000000001</v>
      </c>
      <c r="CU73" s="17">
        <v>25.342700000000001</v>
      </c>
      <c r="CW73" s="17">
        <v>23.956499999999998</v>
      </c>
      <c r="CY73" s="17">
        <v>41.4878</v>
      </c>
      <c r="DA73" s="18">
        <v>23.9422</v>
      </c>
      <c r="DC73" s="1" t="str">
        <f t="shared" si="1"/>
        <v>No</v>
      </c>
    </row>
    <row r="74" spans="1:107">
      <c r="A74" s="1" t="s">
        <v>284</v>
      </c>
      <c r="B74" s="1" t="s">
        <v>897</v>
      </c>
      <c r="C74" s="26" t="s">
        <v>56</v>
      </c>
      <c r="D74" s="269">
        <v>5022</v>
      </c>
      <c r="E74" s="270">
        <v>50022</v>
      </c>
      <c r="F74" s="21" t="s">
        <v>135</v>
      </c>
      <c r="G74" s="21" t="s">
        <v>132</v>
      </c>
      <c r="H74" s="25">
        <v>507643</v>
      </c>
      <c r="I74" s="25">
        <v>197</v>
      </c>
      <c r="J74" s="265"/>
      <c r="K74" s="5">
        <v>349047</v>
      </c>
      <c r="M74" s="5">
        <v>63099</v>
      </c>
      <c r="N74" s="3"/>
      <c r="O74" s="5">
        <v>12574</v>
      </c>
      <c r="P74" s="3"/>
      <c r="Q74" s="5">
        <v>69810</v>
      </c>
      <c r="R74" s="3"/>
      <c r="S74" s="5">
        <v>1904</v>
      </c>
      <c r="T74" s="3"/>
      <c r="U74" s="6">
        <v>496434</v>
      </c>
      <c r="W74" s="14">
        <v>228</v>
      </c>
      <c r="Y74" s="14">
        <v>38.119999999999997</v>
      </c>
      <c r="AA74" s="14">
        <v>10</v>
      </c>
      <c r="AC74" s="14">
        <v>47.44</v>
      </c>
      <c r="AE74" s="62">
        <v>1</v>
      </c>
      <c r="AF74" s="30"/>
      <c r="AG74" s="70">
        <v>324.56</v>
      </c>
      <c r="AH74" s="31"/>
      <c r="AJ74" s="65">
        <v>328328</v>
      </c>
      <c r="AL74" s="65">
        <v>63099</v>
      </c>
      <c r="AN74" s="65">
        <v>12574</v>
      </c>
      <c r="AP74" s="65">
        <v>65574</v>
      </c>
      <c r="AR74" s="65">
        <v>1904</v>
      </c>
      <c r="AT74" s="180">
        <v>471479</v>
      </c>
      <c r="AV74" s="30">
        <v>194</v>
      </c>
      <c r="AX74" s="30">
        <v>38.119999999999997</v>
      </c>
      <c r="AZ74" s="30">
        <v>10</v>
      </c>
      <c r="BB74" s="30">
        <v>43.44</v>
      </c>
      <c r="BD74" s="30">
        <v>1</v>
      </c>
      <c r="BF74" s="184">
        <v>286.56</v>
      </c>
      <c r="BI74" s="65">
        <v>1823</v>
      </c>
      <c r="BK74" s="65">
        <v>0</v>
      </c>
      <c r="BM74" s="65">
        <v>0</v>
      </c>
      <c r="BO74" s="65">
        <v>4236</v>
      </c>
      <c r="BQ74" s="65">
        <v>0</v>
      </c>
      <c r="BS74" s="67">
        <v>24955</v>
      </c>
      <c r="BU74" s="30">
        <v>34</v>
      </c>
      <c r="BW74" s="30">
        <v>0</v>
      </c>
      <c r="BY74" s="30">
        <v>0</v>
      </c>
      <c r="CA74" s="30">
        <v>4</v>
      </c>
      <c r="CC74" s="30">
        <v>0</v>
      </c>
      <c r="CE74" s="184">
        <v>0</v>
      </c>
      <c r="CH74" s="16">
        <v>8361078</v>
      </c>
      <c r="CJ74" s="16">
        <v>1601146</v>
      </c>
      <c r="CL74" s="16">
        <v>375577</v>
      </c>
      <c r="CN74" s="16">
        <v>1688120</v>
      </c>
      <c r="CP74" s="20">
        <v>12025921</v>
      </c>
      <c r="CS74" s="17">
        <v>23.954000000000001</v>
      </c>
      <c r="CU74" s="17">
        <v>25.3751</v>
      </c>
      <c r="CW74" s="17">
        <v>29.869299999999999</v>
      </c>
      <c r="CY74" s="17">
        <v>24.1816</v>
      </c>
      <c r="DA74" s="18">
        <v>24.224599999999999</v>
      </c>
      <c r="DC74" s="1" t="str">
        <f t="shared" si="1"/>
        <v>No</v>
      </c>
    </row>
    <row r="75" spans="1:107">
      <c r="A75" s="1" t="s">
        <v>260</v>
      </c>
      <c r="B75" s="1" t="s">
        <v>898</v>
      </c>
      <c r="C75" s="26" t="s">
        <v>12</v>
      </c>
      <c r="D75" s="269">
        <v>9031</v>
      </c>
      <c r="E75" s="270">
        <v>90031</v>
      </c>
      <c r="F75" s="21" t="s">
        <v>135</v>
      </c>
      <c r="G75" s="21" t="s">
        <v>132</v>
      </c>
      <c r="H75" s="25">
        <v>1932666</v>
      </c>
      <c r="I75" s="25">
        <v>196</v>
      </c>
      <c r="J75" s="265"/>
      <c r="K75" s="5">
        <v>525629</v>
      </c>
      <c r="M75" s="5">
        <v>117002</v>
      </c>
      <c r="N75" s="3"/>
      <c r="O75" s="5">
        <v>21687</v>
      </c>
      <c r="P75" s="3"/>
      <c r="Q75" s="5">
        <v>75358</v>
      </c>
      <c r="R75" s="3"/>
      <c r="S75" s="5">
        <v>0</v>
      </c>
      <c r="T75" s="3"/>
      <c r="U75" s="6">
        <v>739676</v>
      </c>
      <c r="W75" s="14">
        <v>302</v>
      </c>
      <c r="Y75" s="14">
        <v>66</v>
      </c>
      <c r="AA75" s="14">
        <v>12</v>
      </c>
      <c r="AC75" s="14">
        <v>60</v>
      </c>
      <c r="AE75" s="62">
        <v>0</v>
      </c>
      <c r="AF75" s="30"/>
      <c r="AG75" s="70">
        <v>440</v>
      </c>
      <c r="AH75" s="31"/>
      <c r="AJ75" s="65">
        <v>525629</v>
      </c>
      <c r="AL75" s="65">
        <v>117002</v>
      </c>
      <c r="AN75" s="65">
        <v>21687</v>
      </c>
      <c r="AP75" s="65">
        <v>73842</v>
      </c>
      <c r="AR75" s="65">
        <v>0</v>
      </c>
      <c r="AT75" s="180">
        <v>738160</v>
      </c>
      <c r="AV75" s="30">
        <v>302</v>
      </c>
      <c r="AX75" s="30">
        <v>66</v>
      </c>
      <c r="AZ75" s="30">
        <v>12</v>
      </c>
      <c r="BB75" s="30">
        <v>57</v>
      </c>
      <c r="BD75" s="30">
        <v>0</v>
      </c>
      <c r="BF75" s="184">
        <v>437</v>
      </c>
      <c r="BI75" s="65">
        <v>0</v>
      </c>
      <c r="BK75" s="65">
        <v>0</v>
      </c>
      <c r="BM75" s="65">
        <v>0</v>
      </c>
      <c r="BO75" s="65">
        <v>1516</v>
      </c>
      <c r="BQ75" s="65">
        <v>0</v>
      </c>
      <c r="BS75" s="67">
        <v>1516</v>
      </c>
      <c r="BU75" s="30">
        <v>0</v>
      </c>
      <c r="BW75" s="30">
        <v>0</v>
      </c>
      <c r="BY75" s="30">
        <v>0</v>
      </c>
      <c r="CA75" s="30">
        <v>3</v>
      </c>
      <c r="CC75" s="30">
        <v>0</v>
      </c>
      <c r="CE75" s="184">
        <v>3</v>
      </c>
      <c r="CH75" s="16">
        <v>15342645</v>
      </c>
      <c r="CJ75" s="16">
        <v>3651442</v>
      </c>
      <c r="CL75" s="16">
        <v>755965</v>
      </c>
      <c r="CN75" s="16">
        <v>4088620</v>
      </c>
      <c r="CP75" s="20">
        <v>23838672</v>
      </c>
      <c r="CS75" s="17">
        <v>29.1891</v>
      </c>
      <c r="CU75" s="17">
        <v>31.208400000000001</v>
      </c>
      <c r="CW75" s="17">
        <v>34.857999999999997</v>
      </c>
      <c r="CY75" s="17">
        <v>54.256</v>
      </c>
      <c r="DA75" s="18">
        <v>32.228499999999997</v>
      </c>
      <c r="DC75" s="1" t="str">
        <f t="shared" si="1"/>
        <v>No</v>
      </c>
    </row>
    <row r="76" spans="1:107">
      <c r="A76" s="1" t="s">
        <v>232</v>
      </c>
      <c r="B76" s="1" t="s">
        <v>899</v>
      </c>
      <c r="C76" s="26" t="s">
        <v>66</v>
      </c>
      <c r="D76" s="269">
        <v>4004</v>
      </c>
      <c r="E76" s="270">
        <v>40004</v>
      </c>
      <c r="F76" s="21" t="s">
        <v>135</v>
      </c>
      <c r="G76" s="21" t="s">
        <v>132</v>
      </c>
      <c r="H76" s="25">
        <v>969587</v>
      </c>
      <c r="I76" s="25">
        <v>193</v>
      </c>
      <c r="J76" s="265"/>
      <c r="K76" s="5">
        <v>837764</v>
      </c>
      <c r="M76" s="5">
        <v>198907</v>
      </c>
      <c r="N76" s="3"/>
      <c r="O76" s="5">
        <v>74519</v>
      </c>
      <c r="P76" s="3"/>
      <c r="Q76" s="5">
        <v>93322</v>
      </c>
      <c r="R76" s="3"/>
      <c r="S76" s="5">
        <v>0</v>
      </c>
      <c r="T76" s="3"/>
      <c r="U76" s="6">
        <v>1204512</v>
      </c>
      <c r="W76" s="14">
        <v>567.72</v>
      </c>
      <c r="Y76" s="14">
        <v>119.42</v>
      </c>
      <c r="AA76" s="14">
        <v>41.17</v>
      </c>
      <c r="AC76" s="14">
        <v>57.14</v>
      </c>
      <c r="AE76" s="62">
        <v>0</v>
      </c>
      <c r="AF76" s="30"/>
      <c r="AG76" s="70">
        <v>785.45</v>
      </c>
      <c r="AH76" s="31"/>
      <c r="AJ76" s="65">
        <v>820771</v>
      </c>
      <c r="AL76" s="65">
        <v>198707</v>
      </c>
      <c r="AN76" s="65">
        <v>74519</v>
      </c>
      <c r="AP76" s="65">
        <v>90855</v>
      </c>
      <c r="AR76" s="65">
        <v>0</v>
      </c>
      <c r="AT76" s="180">
        <v>1184852</v>
      </c>
      <c r="AV76" s="30">
        <v>533.67999999999995</v>
      </c>
      <c r="AX76" s="30">
        <v>118.42</v>
      </c>
      <c r="AZ76" s="30">
        <v>41.17</v>
      </c>
      <c r="BB76" s="30">
        <v>55.14</v>
      </c>
      <c r="BD76" s="30">
        <v>0</v>
      </c>
      <c r="BF76" s="184">
        <v>748.41</v>
      </c>
      <c r="BI76" s="65">
        <v>5305</v>
      </c>
      <c r="BK76" s="65">
        <v>200</v>
      </c>
      <c r="BM76" s="65">
        <v>0</v>
      </c>
      <c r="BO76" s="65">
        <v>2467</v>
      </c>
      <c r="BQ76" s="65">
        <v>0</v>
      </c>
      <c r="BS76" s="67">
        <v>19660</v>
      </c>
      <c r="BU76" s="30">
        <v>34.04</v>
      </c>
      <c r="BW76" s="30">
        <v>1</v>
      </c>
      <c r="BY76" s="30">
        <v>0</v>
      </c>
      <c r="CA76" s="30">
        <v>2</v>
      </c>
      <c r="CC76" s="30">
        <v>0</v>
      </c>
      <c r="CE76" s="184">
        <v>0</v>
      </c>
      <c r="CH76" s="16">
        <v>20176616</v>
      </c>
      <c r="CJ76" s="16">
        <v>5534330</v>
      </c>
      <c r="CL76" s="16">
        <v>1912386</v>
      </c>
      <c r="CN76" s="16">
        <v>3057684</v>
      </c>
      <c r="CP76" s="20">
        <v>30681016</v>
      </c>
      <c r="CS76" s="17">
        <v>24.0839</v>
      </c>
      <c r="CU76" s="17">
        <v>27.823699999999999</v>
      </c>
      <c r="CW76" s="17">
        <v>25.6631</v>
      </c>
      <c r="CY76" s="17">
        <v>32.764899999999997</v>
      </c>
      <c r="DA76" s="18">
        <v>25.471699999999998</v>
      </c>
      <c r="DC76" s="1" t="str">
        <f t="shared" si="1"/>
        <v>No</v>
      </c>
    </row>
    <row r="77" spans="1:107">
      <c r="A77" s="1" t="s">
        <v>665</v>
      </c>
      <c r="B77" s="1" t="s">
        <v>323</v>
      </c>
      <c r="C77" s="26" t="s">
        <v>39</v>
      </c>
      <c r="D77" s="269">
        <v>5193</v>
      </c>
      <c r="E77" s="270">
        <v>50193</v>
      </c>
      <c r="F77" s="21" t="s">
        <v>154</v>
      </c>
      <c r="G77" s="21" t="s">
        <v>132</v>
      </c>
      <c r="H77" s="25">
        <v>3734090</v>
      </c>
      <c r="I77" s="25">
        <v>188</v>
      </c>
      <c r="J77" s="265"/>
      <c r="K77" s="5">
        <v>0</v>
      </c>
      <c r="M77" s="5">
        <v>0</v>
      </c>
      <c r="N77" s="3"/>
      <c r="O77" s="5">
        <v>0</v>
      </c>
      <c r="P77" s="3"/>
      <c r="Q77" s="5">
        <v>8682</v>
      </c>
      <c r="R77" s="3"/>
      <c r="S77" s="5">
        <v>0</v>
      </c>
      <c r="T77" s="3"/>
      <c r="U77" s="6">
        <v>8682</v>
      </c>
      <c r="W77" s="14">
        <v>0</v>
      </c>
      <c r="Y77" s="14">
        <v>0</v>
      </c>
      <c r="AA77" s="14">
        <v>0</v>
      </c>
      <c r="AC77" s="14">
        <v>7</v>
      </c>
      <c r="AE77" s="62">
        <v>0</v>
      </c>
      <c r="AF77" s="30"/>
      <c r="AG77" s="70">
        <v>7</v>
      </c>
      <c r="AH77" s="31"/>
      <c r="AJ77" s="65">
        <v>0</v>
      </c>
      <c r="AL77" s="65">
        <v>0</v>
      </c>
      <c r="AN77" s="65">
        <v>0</v>
      </c>
      <c r="AP77" s="65">
        <v>8682</v>
      </c>
      <c r="AR77" s="65">
        <v>0</v>
      </c>
      <c r="AT77" s="180">
        <v>8682</v>
      </c>
      <c r="AV77" s="30">
        <v>0</v>
      </c>
      <c r="AX77" s="30">
        <v>0</v>
      </c>
      <c r="AZ77" s="30">
        <v>0</v>
      </c>
      <c r="BB77" s="30">
        <v>7</v>
      </c>
      <c r="BD77" s="30">
        <v>0</v>
      </c>
      <c r="BF77" s="184">
        <v>7</v>
      </c>
      <c r="BI77" s="65">
        <v>0</v>
      </c>
      <c r="BK77" s="65">
        <v>0</v>
      </c>
      <c r="BM77" s="65">
        <v>0</v>
      </c>
      <c r="BO77" s="65">
        <v>0</v>
      </c>
      <c r="BQ77" s="65">
        <v>0</v>
      </c>
      <c r="BS77" s="67">
        <v>0</v>
      </c>
      <c r="BU77" s="30">
        <v>0</v>
      </c>
      <c r="BW77" s="30">
        <v>0</v>
      </c>
      <c r="BY77" s="30">
        <v>0</v>
      </c>
      <c r="CA77" s="30">
        <v>0</v>
      </c>
      <c r="CC77" s="30">
        <v>0</v>
      </c>
      <c r="CE77" s="184">
        <v>0</v>
      </c>
      <c r="CH77" s="16">
        <v>0</v>
      </c>
      <c r="CJ77" s="16">
        <v>0</v>
      </c>
      <c r="CL77" s="16">
        <v>0</v>
      </c>
      <c r="CN77" s="16">
        <v>380036</v>
      </c>
      <c r="CP77" s="20">
        <v>380036</v>
      </c>
      <c r="CY77" s="17">
        <v>43.7729</v>
      </c>
      <c r="DA77" s="18">
        <v>43.7729</v>
      </c>
      <c r="DC77" s="1" t="str">
        <f t="shared" si="1"/>
        <v>No</v>
      </c>
    </row>
    <row r="78" spans="1:107">
      <c r="A78" s="1" t="s">
        <v>811</v>
      </c>
      <c r="B78" s="1" t="s">
        <v>197</v>
      </c>
      <c r="C78" s="26" t="s">
        <v>39</v>
      </c>
      <c r="D78" s="269">
        <v>5033</v>
      </c>
      <c r="E78" s="270">
        <v>50033</v>
      </c>
      <c r="F78" s="21" t="s">
        <v>135</v>
      </c>
      <c r="G78" s="21" t="s">
        <v>132</v>
      </c>
      <c r="H78" s="25">
        <v>569935</v>
      </c>
      <c r="I78" s="25">
        <v>179</v>
      </c>
      <c r="J78" s="265"/>
      <c r="K78" s="5">
        <v>533781</v>
      </c>
      <c r="M78" s="5">
        <v>78898</v>
      </c>
      <c r="N78" s="3"/>
      <c r="O78" s="5">
        <v>17727</v>
      </c>
      <c r="P78" s="3"/>
      <c r="Q78" s="5">
        <v>58886</v>
      </c>
      <c r="R78" s="3"/>
      <c r="S78" s="5">
        <v>0</v>
      </c>
      <c r="T78" s="3"/>
      <c r="U78" s="6">
        <v>689292</v>
      </c>
      <c r="W78" s="14">
        <v>265.44</v>
      </c>
      <c r="Y78" s="14">
        <v>44</v>
      </c>
      <c r="AA78" s="14">
        <v>10</v>
      </c>
      <c r="AC78" s="14">
        <v>30.98</v>
      </c>
      <c r="AE78" s="62">
        <v>0</v>
      </c>
      <c r="AF78" s="30"/>
      <c r="AG78" s="70">
        <v>350.42</v>
      </c>
      <c r="AH78" s="31"/>
      <c r="AJ78" s="65">
        <v>523024</v>
      </c>
      <c r="AL78" s="65">
        <v>78898</v>
      </c>
      <c r="AN78" s="65">
        <v>17727</v>
      </c>
      <c r="AP78" s="65">
        <v>55432</v>
      </c>
      <c r="AR78" s="65">
        <v>0</v>
      </c>
      <c r="AT78" s="180">
        <v>675081</v>
      </c>
      <c r="AV78" s="30">
        <v>238.44</v>
      </c>
      <c r="AX78" s="30">
        <v>44</v>
      </c>
      <c r="AZ78" s="30">
        <v>10</v>
      </c>
      <c r="BB78" s="30">
        <v>27.98</v>
      </c>
      <c r="BD78" s="30">
        <v>0</v>
      </c>
      <c r="BF78" s="184">
        <v>320.42</v>
      </c>
      <c r="BI78" s="65">
        <v>0</v>
      </c>
      <c r="BK78" s="65">
        <v>0</v>
      </c>
      <c r="BM78" s="65">
        <v>0</v>
      </c>
      <c r="BO78" s="65">
        <v>3454</v>
      </c>
      <c r="BQ78" s="65">
        <v>0</v>
      </c>
      <c r="BS78" s="67">
        <v>14211</v>
      </c>
      <c r="BU78" s="30">
        <v>27</v>
      </c>
      <c r="BW78" s="30">
        <v>0</v>
      </c>
      <c r="BY78" s="30">
        <v>0</v>
      </c>
      <c r="CA78" s="30">
        <v>3</v>
      </c>
      <c r="CC78" s="30">
        <v>0</v>
      </c>
      <c r="CE78" s="184">
        <v>30</v>
      </c>
      <c r="CH78" s="16">
        <v>12575617</v>
      </c>
      <c r="CJ78" s="16">
        <v>2127115</v>
      </c>
      <c r="CL78" s="16">
        <v>371146</v>
      </c>
      <c r="CN78" s="16">
        <v>1969225</v>
      </c>
      <c r="CP78" s="20">
        <v>17043103</v>
      </c>
      <c r="CS78" s="17">
        <v>23.5595</v>
      </c>
      <c r="CU78" s="17">
        <v>26.9603</v>
      </c>
      <c r="CW78" s="17">
        <v>20.936800000000002</v>
      </c>
      <c r="CY78" s="17">
        <v>33.441299999999998</v>
      </c>
      <c r="DA78" s="18">
        <v>24.7255</v>
      </c>
      <c r="DC78" s="1" t="str">
        <f t="shared" si="1"/>
        <v>No</v>
      </c>
    </row>
    <row r="79" spans="1:107">
      <c r="A79" s="1" t="s">
        <v>679</v>
      </c>
      <c r="B79" s="1" t="s">
        <v>900</v>
      </c>
      <c r="C79" s="26" t="s">
        <v>67</v>
      </c>
      <c r="D79" s="269">
        <v>6006</v>
      </c>
      <c r="E79" s="270">
        <v>60006</v>
      </c>
      <c r="F79" s="21" t="s">
        <v>134</v>
      </c>
      <c r="G79" s="21" t="s">
        <v>132</v>
      </c>
      <c r="H79" s="25">
        <v>803086</v>
      </c>
      <c r="I79" s="25">
        <v>177</v>
      </c>
      <c r="J79" s="265"/>
      <c r="K79" s="5">
        <v>664202</v>
      </c>
      <c r="M79" s="5">
        <v>262417</v>
      </c>
      <c r="N79" s="3"/>
      <c r="O79" s="5">
        <v>19180</v>
      </c>
      <c r="P79" s="3"/>
      <c r="Q79" s="5">
        <v>80202</v>
      </c>
      <c r="R79" s="3"/>
      <c r="S79" s="5">
        <v>0</v>
      </c>
      <c r="T79" s="3"/>
      <c r="U79" s="6">
        <v>1026001</v>
      </c>
      <c r="W79" s="14">
        <v>380</v>
      </c>
      <c r="Y79" s="14">
        <v>133</v>
      </c>
      <c r="AA79" s="14">
        <v>12</v>
      </c>
      <c r="AC79" s="14">
        <v>56</v>
      </c>
      <c r="AE79" s="62">
        <v>0</v>
      </c>
      <c r="AF79" s="30"/>
      <c r="AG79" s="70">
        <v>581</v>
      </c>
      <c r="AH79" s="31"/>
      <c r="AJ79" s="65">
        <v>664202</v>
      </c>
      <c r="AL79" s="65">
        <v>262417</v>
      </c>
      <c r="AN79" s="65">
        <v>19180</v>
      </c>
      <c r="AP79" s="65">
        <v>80202</v>
      </c>
      <c r="AR79" s="65">
        <v>0</v>
      </c>
      <c r="AT79" s="180">
        <v>1026001</v>
      </c>
      <c r="AV79" s="30">
        <v>380</v>
      </c>
      <c r="AX79" s="30">
        <v>133</v>
      </c>
      <c r="AZ79" s="30">
        <v>12</v>
      </c>
      <c r="BB79" s="30">
        <v>56</v>
      </c>
      <c r="BD79" s="30">
        <v>0</v>
      </c>
      <c r="BF79" s="184">
        <v>581</v>
      </c>
      <c r="BI79" s="65">
        <v>0</v>
      </c>
      <c r="BK79" s="65">
        <v>0</v>
      </c>
      <c r="BM79" s="65">
        <v>0</v>
      </c>
      <c r="BO79" s="65">
        <v>0</v>
      </c>
      <c r="BQ79" s="65">
        <v>0</v>
      </c>
      <c r="BS79" s="67">
        <v>0</v>
      </c>
      <c r="BU79" s="30">
        <v>0</v>
      </c>
      <c r="BW79" s="30">
        <v>0</v>
      </c>
      <c r="BY79" s="30">
        <v>0</v>
      </c>
      <c r="CA79" s="30">
        <v>0</v>
      </c>
      <c r="CC79" s="30">
        <v>0</v>
      </c>
      <c r="CE79" s="184">
        <v>0</v>
      </c>
      <c r="CH79" s="16">
        <v>11249817</v>
      </c>
      <c r="CJ79" s="16">
        <v>3715249</v>
      </c>
      <c r="CL79" s="16">
        <v>435605</v>
      </c>
      <c r="CN79" s="16">
        <v>2363399</v>
      </c>
      <c r="CP79" s="20">
        <v>17764070</v>
      </c>
      <c r="CS79" s="17">
        <v>16.9373</v>
      </c>
      <c r="CU79" s="17">
        <v>14.1578</v>
      </c>
      <c r="CW79" s="17">
        <v>22.711400000000001</v>
      </c>
      <c r="CY79" s="17">
        <v>29.4681</v>
      </c>
      <c r="DA79" s="18">
        <v>17.3139</v>
      </c>
      <c r="DC79" s="1" t="str">
        <f t="shared" si="1"/>
        <v>No</v>
      </c>
    </row>
    <row r="80" spans="1:107">
      <c r="A80" s="1" t="s">
        <v>156</v>
      </c>
      <c r="B80" s="1" t="s">
        <v>901</v>
      </c>
      <c r="C80" s="26" t="s">
        <v>39</v>
      </c>
      <c r="D80" s="269">
        <v>5036</v>
      </c>
      <c r="E80" s="270">
        <v>50036</v>
      </c>
      <c r="F80" s="21" t="s">
        <v>135</v>
      </c>
      <c r="G80" s="21" t="s">
        <v>132</v>
      </c>
      <c r="H80" s="25">
        <v>313532</v>
      </c>
      <c r="I80" s="25">
        <v>172</v>
      </c>
      <c r="J80" s="265"/>
      <c r="K80" s="5">
        <v>470657</v>
      </c>
      <c r="M80" s="5">
        <v>71104</v>
      </c>
      <c r="N80" s="3"/>
      <c r="O80" s="5">
        <v>12130</v>
      </c>
      <c r="P80" s="3"/>
      <c r="Q80" s="5">
        <v>78000</v>
      </c>
      <c r="R80" s="3"/>
      <c r="S80" s="5">
        <v>0</v>
      </c>
      <c r="T80" s="3"/>
      <c r="U80" s="6">
        <v>631891</v>
      </c>
      <c r="W80" s="14">
        <v>260.2</v>
      </c>
      <c r="Y80" s="14">
        <v>36</v>
      </c>
      <c r="AA80" s="14">
        <v>7</v>
      </c>
      <c r="AC80" s="14">
        <v>41</v>
      </c>
      <c r="AE80" s="62">
        <v>0</v>
      </c>
      <c r="AF80" s="30"/>
      <c r="AG80" s="70">
        <v>344.2</v>
      </c>
      <c r="AH80" s="31"/>
      <c r="AJ80" s="65">
        <v>433157</v>
      </c>
      <c r="AL80" s="65">
        <v>71104</v>
      </c>
      <c r="AN80" s="65">
        <v>12130</v>
      </c>
      <c r="AP80" s="65">
        <v>69498</v>
      </c>
      <c r="AR80" s="65">
        <v>0</v>
      </c>
      <c r="AT80" s="180">
        <v>585889</v>
      </c>
      <c r="AV80" s="30">
        <v>237.3</v>
      </c>
      <c r="AX80" s="30">
        <v>36</v>
      </c>
      <c r="AZ80" s="30">
        <v>7</v>
      </c>
      <c r="BB80" s="30">
        <v>33</v>
      </c>
      <c r="BD80" s="30">
        <v>0</v>
      </c>
      <c r="BF80" s="184">
        <v>313.3</v>
      </c>
      <c r="BI80" s="65">
        <v>1262</v>
      </c>
      <c r="BK80" s="65">
        <v>0</v>
      </c>
      <c r="BM80" s="65">
        <v>0</v>
      </c>
      <c r="BO80" s="65">
        <v>8502</v>
      </c>
      <c r="BQ80" s="65">
        <v>0</v>
      </c>
      <c r="BS80" s="67">
        <v>46002</v>
      </c>
      <c r="BU80" s="30">
        <v>22.9</v>
      </c>
      <c r="BW80" s="30">
        <v>0</v>
      </c>
      <c r="BY80" s="30">
        <v>0</v>
      </c>
      <c r="CA80" s="30">
        <v>8</v>
      </c>
      <c r="CC80" s="30">
        <v>0</v>
      </c>
      <c r="CE80" s="184">
        <v>0</v>
      </c>
      <c r="CH80" s="16">
        <v>12846247</v>
      </c>
      <c r="CJ80" s="16">
        <v>2291799</v>
      </c>
      <c r="CL80" s="16">
        <v>309871</v>
      </c>
      <c r="CN80" s="16">
        <v>2020815</v>
      </c>
      <c r="CP80" s="20">
        <v>17468732</v>
      </c>
      <c r="CS80" s="17">
        <v>27.2943</v>
      </c>
      <c r="CU80" s="17">
        <v>32.2316</v>
      </c>
      <c r="CW80" s="17">
        <v>25.5458</v>
      </c>
      <c r="CY80" s="17">
        <v>25.907900000000001</v>
      </c>
      <c r="DA80" s="18">
        <v>27.645199999999999</v>
      </c>
      <c r="DC80" s="1" t="str">
        <f t="shared" si="1"/>
        <v>No</v>
      </c>
    </row>
    <row r="81" spans="1:107">
      <c r="A81" s="1" t="s">
        <v>812</v>
      </c>
      <c r="B81" s="1" t="s">
        <v>902</v>
      </c>
      <c r="C81" s="26" t="s">
        <v>35</v>
      </c>
      <c r="D81" s="269">
        <v>6032</v>
      </c>
      <c r="E81" s="270">
        <v>60032</v>
      </c>
      <c r="F81" s="21" t="s">
        <v>135</v>
      </c>
      <c r="G81" s="21" t="s">
        <v>132</v>
      </c>
      <c r="H81" s="25">
        <v>899703</v>
      </c>
      <c r="I81" s="25">
        <v>164</v>
      </c>
      <c r="J81" s="265"/>
      <c r="K81" s="5">
        <v>991906</v>
      </c>
      <c r="M81" s="5">
        <v>263254</v>
      </c>
      <c r="N81" s="3"/>
      <c r="O81" s="5">
        <v>40425</v>
      </c>
      <c r="P81" s="3"/>
      <c r="Q81" s="5">
        <v>128872</v>
      </c>
      <c r="R81" s="3"/>
      <c r="S81" s="5">
        <v>21215</v>
      </c>
      <c r="T81" s="3"/>
      <c r="U81" s="6">
        <v>1445672</v>
      </c>
      <c r="W81" s="14">
        <v>496</v>
      </c>
      <c r="Y81" s="14">
        <v>141</v>
      </c>
      <c r="AA81" s="14">
        <v>22</v>
      </c>
      <c r="AC81" s="14">
        <v>77</v>
      </c>
      <c r="AE81" s="62">
        <v>11.5</v>
      </c>
      <c r="AF81" s="30"/>
      <c r="AG81" s="70">
        <v>747.5</v>
      </c>
      <c r="AH81" s="31"/>
      <c r="AJ81" s="65">
        <v>991906</v>
      </c>
      <c r="AL81" s="65">
        <v>263254</v>
      </c>
      <c r="AN81" s="65">
        <v>40425</v>
      </c>
      <c r="AP81" s="65">
        <v>128872</v>
      </c>
      <c r="AR81" s="65">
        <v>21215</v>
      </c>
      <c r="AT81" s="180">
        <v>1445672</v>
      </c>
      <c r="AV81" s="30">
        <v>496</v>
      </c>
      <c r="AX81" s="30">
        <v>141</v>
      </c>
      <c r="AZ81" s="30">
        <v>22</v>
      </c>
      <c r="BB81" s="30">
        <v>77</v>
      </c>
      <c r="BD81" s="30">
        <v>11.5</v>
      </c>
      <c r="BF81" s="184">
        <v>747.5</v>
      </c>
      <c r="BI81" s="65">
        <v>0</v>
      </c>
      <c r="BK81" s="65">
        <v>0</v>
      </c>
      <c r="BM81" s="65">
        <v>0</v>
      </c>
      <c r="BO81" s="65">
        <v>0</v>
      </c>
      <c r="BQ81" s="65">
        <v>0</v>
      </c>
      <c r="BS81" s="67">
        <v>0</v>
      </c>
      <c r="BU81" s="30">
        <v>0</v>
      </c>
      <c r="BW81" s="30">
        <v>0</v>
      </c>
      <c r="BY81" s="30">
        <v>0</v>
      </c>
      <c r="CA81" s="30">
        <v>0</v>
      </c>
      <c r="CC81" s="30">
        <v>0</v>
      </c>
      <c r="CE81" s="184">
        <v>0</v>
      </c>
      <c r="CH81" s="16">
        <v>28512126</v>
      </c>
      <c r="CJ81" s="16">
        <v>8377842</v>
      </c>
      <c r="CL81" s="16">
        <v>1312383</v>
      </c>
      <c r="CN81" s="16">
        <v>7670417</v>
      </c>
      <c r="CP81" s="20">
        <v>45872768</v>
      </c>
      <c r="CS81" s="17">
        <v>28.744800000000001</v>
      </c>
      <c r="CU81" s="17">
        <v>31.824200000000001</v>
      </c>
      <c r="CW81" s="17">
        <v>32.464599999999997</v>
      </c>
      <c r="CY81" s="17">
        <v>59.5197</v>
      </c>
      <c r="DA81" s="18">
        <v>31.731100000000001</v>
      </c>
      <c r="DC81" s="1" t="str">
        <f t="shared" si="1"/>
        <v>No</v>
      </c>
    </row>
    <row r="82" spans="1:107">
      <c r="A82" s="1" t="s">
        <v>813</v>
      </c>
      <c r="B82" s="1" t="s">
        <v>903</v>
      </c>
      <c r="C82" s="26" t="s">
        <v>53</v>
      </c>
      <c r="D82" s="269">
        <v>6019</v>
      </c>
      <c r="E82" s="270">
        <v>60019</v>
      </c>
      <c r="F82" s="21" t="s">
        <v>134</v>
      </c>
      <c r="G82" s="21" t="s">
        <v>132</v>
      </c>
      <c r="H82" s="25">
        <v>741318</v>
      </c>
      <c r="I82" s="25">
        <v>163</v>
      </c>
      <c r="J82" s="265"/>
      <c r="K82" s="5">
        <v>648463</v>
      </c>
      <c r="M82" s="5">
        <v>160146</v>
      </c>
      <c r="N82" s="3"/>
      <c r="O82" s="5">
        <v>27829</v>
      </c>
      <c r="P82" s="3"/>
      <c r="Q82" s="5">
        <v>88912</v>
      </c>
      <c r="R82" s="3"/>
      <c r="S82" s="5">
        <v>0</v>
      </c>
      <c r="T82" s="3"/>
      <c r="U82" s="6">
        <v>925350</v>
      </c>
      <c r="W82" s="14">
        <v>297</v>
      </c>
      <c r="Y82" s="14">
        <v>82.98</v>
      </c>
      <c r="AA82" s="14">
        <v>16</v>
      </c>
      <c r="AC82" s="14">
        <v>47</v>
      </c>
      <c r="AE82" s="62">
        <v>0</v>
      </c>
      <c r="AF82" s="30"/>
      <c r="AG82" s="70">
        <v>442.98</v>
      </c>
      <c r="AH82" s="31"/>
      <c r="AJ82" s="65">
        <v>648463</v>
      </c>
      <c r="AL82" s="65">
        <v>160146</v>
      </c>
      <c r="AN82" s="65">
        <v>27829</v>
      </c>
      <c r="AP82" s="65">
        <v>88912</v>
      </c>
      <c r="AR82" s="65">
        <v>0</v>
      </c>
      <c r="AT82" s="180">
        <v>925350</v>
      </c>
      <c r="AV82" s="30">
        <v>297</v>
      </c>
      <c r="AX82" s="30">
        <v>82.98</v>
      </c>
      <c r="AZ82" s="30">
        <v>16</v>
      </c>
      <c r="BB82" s="30">
        <v>47</v>
      </c>
      <c r="BD82" s="30">
        <v>0</v>
      </c>
      <c r="BF82" s="184">
        <v>442.98</v>
      </c>
      <c r="BI82" s="65">
        <v>0</v>
      </c>
      <c r="BK82" s="65">
        <v>0</v>
      </c>
      <c r="BM82" s="65">
        <v>0</v>
      </c>
      <c r="BO82" s="65">
        <v>0</v>
      </c>
      <c r="BQ82" s="65">
        <v>0</v>
      </c>
      <c r="BS82" s="67">
        <v>0</v>
      </c>
      <c r="BU82" s="30">
        <v>0</v>
      </c>
      <c r="BW82" s="30">
        <v>0</v>
      </c>
      <c r="BY82" s="30">
        <v>0</v>
      </c>
      <c r="CA82" s="30">
        <v>0</v>
      </c>
      <c r="CC82" s="30">
        <v>0</v>
      </c>
      <c r="CE82" s="184">
        <v>0</v>
      </c>
      <c r="CH82" s="16">
        <v>14352929</v>
      </c>
      <c r="CJ82" s="16">
        <v>3943550</v>
      </c>
      <c r="CL82" s="16">
        <v>580760</v>
      </c>
      <c r="CN82" s="16">
        <v>2232255</v>
      </c>
      <c r="CP82" s="20">
        <v>21109494</v>
      </c>
      <c r="CS82" s="17">
        <v>22.133800000000001</v>
      </c>
      <c r="CU82" s="17">
        <v>24.624700000000001</v>
      </c>
      <c r="CW82" s="17">
        <v>20.8689</v>
      </c>
      <c r="CY82" s="17">
        <v>25.106300000000001</v>
      </c>
      <c r="DA82" s="18">
        <v>22.8124</v>
      </c>
      <c r="DC82" s="1" t="str">
        <f t="shared" si="1"/>
        <v>No</v>
      </c>
    </row>
    <row r="83" spans="1:107">
      <c r="A83" s="1" t="s">
        <v>673</v>
      </c>
      <c r="B83" s="1" t="s">
        <v>899</v>
      </c>
      <c r="C83" s="26" t="s">
        <v>75</v>
      </c>
      <c r="D83" s="269">
        <v>5005</v>
      </c>
      <c r="E83" s="270">
        <v>50005</v>
      </c>
      <c r="F83" s="21" t="s">
        <v>134</v>
      </c>
      <c r="G83" s="21" t="s">
        <v>132</v>
      </c>
      <c r="H83" s="25">
        <v>401661</v>
      </c>
      <c r="I83" s="25">
        <v>162</v>
      </c>
      <c r="J83" s="265"/>
      <c r="K83" s="5">
        <v>517586</v>
      </c>
      <c r="M83" s="5">
        <v>126916</v>
      </c>
      <c r="N83" s="3"/>
      <c r="O83" s="5">
        <v>16633</v>
      </c>
      <c r="P83" s="3"/>
      <c r="Q83" s="5">
        <v>62928</v>
      </c>
      <c r="R83" s="3"/>
      <c r="S83" s="5">
        <v>0</v>
      </c>
      <c r="T83" s="3"/>
      <c r="U83" s="6">
        <v>724063</v>
      </c>
      <c r="W83" s="14">
        <v>307</v>
      </c>
      <c r="Y83" s="14">
        <v>65.5</v>
      </c>
      <c r="AA83" s="14">
        <v>11</v>
      </c>
      <c r="AC83" s="14">
        <v>34</v>
      </c>
      <c r="AE83" s="62">
        <v>0</v>
      </c>
      <c r="AF83" s="30"/>
      <c r="AG83" s="70">
        <v>417.5</v>
      </c>
      <c r="AH83" s="31"/>
      <c r="AJ83" s="65">
        <v>517208</v>
      </c>
      <c r="AL83" s="65">
        <v>126192</v>
      </c>
      <c r="AN83" s="65">
        <v>16633</v>
      </c>
      <c r="AP83" s="65">
        <v>60361</v>
      </c>
      <c r="AR83" s="65">
        <v>0</v>
      </c>
      <c r="AT83" s="180">
        <v>720394</v>
      </c>
      <c r="AV83" s="30">
        <v>306</v>
      </c>
      <c r="AX83" s="30">
        <v>65</v>
      </c>
      <c r="AZ83" s="30">
        <v>11</v>
      </c>
      <c r="BB83" s="30">
        <v>32</v>
      </c>
      <c r="BD83" s="30">
        <v>0</v>
      </c>
      <c r="BF83" s="184">
        <v>414</v>
      </c>
      <c r="BI83" s="65">
        <v>0</v>
      </c>
      <c r="BK83" s="65">
        <v>724</v>
      </c>
      <c r="BM83" s="65">
        <v>0</v>
      </c>
      <c r="BO83" s="65">
        <v>2567</v>
      </c>
      <c r="BQ83" s="65">
        <v>0</v>
      </c>
      <c r="BS83" s="67">
        <v>3669</v>
      </c>
      <c r="BU83" s="30">
        <v>1</v>
      </c>
      <c r="BW83" s="30">
        <v>0.5</v>
      </c>
      <c r="BY83" s="30">
        <v>0</v>
      </c>
      <c r="CA83" s="30">
        <v>2</v>
      </c>
      <c r="CC83" s="30">
        <v>0</v>
      </c>
      <c r="CE83" s="184">
        <v>0</v>
      </c>
      <c r="CH83" s="16">
        <v>16360241</v>
      </c>
      <c r="CJ83" s="16">
        <v>4064871</v>
      </c>
      <c r="CL83" s="16">
        <v>550837</v>
      </c>
      <c r="CN83" s="16">
        <v>2369832</v>
      </c>
      <c r="CP83" s="20">
        <v>23345781</v>
      </c>
      <c r="CS83" s="17">
        <v>31.608699999999999</v>
      </c>
      <c r="CU83" s="17">
        <v>32.027999999999999</v>
      </c>
      <c r="CW83" s="17">
        <v>33.117100000000001</v>
      </c>
      <c r="CY83" s="17">
        <v>37.659399999999998</v>
      </c>
      <c r="DA83" s="18">
        <v>32.242699999999999</v>
      </c>
      <c r="DC83" s="1" t="str">
        <f t="shared" si="1"/>
        <v>No</v>
      </c>
    </row>
    <row r="84" spans="1:107">
      <c r="A84" s="1" t="s">
        <v>182</v>
      </c>
      <c r="B84" s="1" t="s">
        <v>814</v>
      </c>
      <c r="C84" s="26" t="s">
        <v>26</v>
      </c>
      <c r="D84" s="269">
        <v>4032</v>
      </c>
      <c r="E84" s="270">
        <v>40032</v>
      </c>
      <c r="F84" s="21" t="s">
        <v>134</v>
      </c>
      <c r="G84" s="21" t="s">
        <v>132</v>
      </c>
      <c r="H84" s="25">
        <v>349064</v>
      </c>
      <c r="I84" s="25">
        <v>157</v>
      </c>
      <c r="J84" s="265"/>
      <c r="K84" s="5">
        <v>457909</v>
      </c>
      <c r="M84" s="5">
        <v>92118</v>
      </c>
      <c r="N84" s="3"/>
      <c r="O84" s="5">
        <v>17470</v>
      </c>
      <c r="P84" s="3"/>
      <c r="Q84" s="5">
        <v>82068</v>
      </c>
      <c r="R84" s="3"/>
      <c r="S84" s="5">
        <v>0</v>
      </c>
      <c r="T84" s="3"/>
      <c r="U84" s="6">
        <v>649565</v>
      </c>
      <c r="W84" s="14">
        <v>252</v>
      </c>
      <c r="Y84" s="14">
        <v>41</v>
      </c>
      <c r="AA84" s="14">
        <v>9</v>
      </c>
      <c r="AC84" s="14">
        <v>46</v>
      </c>
      <c r="AE84" s="62">
        <v>0</v>
      </c>
      <c r="AF84" s="30"/>
      <c r="AG84" s="70">
        <v>348</v>
      </c>
      <c r="AH84" s="31"/>
      <c r="AJ84" s="65">
        <v>439117</v>
      </c>
      <c r="AL84" s="65">
        <v>90820</v>
      </c>
      <c r="AN84" s="65">
        <v>17470</v>
      </c>
      <c r="AP84" s="65">
        <v>80171</v>
      </c>
      <c r="AR84" s="65">
        <v>0</v>
      </c>
      <c r="AT84" s="180">
        <v>627578</v>
      </c>
      <c r="AV84" s="30">
        <v>238</v>
      </c>
      <c r="AX84" s="30">
        <v>39</v>
      </c>
      <c r="AZ84" s="30">
        <v>9</v>
      </c>
      <c r="BB84" s="30">
        <v>43</v>
      </c>
      <c r="BD84" s="30">
        <v>0</v>
      </c>
      <c r="BF84" s="184">
        <v>329</v>
      </c>
      <c r="BI84" s="65">
        <v>1073</v>
      </c>
      <c r="BK84" s="65">
        <v>1298</v>
      </c>
      <c r="BM84" s="65">
        <v>0</v>
      </c>
      <c r="BO84" s="65">
        <v>1897</v>
      </c>
      <c r="BQ84" s="65">
        <v>0</v>
      </c>
      <c r="BS84" s="67">
        <v>21987</v>
      </c>
      <c r="BU84" s="30">
        <v>14</v>
      </c>
      <c r="BW84" s="30">
        <v>2</v>
      </c>
      <c r="BY84" s="30">
        <v>0</v>
      </c>
      <c r="CA84" s="30">
        <v>3</v>
      </c>
      <c r="CC84" s="30">
        <v>0</v>
      </c>
      <c r="CE84" s="184">
        <v>0</v>
      </c>
      <c r="CH84" s="16">
        <v>7428986</v>
      </c>
      <c r="CJ84" s="16">
        <v>1445647</v>
      </c>
      <c r="CL84" s="16">
        <v>495339</v>
      </c>
      <c r="CN84" s="16">
        <v>1207590</v>
      </c>
      <c r="CP84" s="20">
        <v>10577562</v>
      </c>
      <c r="CS84" s="17">
        <v>16.223700000000001</v>
      </c>
      <c r="CU84" s="17">
        <v>15.6934</v>
      </c>
      <c r="CW84" s="17">
        <v>28.3537</v>
      </c>
      <c r="CY84" s="17">
        <v>14.714499999999999</v>
      </c>
      <c r="DA84" s="18">
        <v>16.284099999999999</v>
      </c>
      <c r="DC84" s="1" t="str">
        <f t="shared" si="1"/>
        <v>No</v>
      </c>
    </row>
    <row r="85" spans="1:107">
      <c r="A85" s="1" t="s">
        <v>186</v>
      </c>
      <c r="B85" s="1" t="s">
        <v>904</v>
      </c>
      <c r="C85" s="26" t="s">
        <v>29</v>
      </c>
      <c r="D85" s="269">
        <v>7010</v>
      </c>
      <c r="E85" s="270">
        <v>70010</v>
      </c>
      <c r="F85" s="21" t="s">
        <v>135</v>
      </c>
      <c r="G85" s="21" t="s">
        <v>132</v>
      </c>
      <c r="H85" s="25">
        <v>450070</v>
      </c>
      <c r="I85" s="25">
        <v>152</v>
      </c>
      <c r="J85" s="265"/>
      <c r="K85" s="5">
        <v>330847</v>
      </c>
      <c r="M85" s="5">
        <v>78724</v>
      </c>
      <c r="N85" s="3"/>
      <c r="O85" s="5">
        <v>7679</v>
      </c>
      <c r="P85" s="3"/>
      <c r="Q85" s="5">
        <v>86744</v>
      </c>
      <c r="R85" s="3"/>
      <c r="S85" s="5">
        <v>0</v>
      </c>
      <c r="T85" s="3"/>
      <c r="U85" s="6">
        <v>503994</v>
      </c>
      <c r="W85" s="14">
        <v>172.23</v>
      </c>
      <c r="Y85" s="14">
        <v>41</v>
      </c>
      <c r="AA85" s="14">
        <v>4.7699999999999996</v>
      </c>
      <c r="AC85" s="14">
        <v>51</v>
      </c>
      <c r="AE85" s="62">
        <v>0</v>
      </c>
      <c r="AF85" s="30"/>
      <c r="AG85" s="70">
        <v>269</v>
      </c>
      <c r="AH85" s="31"/>
      <c r="AJ85" s="65">
        <v>316255</v>
      </c>
      <c r="AL85" s="65">
        <v>78199</v>
      </c>
      <c r="AN85" s="65">
        <v>7295</v>
      </c>
      <c r="AP85" s="65">
        <v>78468</v>
      </c>
      <c r="AR85" s="65">
        <v>0</v>
      </c>
      <c r="AT85" s="180">
        <v>480217</v>
      </c>
      <c r="AV85" s="30">
        <v>153.25</v>
      </c>
      <c r="AX85" s="30">
        <v>40</v>
      </c>
      <c r="AZ85" s="30">
        <v>4.75</v>
      </c>
      <c r="BB85" s="30">
        <v>43</v>
      </c>
      <c r="BD85" s="30">
        <v>0</v>
      </c>
      <c r="BF85" s="184">
        <v>241</v>
      </c>
      <c r="BI85" s="65">
        <v>3841</v>
      </c>
      <c r="BK85" s="65">
        <v>525</v>
      </c>
      <c r="BM85" s="65">
        <v>0</v>
      </c>
      <c r="BO85" s="65">
        <v>8276</v>
      </c>
      <c r="BQ85" s="65">
        <v>0</v>
      </c>
      <c r="BS85" s="67">
        <v>23777</v>
      </c>
      <c r="BU85" s="30">
        <v>18.98</v>
      </c>
      <c r="BW85" s="30">
        <v>1</v>
      </c>
      <c r="BY85" s="30">
        <v>0.02</v>
      </c>
      <c r="CA85" s="30">
        <v>8</v>
      </c>
      <c r="CC85" s="30">
        <v>0</v>
      </c>
      <c r="CE85" s="184">
        <v>0</v>
      </c>
      <c r="CH85" s="16">
        <v>8997436</v>
      </c>
      <c r="CJ85" s="16">
        <v>2065630</v>
      </c>
      <c r="CL85" s="16">
        <v>179633</v>
      </c>
      <c r="CN85" s="16">
        <v>3098910</v>
      </c>
      <c r="CP85" s="20">
        <v>14341609</v>
      </c>
      <c r="CS85" s="17">
        <v>27.1952</v>
      </c>
      <c r="CU85" s="17">
        <v>26.238900000000001</v>
      </c>
      <c r="CW85" s="17">
        <v>23.392800000000001</v>
      </c>
      <c r="CY85" s="17">
        <v>35.724800000000002</v>
      </c>
      <c r="DA85" s="18">
        <v>28.4559</v>
      </c>
      <c r="DC85" s="1" t="str">
        <f t="shared" si="1"/>
        <v>No</v>
      </c>
    </row>
    <row r="86" spans="1:107">
      <c r="A86" s="1" t="s">
        <v>678</v>
      </c>
      <c r="B86" s="1" t="s">
        <v>905</v>
      </c>
      <c r="C86" s="26" t="s">
        <v>56</v>
      </c>
      <c r="D86" s="269">
        <v>5010</v>
      </c>
      <c r="E86" s="270">
        <v>50010</v>
      </c>
      <c r="F86" s="21" t="s">
        <v>135</v>
      </c>
      <c r="G86" s="21" t="s">
        <v>132</v>
      </c>
      <c r="H86" s="25">
        <v>569499</v>
      </c>
      <c r="I86" s="25">
        <v>151</v>
      </c>
      <c r="J86" s="265"/>
      <c r="K86" s="5">
        <v>547609</v>
      </c>
      <c r="M86" s="5">
        <v>146853</v>
      </c>
      <c r="N86" s="3"/>
      <c r="O86" s="5">
        <v>9419</v>
      </c>
      <c r="P86" s="3"/>
      <c r="Q86" s="5">
        <v>77082</v>
      </c>
      <c r="R86" s="3"/>
      <c r="S86" s="5">
        <v>0</v>
      </c>
      <c r="T86" s="3"/>
      <c r="U86" s="6">
        <v>780963</v>
      </c>
      <c r="W86" s="14">
        <v>285.68</v>
      </c>
      <c r="Y86" s="14">
        <v>66</v>
      </c>
      <c r="AA86" s="14">
        <v>5</v>
      </c>
      <c r="AC86" s="14">
        <v>43.87</v>
      </c>
      <c r="AE86" s="62">
        <v>0</v>
      </c>
      <c r="AF86" s="30"/>
      <c r="AG86" s="70">
        <v>400.55</v>
      </c>
      <c r="AH86" s="31"/>
      <c r="AJ86" s="65">
        <v>547609</v>
      </c>
      <c r="AL86" s="65">
        <v>146853</v>
      </c>
      <c r="AN86" s="65">
        <v>9419</v>
      </c>
      <c r="AP86" s="65">
        <v>77082</v>
      </c>
      <c r="AR86" s="65">
        <v>0</v>
      </c>
      <c r="AT86" s="180">
        <v>780963</v>
      </c>
      <c r="AV86" s="30">
        <v>285.68</v>
      </c>
      <c r="AX86" s="30">
        <v>66</v>
      </c>
      <c r="AZ86" s="30">
        <v>5</v>
      </c>
      <c r="BB86" s="30">
        <v>43.87</v>
      </c>
      <c r="BD86" s="30">
        <v>0</v>
      </c>
      <c r="BF86" s="184">
        <v>400.55</v>
      </c>
      <c r="BI86" s="65">
        <v>0</v>
      </c>
      <c r="BK86" s="65">
        <v>0</v>
      </c>
      <c r="BM86" s="65">
        <v>0</v>
      </c>
      <c r="BO86" s="65">
        <v>0</v>
      </c>
      <c r="BQ86" s="65">
        <v>0</v>
      </c>
      <c r="BS86" s="67">
        <v>0</v>
      </c>
      <c r="BU86" s="30">
        <v>0</v>
      </c>
      <c r="BW86" s="30">
        <v>0</v>
      </c>
      <c r="BY86" s="30">
        <v>0</v>
      </c>
      <c r="CA86" s="30">
        <v>0</v>
      </c>
      <c r="CC86" s="30">
        <v>0</v>
      </c>
      <c r="CE86" s="184">
        <v>0</v>
      </c>
      <c r="CH86" s="16">
        <v>15478705</v>
      </c>
      <c r="CJ86" s="16">
        <v>4516182</v>
      </c>
      <c r="CL86" s="16">
        <v>300853</v>
      </c>
      <c r="CN86" s="16">
        <v>2653648</v>
      </c>
      <c r="CP86" s="20">
        <v>22949388</v>
      </c>
      <c r="CS86" s="17">
        <v>28.265999999999998</v>
      </c>
      <c r="CU86" s="17">
        <v>30.7531</v>
      </c>
      <c r="CW86" s="17">
        <v>31.941099999999999</v>
      </c>
      <c r="CY86" s="17">
        <v>34.426299999999998</v>
      </c>
      <c r="DA86" s="18">
        <v>29.385999999999999</v>
      </c>
      <c r="DC86" s="1" t="str">
        <f t="shared" si="1"/>
        <v>No</v>
      </c>
    </row>
    <row r="87" spans="1:107">
      <c r="A87" s="1" t="s">
        <v>174</v>
      </c>
      <c r="B87" s="1" t="s">
        <v>906</v>
      </c>
      <c r="C87" s="26" t="s">
        <v>72</v>
      </c>
      <c r="D87" s="269">
        <v>24</v>
      </c>
      <c r="E87" s="270">
        <v>24</v>
      </c>
      <c r="F87" s="21" t="s">
        <v>135</v>
      </c>
      <c r="G87" s="21" t="s">
        <v>132</v>
      </c>
      <c r="H87" s="25">
        <v>1849898</v>
      </c>
      <c r="I87" s="25">
        <v>149</v>
      </c>
      <c r="J87" s="265"/>
      <c r="K87" s="5">
        <v>507556</v>
      </c>
      <c r="M87" s="5">
        <v>89913</v>
      </c>
      <c r="N87" s="3"/>
      <c r="O87" s="5">
        <v>44515</v>
      </c>
      <c r="P87" s="3"/>
      <c r="Q87" s="5">
        <v>108829</v>
      </c>
      <c r="R87" s="3"/>
      <c r="S87" s="5">
        <v>0</v>
      </c>
      <c r="T87" s="3"/>
      <c r="U87" s="6">
        <v>750813</v>
      </c>
      <c r="W87" s="14">
        <v>292.39999999999998</v>
      </c>
      <c r="Y87" s="14">
        <v>51.99</v>
      </c>
      <c r="AA87" s="14">
        <v>21.98</v>
      </c>
      <c r="AC87" s="14">
        <v>60.65</v>
      </c>
      <c r="AE87" s="62">
        <v>0</v>
      </c>
      <c r="AF87" s="30"/>
      <c r="AG87" s="70">
        <v>427.02</v>
      </c>
      <c r="AH87" s="31"/>
      <c r="AJ87" s="65">
        <v>455209</v>
      </c>
      <c r="AL87" s="65">
        <v>88220</v>
      </c>
      <c r="AN87" s="65">
        <v>44142</v>
      </c>
      <c r="AP87" s="65">
        <v>108538</v>
      </c>
      <c r="AR87" s="65">
        <v>0</v>
      </c>
      <c r="AT87" s="180">
        <v>696109</v>
      </c>
      <c r="AV87" s="30">
        <v>257.39999999999998</v>
      </c>
      <c r="AX87" s="30">
        <v>48.99</v>
      </c>
      <c r="AZ87" s="30">
        <v>21.98</v>
      </c>
      <c r="BB87" s="30">
        <v>60.65</v>
      </c>
      <c r="BD87" s="30">
        <v>0</v>
      </c>
      <c r="BF87" s="184">
        <v>389.02</v>
      </c>
      <c r="BI87" s="65">
        <v>441</v>
      </c>
      <c r="BK87" s="65">
        <v>1693</v>
      </c>
      <c r="BM87" s="65">
        <v>373</v>
      </c>
      <c r="BO87" s="65">
        <v>291</v>
      </c>
      <c r="BQ87" s="65">
        <v>0</v>
      </c>
      <c r="BS87" s="67">
        <v>54704</v>
      </c>
      <c r="BU87" s="30">
        <v>35</v>
      </c>
      <c r="BW87" s="30">
        <v>3</v>
      </c>
      <c r="BY87" s="30">
        <v>0</v>
      </c>
      <c r="CA87" s="30">
        <v>0</v>
      </c>
      <c r="CC87" s="30">
        <v>0</v>
      </c>
      <c r="CE87" s="184">
        <v>0</v>
      </c>
      <c r="CH87" s="16">
        <v>16226321</v>
      </c>
      <c r="CJ87" s="16">
        <v>3319030</v>
      </c>
      <c r="CL87" s="16">
        <v>1023765</v>
      </c>
      <c r="CN87" s="16">
        <v>4482807</v>
      </c>
      <c r="CP87" s="20">
        <v>25051923</v>
      </c>
      <c r="CS87" s="17">
        <v>31.9695</v>
      </c>
      <c r="CU87" s="17">
        <v>36.913800000000002</v>
      </c>
      <c r="CW87" s="17">
        <v>22.998200000000001</v>
      </c>
      <c r="CY87" s="17">
        <v>41.191299999999998</v>
      </c>
      <c r="DA87" s="18">
        <v>33.366399999999999</v>
      </c>
      <c r="DC87" s="1" t="str">
        <f t="shared" si="1"/>
        <v>No</v>
      </c>
    </row>
    <row r="88" spans="1:107">
      <c r="A88" s="1" t="s">
        <v>680</v>
      </c>
      <c r="B88" s="1" t="s">
        <v>907</v>
      </c>
      <c r="C88" s="26" t="s">
        <v>60</v>
      </c>
      <c r="E88" s="270">
        <v>30202</v>
      </c>
      <c r="F88" s="21" t="s">
        <v>135</v>
      </c>
      <c r="G88" s="21" t="s">
        <v>132</v>
      </c>
      <c r="H88" s="25">
        <v>402004</v>
      </c>
      <c r="I88" s="25">
        <v>148</v>
      </c>
      <c r="J88" s="265"/>
      <c r="K88" s="5">
        <v>353154</v>
      </c>
      <c r="M88" s="5">
        <v>63585</v>
      </c>
      <c r="N88" s="3"/>
      <c r="O88" s="5">
        <v>8387</v>
      </c>
      <c r="P88" s="3"/>
      <c r="Q88" s="5">
        <v>35540</v>
      </c>
      <c r="R88" s="3"/>
      <c r="S88" s="5">
        <v>3405</v>
      </c>
      <c r="T88" s="3"/>
      <c r="U88" s="6">
        <v>464071</v>
      </c>
      <c r="W88" s="14">
        <v>189.8</v>
      </c>
      <c r="Y88" s="14">
        <v>34.700000000000003</v>
      </c>
      <c r="AA88" s="14">
        <v>4.5</v>
      </c>
      <c r="AC88" s="14">
        <v>21</v>
      </c>
      <c r="AE88" s="62">
        <v>1.9</v>
      </c>
      <c r="AF88" s="30"/>
      <c r="AG88" s="70">
        <v>251.9</v>
      </c>
      <c r="AH88" s="31"/>
      <c r="AJ88" s="65">
        <v>342863</v>
      </c>
      <c r="AL88" s="65">
        <v>63575</v>
      </c>
      <c r="AN88" s="65">
        <v>8387</v>
      </c>
      <c r="AP88" s="65">
        <v>33309</v>
      </c>
      <c r="AR88" s="65">
        <v>3405</v>
      </c>
      <c r="AT88" s="180">
        <v>451539</v>
      </c>
      <c r="AV88" s="30">
        <v>181.3</v>
      </c>
      <c r="AX88" s="30">
        <v>34.200000000000003</v>
      </c>
      <c r="AZ88" s="30">
        <v>4.5</v>
      </c>
      <c r="BB88" s="30">
        <v>19</v>
      </c>
      <c r="BD88" s="30">
        <v>1.9</v>
      </c>
      <c r="BF88" s="184">
        <v>240.9</v>
      </c>
      <c r="BI88" s="65">
        <v>5224</v>
      </c>
      <c r="BK88" s="65">
        <v>10</v>
      </c>
      <c r="BM88" s="65">
        <v>0</v>
      </c>
      <c r="BO88" s="65">
        <v>2231</v>
      </c>
      <c r="BQ88" s="65">
        <v>0</v>
      </c>
      <c r="BS88" s="67">
        <v>12532</v>
      </c>
      <c r="BU88" s="30">
        <v>8.5</v>
      </c>
      <c r="BW88" s="30">
        <v>0.5</v>
      </c>
      <c r="BY88" s="30">
        <v>0</v>
      </c>
      <c r="CA88" s="30">
        <v>2</v>
      </c>
      <c r="CC88" s="30">
        <v>0</v>
      </c>
      <c r="CE88" s="184">
        <v>0</v>
      </c>
      <c r="CH88" s="16">
        <v>9073398</v>
      </c>
      <c r="CJ88" s="16">
        <v>1353876</v>
      </c>
      <c r="CL88" s="16">
        <v>241567</v>
      </c>
      <c r="CN88" s="16">
        <v>1177491</v>
      </c>
      <c r="CP88" s="20">
        <v>11846332</v>
      </c>
      <c r="CS88" s="17">
        <v>25.692499999999999</v>
      </c>
      <c r="CU88" s="17">
        <v>21.292400000000001</v>
      </c>
      <c r="CW88" s="17">
        <v>28.802600000000002</v>
      </c>
      <c r="CY88" s="17">
        <v>33.131399999999999</v>
      </c>
      <c r="DA88" s="18">
        <v>25.527000000000001</v>
      </c>
      <c r="DC88" s="1" t="str">
        <f t="shared" si="1"/>
        <v>No</v>
      </c>
    </row>
    <row r="89" spans="1:107">
      <c r="A89" s="1" t="s">
        <v>234</v>
      </c>
      <c r="B89" s="1" t="s">
        <v>908</v>
      </c>
      <c r="C89" s="26" t="s">
        <v>56</v>
      </c>
      <c r="D89" s="269">
        <v>5017</v>
      </c>
      <c r="E89" s="270">
        <v>50017</v>
      </c>
      <c r="F89" s="21" t="s">
        <v>135</v>
      </c>
      <c r="G89" s="21" t="s">
        <v>132</v>
      </c>
      <c r="H89" s="25">
        <v>724091</v>
      </c>
      <c r="I89" s="25">
        <v>147</v>
      </c>
      <c r="J89" s="265"/>
      <c r="K89" s="5">
        <v>745635</v>
      </c>
      <c r="M89" s="5">
        <v>178171</v>
      </c>
      <c r="N89" s="3"/>
      <c r="O89" s="5">
        <v>50278</v>
      </c>
      <c r="P89" s="3"/>
      <c r="Q89" s="5">
        <v>118343</v>
      </c>
      <c r="R89" s="3"/>
      <c r="S89" s="5">
        <v>10393</v>
      </c>
      <c r="T89" s="3"/>
      <c r="U89" s="6">
        <v>1102820</v>
      </c>
      <c r="W89" s="14">
        <v>340</v>
      </c>
      <c r="Y89" s="14">
        <v>87</v>
      </c>
      <c r="AA89" s="14">
        <v>27</v>
      </c>
      <c r="AC89" s="14">
        <v>63.9</v>
      </c>
      <c r="AE89" s="62">
        <v>4</v>
      </c>
      <c r="AF89" s="30"/>
      <c r="AG89" s="70">
        <v>521.9</v>
      </c>
      <c r="AH89" s="31"/>
      <c r="AJ89" s="65">
        <v>745635</v>
      </c>
      <c r="AL89" s="65">
        <v>178171</v>
      </c>
      <c r="AN89" s="65">
        <v>50278</v>
      </c>
      <c r="AP89" s="65">
        <v>118343</v>
      </c>
      <c r="AR89" s="65">
        <v>10393</v>
      </c>
      <c r="AT89" s="180">
        <v>1102820</v>
      </c>
      <c r="AV89" s="30">
        <v>340</v>
      </c>
      <c r="AX89" s="30">
        <v>87</v>
      </c>
      <c r="AZ89" s="30">
        <v>27</v>
      </c>
      <c r="BB89" s="30">
        <v>63.9</v>
      </c>
      <c r="BD89" s="30">
        <v>4</v>
      </c>
      <c r="BF89" s="184">
        <v>521.9</v>
      </c>
      <c r="BI89" s="65">
        <v>0</v>
      </c>
      <c r="BK89" s="65">
        <v>0</v>
      </c>
      <c r="BM89" s="65">
        <v>0</v>
      </c>
      <c r="BO89" s="65">
        <v>0</v>
      </c>
      <c r="BQ89" s="65">
        <v>0</v>
      </c>
      <c r="BS89" s="67">
        <v>0</v>
      </c>
      <c r="BU89" s="30">
        <v>0</v>
      </c>
      <c r="BW89" s="30">
        <v>0</v>
      </c>
      <c r="BY89" s="30">
        <v>0</v>
      </c>
      <c r="CA89" s="30">
        <v>0</v>
      </c>
      <c r="CC89" s="30">
        <v>0</v>
      </c>
      <c r="CE89" s="184">
        <v>0</v>
      </c>
      <c r="CH89" s="16">
        <v>18193120</v>
      </c>
      <c r="CJ89" s="16">
        <v>5137602</v>
      </c>
      <c r="CL89" s="16">
        <v>1415156</v>
      </c>
      <c r="CN89" s="16">
        <v>3881536</v>
      </c>
      <c r="CP89" s="20">
        <v>28627414</v>
      </c>
      <c r="CS89" s="17">
        <v>24.3995</v>
      </c>
      <c r="CU89" s="17">
        <v>28.8352</v>
      </c>
      <c r="CW89" s="17">
        <v>28.146599999999999</v>
      </c>
      <c r="CY89" s="17">
        <v>32.798999999999999</v>
      </c>
      <c r="DA89" s="18">
        <v>25.958400000000001</v>
      </c>
      <c r="DC89" s="1" t="str">
        <f t="shared" si="1"/>
        <v>No</v>
      </c>
    </row>
    <row r="90" spans="1:107">
      <c r="A90" s="1" t="s">
        <v>685</v>
      </c>
      <c r="B90" s="1" t="s">
        <v>909</v>
      </c>
      <c r="C90" s="26" t="s">
        <v>12</v>
      </c>
      <c r="D90" s="269">
        <v>9027</v>
      </c>
      <c r="E90" s="270">
        <v>90027</v>
      </c>
      <c r="F90" s="21" t="s">
        <v>134</v>
      </c>
      <c r="G90" s="21" t="s">
        <v>132</v>
      </c>
      <c r="H90" s="25">
        <v>654628</v>
      </c>
      <c r="I90" s="25">
        <v>145</v>
      </c>
      <c r="J90" s="265"/>
      <c r="K90" s="5">
        <v>551419</v>
      </c>
      <c r="M90" s="5">
        <v>99725</v>
      </c>
      <c r="N90" s="3"/>
      <c r="O90" s="5">
        <v>27571</v>
      </c>
      <c r="P90" s="3"/>
      <c r="Q90" s="5">
        <v>75673</v>
      </c>
      <c r="R90" s="3"/>
      <c r="S90" s="5">
        <v>5848</v>
      </c>
      <c r="T90" s="3"/>
      <c r="U90" s="6">
        <v>760236</v>
      </c>
      <c r="W90" s="14">
        <v>286.33999999999997</v>
      </c>
      <c r="Y90" s="14">
        <v>59.92</v>
      </c>
      <c r="AA90" s="14">
        <v>18.91</v>
      </c>
      <c r="AC90" s="14">
        <v>37.83</v>
      </c>
      <c r="AE90" s="62">
        <v>5</v>
      </c>
      <c r="AF90" s="30"/>
      <c r="AG90" s="70">
        <v>408</v>
      </c>
      <c r="AH90" s="31"/>
      <c r="AJ90" s="65">
        <v>551419</v>
      </c>
      <c r="AL90" s="65">
        <v>99725</v>
      </c>
      <c r="AN90" s="65">
        <v>27571</v>
      </c>
      <c r="AP90" s="65">
        <v>75673</v>
      </c>
      <c r="AR90" s="65">
        <v>5848</v>
      </c>
      <c r="AT90" s="180">
        <v>760236</v>
      </c>
      <c r="AV90" s="30">
        <v>286.33999999999997</v>
      </c>
      <c r="AX90" s="30">
        <v>59.92</v>
      </c>
      <c r="AZ90" s="30">
        <v>18.91</v>
      </c>
      <c r="BB90" s="30">
        <v>37.83</v>
      </c>
      <c r="BD90" s="30">
        <v>5</v>
      </c>
      <c r="BF90" s="184">
        <v>408</v>
      </c>
      <c r="BI90" s="65">
        <v>0</v>
      </c>
      <c r="BK90" s="65">
        <v>0</v>
      </c>
      <c r="BM90" s="65">
        <v>0</v>
      </c>
      <c r="BO90" s="65">
        <v>0</v>
      </c>
      <c r="BQ90" s="65">
        <v>0</v>
      </c>
      <c r="BS90" s="67">
        <v>0</v>
      </c>
      <c r="BU90" s="30">
        <v>0</v>
      </c>
      <c r="BW90" s="30">
        <v>0</v>
      </c>
      <c r="BY90" s="30">
        <v>0</v>
      </c>
      <c r="CA90" s="30">
        <v>0</v>
      </c>
      <c r="CC90" s="30">
        <v>0</v>
      </c>
      <c r="CE90" s="184">
        <v>0</v>
      </c>
      <c r="CH90" s="16">
        <v>15128303</v>
      </c>
      <c r="CJ90" s="16">
        <v>3472724</v>
      </c>
      <c r="CL90" s="16">
        <v>740809</v>
      </c>
      <c r="CN90" s="16">
        <v>2865094</v>
      </c>
      <c r="CP90" s="20">
        <v>22206930</v>
      </c>
      <c r="CS90" s="17">
        <v>27.435199999999998</v>
      </c>
      <c r="CU90" s="17">
        <v>34.823</v>
      </c>
      <c r="CW90" s="17">
        <v>26.8691</v>
      </c>
      <c r="CY90" s="17">
        <v>37.861499999999999</v>
      </c>
      <c r="DA90" s="18">
        <v>29.210599999999999</v>
      </c>
      <c r="DC90" s="1" t="str">
        <f t="shared" si="1"/>
        <v>No</v>
      </c>
    </row>
    <row r="91" spans="1:107">
      <c r="A91" s="1" t="s">
        <v>684</v>
      </c>
      <c r="B91" s="1" t="s">
        <v>910</v>
      </c>
      <c r="C91" s="26" t="s">
        <v>26</v>
      </c>
      <c r="D91" s="269">
        <v>4030</v>
      </c>
      <c r="E91" s="270">
        <v>40030</v>
      </c>
      <c r="F91" s="21" t="s">
        <v>134</v>
      </c>
      <c r="G91" s="21" t="s">
        <v>132</v>
      </c>
      <c r="H91" s="25">
        <v>187781</v>
      </c>
      <c r="I91" s="25">
        <v>144</v>
      </c>
      <c r="J91" s="265"/>
      <c r="K91" s="5">
        <v>362525</v>
      </c>
      <c r="M91" s="5">
        <v>59188</v>
      </c>
      <c r="N91" s="3"/>
      <c r="O91" s="5">
        <v>7469</v>
      </c>
      <c r="P91" s="3"/>
      <c r="Q91" s="5">
        <v>73371</v>
      </c>
      <c r="R91" s="3"/>
      <c r="S91" s="5">
        <v>0</v>
      </c>
      <c r="T91" s="3"/>
      <c r="U91" s="6">
        <v>502553</v>
      </c>
      <c r="W91" s="14">
        <v>191</v>
      </c>
      <c r="Y91" s="14">
        <v>40</v>
      </c>
      <c r="AA91" s="14">
        <v>5</v>
      </c>
      <c r="AC91" s="14">
        <v>41</v>
      </c>
      <c r="AE91" s="62">
        <v>0</v>
      </c>
      <c r="AF91" s="30"/>
      <c r="AG91" s="70">
        <v>277</v>
      </c>
      <c r="AH91" s="31"/>
      <c r="AJ91" s="65">
        <v>362525</v>
      </c>
      <c r="AL91" s="65">
        <v>59188</v>
      </c>
      <c r="AN91" s="65">
        <v>7469</v>
      </c>
      <c r="AP91" s="65">
        <v>71650</v>
      </c>
      <c r="AR91" s="65">
        <v>0</v>
      </c>
      <c r="AT91" s="180">
        <v>500832</v>
      </c>
      <c r="AV91" s="30">
        <v>191</v>
      </c>
      <c r="AX91" s="30">
        <v>40</v>
      </c>
      <c r="AZ91" s="30">
        <v>5</v>
      </c>
      <c r="BB91" s="30">
        <v>39</v>
      </c>
      <c r="BD91" s="30">
        <v>0</v>
      </c>
      <c r="BF91" s="184">
        <v>275</v>
      </c>
      <c r="BI91" s="65">
        <v>0</v>
      </c>
      <c r="BK91" s="65">
        <v>0</v>
      </c>
      <c r="BM91" s="65">
        <v>0</v>
      </c>
      <c r="BO91" s="65">
        <v>1721</v>
      </c>
      <c r="BQ91" s="65">
        <v>0</v>
      </c>
      <c r="BS91" s="67">
        <v>1721</v>
      </c>
      <c r="BU91" s="30">
        <v>0</v>
      </c>
      <c r="BW91" s="30">
        <v>0</v>
      </c>
      <c r="BY91" s="30">
        <v>0</v>
      </c>
      <c r="CA91" s="30">
        <v>2</v>
      </c>
      <c r="CC91" s="30">
        <v>0</v>
      </c>
      <c r="CE91" s="184">
        <v>0</v>
      </c>
      <c r="CH91" s="16">
        <v>7629456</v>
      </c>
      <c r="CJ91" s="16">
        <v>1747925</v>
      </c>
      <c r="CL91" s="16">
        <v>90295</v>
      </c>
      <c r="CN91" s="16">
        <v>2040566</v>
      </c>
      <c r="CP91" s="20">
        <v>11508242</v>
      </c>
      <c r="CS91" s="17">
        <v>21.045300000000001</v>
      </c>
      <c r="CU91" s="17">
        <v>29.531700000000001</v>
      </c>
      <c r="CW91" s="17">
        <v>12.0893</v>
      </c>
      <c r="CY91" s="17">
        <v>27.811599999999999</v>
      </c>
      <c r="DA91" s="18">
        <v>22.8996</v>
      </c>
      <c r="DC91" s="1" t="str">
        <f t="shared" si="1"/>
        <v>No</v>
      </c>
    </row>
    <row r="92" spans="1:107">
      <c r="A92" s="1" t="s">
        <v>246</v>
      </c>
      <c r="B92" s="1" t="s">
        <v>911</v>
      </c>
      <c r="C92" s="26" t="s">
        <v>12</v>
      </c>
      <c r="D92" s="269">
        <v>9029</v>
      </c>
      <c r="E92" s="270">
        <v>90029</v>
      </c>
      <c r="F92" s="21" t="s">
        <v>135</v>
      </c>
      <c r="G92" s="21" t="s">
        <v>132</v>
      </c>
      <c r="H92" s="25">
        <v>1932666</v>
      </c>
      <c r="I92" s="25">
        <v>143</v>
      </c>
      <c r="J92" s="265"/>
      <c r="K92" s="5">
        <v>506291</v>
      </c>
      <c r="M92" s="5">
        <v>131111</v>
      </c>
      <c r="N92" s="3"/>
      <c r="O92" s="5">
        <v>40498</v>
      </c>
      <c r="P92" s="3"/>
      <c r="Q92" s="5">
        <v>137714</v>
      </c>
      <c r="R92" s="3"/>
      <c r="S92" s="5">
        <v>0</v>
      </c>
      <c r="T92" s="3"/>
      <c r="U92" s="6">
        <v>815614</v>
      </c>
      <c r="W92" s="14">
        <v>300</v>
      </c>
      <c r="Y92" s="14">
        <v>72</v>
      </c>
      <c r="AA92" s="14">
        <v>25</v>
      </c>
      <c r="AC92" s="14">
        <v>83</v>
      </c>
      <c r="AE92" s="62">
        <v>0</v>
      </c>
      <c r="AF92" s="30"/>
      <c r="AG92" s="70">
        <v>480</v>
      </c>
      <c r="AH92" s="31"/>
      <c r="AJ92" s="65">
        <v>506291</v>
      </c>
      <c r="AL92" s="65">
        <v>131111</v>
      </c>
      <c r="AN92" s="65">
        <v>40498</v>
      </c>
      <c r="AP92" s="65">
        <v>136750</v>
      </c>
      <c r="AR92" s="65">
        <v>0</v>
      </c>
      <c r="AT92" s="180">
        <v>814650</v>
      </c>
      <c r="AV92" s="30">
        <v>300</v>
      </c>
      <c r="AX92" s="30">
        <v>72</v>
      </c>
      <c r="AZ92" s="30">
        <v>25</v>
      </c>
      <c r="BB92" s="30">
        <v>81</v>
      </c>
      <c r="BD92" s="30">
        <v>0</v>
      </c>
      <c r="BF92" s="184">
        <v>478</v>
      </c>
      <c r="BI92" s="65">
        <v>0</v>
      </c>
      <c r="BK92" s="65">
        <v>0</v>
      </c>
      <c r="BM92" s="65">
        <v>0</v>
      </c>
      <c r="BO92" s="65">
        <v>964</v>
      </c>
      <c r="BQ92" s="65">
        <v>0</v>
      </c>
      <c r="BS92" s="67">
        <v>964</v>
      </c>
      <c r="BU92" s="30">
        <v>0</v>
      </c>
      <c r="BW92" s="30">
        <v>0</v>
      </c>
      <c r="BY92" s="30">
        <v>0</v>
      </c>
      <c r="CA92" s="30">
        <v>2</v>
      </c>
      <c r="CC92" s="30">
        <v>0</v>
      </c>
      <c r="CE92" s="184">
        <v>0</v>
      </c>
      <c r="CH92" s="16">
        <v>14632484</v>
      </c>
      <c r="CJ92" s="16">
        <v>4145421</v>
      </c>
      <c r="CL92" s="16">
        <v>1169506</v>
      </c>
      <c r="CN92" s="16">
        <v>4106279</v>
      </c>
      <c r="CP92" s="20">
        <v>24053690</v>
      </c>
      <c r="CS92" s="17">
        <v>28.901299999999999</v>
      </c>
      <c r="CU92" s="17">
        <v>31.617599999999999</v>
      </c>
      <c r="CW92" s="17">
        <v>28.8781</v>
      </c>
      <c r="CY92" s="17">
        <v>29.817399999999999</v>
      </c>
      <c r="DA92" s="18">
        <v>29.491499999999998</v>
      </c>
      <c r="DC92" s="1" t="str">
        <f t="shared" si="1"/>
        <v>No</v>
      </c>
    </row>
    <row r="93" spans="1:107">
      <c r="A93" s="1" t="s">
        <v>683</v>
      </c>
      <c r="B93" s="1" t="s">
        <v>912</v>
      </c>
      <c r="C93" s="26" t="s">
        <v>4</v>
      </c>
      <c r="D93" s="269">
        <v>12</v>
      </c>
      <c r="E93" s="270">
        <v>12</v>
      </c>
      <c r="F93" s="21" t="s">
        <v>134</v>
      </c>
      <c r="G93" s="21" t="s">
        <v>132</v>
      </c>
      <c r="H93" s="25">
        <v>251243</v>
      </c>
      <c r="I93" s="25">
        <v>143</v>
      </c>
      <c r="J93" s="265"/>
      <c r="K93" s="5">
        <v>225749</v>
      </c>
      <c r="M93" s="5">
        <v>52521</v>
      </c>
      <c r="N93" s="3"/>
      <c r="O93" s="5">
        <v>28104</v>
      </c>
      <c r="P93" s="3"/>
      <c r="Q93" s="5">
        <v>49585</v>
      </c>
      <c r="R93" s="3"/>
      <c r="S93" s="5">
        <v>270</v>
      </c>
      <c r="T93" s="3"/>
      <c r="U93" s="6">
        <v>356229</v>
      </c>
      <c r="W93" s="14">
        <v>130</v>
      </c>
      <c r="Y93" s="14">
        <v>33.5</v>
      </c>
      <c r="AA93" s="14">
        <v>17</v>
      </c>
      <c r="AC93" s="14">
        <v>33</v>
      </c>
      <c r="AE93" s="62">
        <v>0.5</v>
      </c>
      <c r="AF93" s="30"/>
      <c r="AG93" s="70">
        <v>214</v>
      </c>
      <c r="AH93" s="31"/>
      <c r="AJ93" s="65">
        <v>225749</v>
      </c>
      <c r="AL93" s="65">
        <v>52521</v>
      </c>
      <c r="AN93" s="65">
        <v>28104</v>
      </c>
      <c r="AP93" s="65">
        <v>49585</v>
      </c>
      <c r="AR93" s="65">
        <v>270</v>
      </c>
      <c r="AT93" s="180">
        <v>356229</v>
      </c>
      <c r="AV93" s="30">
        <v>130</v>
      </c>
      <c r="AX93" s="30">
        <v>33.5</v>
      </c>
      <c r="AZ93" s="30">
        <v>17</v>
      </c>
      <c r="BB93" s="30">
        <v>33</v>
      </c>
      <c r="BD93" s="30">
        <v>0.5</v>
      </c>
      <c r="BF93" s="184">
        <v>214</v>
      </c>
      <c r="BI93" s="65">
        <v>0</v>
      </c>
      <c r="BK93" s="65">
        <v>0</v>
      </c>
      <c r="BM93" s="65">
        <v>0</v>
      </c>
      <c r="BO93" s="65">
        <v>0</v>
      </c>
      <c r="BQ93" s="65">
        <v>0</v>
      </c>
      <c r="BS93" s="67">
        <v>0</v>
      </c>
      <c r="BU93" s="30">
        <v>0</v>
      </c>
      <c r="BW93" s="30">
        <v>0</v>
      </c>
      <c r="BY93" s="30">
        <v>0</v>
      </c>
      <c r="CA93" s="30">
        <v>0</v>
      </c>
      <c r="CC93" s="30">
        <v>0</v>
      </c>
      <c r="CE93" s="184">
        <v>0</v>
      </c>
      <c r="CH93" s="16">
        <v>8171077</v>
      </c>
      <c r="CJ93" s="16">
        <v>2257150</v>
      </c>
      <c r="CL93" s="16">
        <v>1255849</v>
      </c>
      <c r="CN93" s="16">
        <v>2514915</v>
      </c>
      <c r="CP93" s="20">
        <v>14198991</v>
      </c>
      <c r="CS93" s="17">
        <v>36.195399999999999</v>
      </c>
      <c r="CU93" s="17">
        <v>42.976100000000002</v>
      </c>
      <c r="CW93" s="17">
        <v>44.6858</v>
      </c>
      <c r="CY93" s="17">
        <v>50.719299999999997</v>
      </c>
      <c r="DA93" s="18">
        <v>39.859200000000001</v>
      </c>
      <c r="DC93" s="1" t="str">
        <f t="shared" si="1"/>
        <v>No</v>
      </c>
    </row>
    <row r="94" spans="1:107">
      <c r="A94" s="1" t="s">
        <v>308</v>
      </c>
      <c r="B94" s="1" t="s">
        <v>913</v>
      </c>
      <c r="C94" s="26" t="s">
        <v>67</v>
      </c>
      <c r="D94" s="269">
        <v>6101</v>
      </c>
      <c r="E94" s="270">
        <v>60101</v>
      </c>
      <c r="F94" s="21" t="s">
        <v>135</v>
      </c>
      <c r="G94" s="21" t="s">
        <v>132</v>
      </c>
      <c r="H94" s="25">
        <v>366174</v>
      </c>
      <c r="I94" s="25">
        <v>141</v>
      </c>
      <c r="J94" s="265"/>
      <c r="K94" s="5">
        <v>173669</v>
      </c>
      <c r="M94" s="5">
        <v>32747</v>
      </c>
      <c r="N94" s="3"/>
      <c r="O94" s="5">
        <v>1752</v>
      </c>
      <c r="P94" s="3"/>
      <c r="Q94" s="5">
        <v>39652</v>
      </c>
      <c r="R94" s="3"/>
      <c r="S94" s="5">
        <v>0</v>
      </c>
      <c r="T94" s="3"/>
      <c r="U94" s="6">
        <v>247820</v>
      </c>
      <c r="W94" s="14">
        <v>80.650000000000006</v>
      </c>
      <c r="Y94" s="14">
        <v>15.34</v>
      </c>
      <c r="AA94" s="14">
        <v>0</v>
      </c>
      <c r="AC94" s="14">
        <v>21.57</v>
      </c>
      <c r="AE94" s="62">
        <v>0</v>
      </c>
      <c r="AF94" s="30"/>
      <c r="AG94" s="70">
        <v>117.56</v>
      </c>
      <c r="AH94" s="31"/>
      <c r="AJ94" s="65">
        <v>170045</v>
      </c>
      <c r="AL94" s="65">
        <v>31527</v>
      </c>
      <c r="AN94" s="65">
        <v>1752</v>
      </c>
      <c r="AP94" s="65">
        <v>39652</v>
      </c>
      <c r="AR94" s="65">
        <v>0</v>
      </c>
      <c r="AT94" s="180">
        <v>242976</v>
      </c>
      <c r="AV94" s="30">
        <v>77.650000000000006</v>
      </c>
      <c r="AX94" s="30">
        <v>14.34</v>
      </c>
      <c r="AZ94" s="30">
        <v>0</v>
      </c>
      <c r="BB94" s="30">
        <v>21.57</v>
      </c>
      <c r="BD94" s="30">
        <v>0</v>
      </c>
      <c r="BF94" s="184">
        <v>113.56</v>
      </c>
      <c r="BI94" s="65">
        <v>0</v>
      </c>
      <c r="BK94" s="65">
        <v>1220</v>
      </c>
      <c r="BM94" s="65">
        <v>0</v>
      </c>
      <c r="BO94" s="65">
        <v>0</v>
      </c>
      <c r="BQ94" s="65">
        <v>0</v>
      </c>
      <c r="BS94" s="67">
        <v>4844</v>
      </c>
      <c r="BU94" s="30">
        <v>3</v>
      </c>
      <c r="BW94" s="30">
        <v>1</v>
      </c>
      <c r="BY94" s="30">
        <v>0</v>
      </c>
      <c r="CA94" s="30">
        <v>0</v>
      </c>
      <c r="CC94" s="30">
        <v>0</v>
      </c>
      <c r="CE94" s="184">
        <v>0</v>
      </c>
      <c r="CH94" s="16">
        <v>3754450</v>
      </c>
      <c r="CJ94" s="16">
        <v>629355</v>
      </c>
      <c r="CL94" s="16">
        <v>51079</v>
      </c>
      <c r="CN94" s="16">
        <v>1458069</v>
      </c>
      <c r="CP94" s="20">
        <v>5892953</v>
      </c>
      <c r="CS94" s="17">
        <v>21.618400000000001</v>
      </c>
      <c r="CU94" s="17">
        <v>19.218699999999998</v>
      </c>
      <c r="CW94" s="17">
        <v>29.154699999999998</v>
      </c>
      <c r="CY94" s="17">
        <v>36.771599999999999</v>
      </c>
      <c r="DA94" s="18">
        <v>23.779199999999999</v>
      </c>
      <c r="DC94" s="1" t="str">
        <f t="shared" si="1"/>
        <v>No</v>
      </c>
    </row>
    <row r="95" spans="1:107">
      <c r="A95" s="1" t="s">
        <v>704</v>
      </c>
      <c r="B95" s="1" t="s">
        <v>914</v>
      </c>
      <c r="C95" s="26" t="s">
        <v>71</v>
      </c>
      <c r="D95" s="269">
        <v>1066</v>
      </c>
      <c r="E95" s="270">
        <v>10066</v>
      </c>
      <c r="F95" s="21" t="s">
        <v>135</v>
      </c>
      <c r="G95" s="21" t="s">
        <v>132</v>
      </c>
      <c r="H95" s="25">
        <v>108740</v>
      </c>
      <c r="I95" s="25">
        <v>137</v>
      </c>
      <c r="J95" s="265"/>
      <c r="K95" s="5">
        <v>236843</v>
      </c>
      <c r="M95" s="5">
        <v>40366</v>
      </c>
      <c r="N95" s="3"/>
      <c r="O95" s="5">
        <v>1247</v>
      </c>
      <c r="P95" s="3"/>
      <c r="Q95" s="5">
        <v>30327</v>
      </c>
      <c r="R95" s="3"/>
      <c r="S95" s="5">
        <v>686</v>
      </c>
      <c r="T95" s="3"/>
      <c r="U95" s="6">
        <v>309469</v>
      </c>
      <c r="W95" s="14">
        <v>144.52000000000001</v>
      </c>
      <c r="Y95" s="14">
        <v>22.1</v>
      </c>
      <c r="AA95" s="14">
        <v>1.25</v>
      </c>
      <c r="AC95" s="14">
        <v>16.73</v>
      </c>
      <c r="AE95" s="62">
        <v>0.4</v>
      </c>
      <c r="AF95" s="30"/>
      <c r="AG95" s="70">
        <v>185</v>
      </c>
      <c r="AH95" s="31"/>
      <c r="AJ95" s="65">
        <v>228448</v>
      </c>
      <c r="AL95" s="65">
        <v>40366</v>
      </c>
      <c r="AN95" s="65">
        <v>540</v>
      </c>
      <c r="AP95" s="65">
        <v>30310</v>
      </c>
      <c r="AR95" s="65">
        <v>686</v>
      </c>
      <c r="AT95" s="180">
        <v>300350</v>
      </c>
      <c r="AV95" s="30">
        <v>127.52</v>
      </c>
      <c r="AX95" s="30">
        <v>22.1</v>
      </c>
      <c r="AZ95" s="30">
        <v>0.32</v>
      </c>
      <c r="BB95" s="30">
        <v>16.649999999999999</v>
      </c>
      <c r="BD95" s="30">
        <v>0.4</v>
      </c>
      <c r="BF95" s="184">
        <v>166.99</v>
      </c>
      <c r="BI95" s="65">
        <v>363</v>
      </c>
      <c r="BK95" s="65">
        <v>0</v>
      </c>
      <c r="BM95" s="65">
        <v>707</v>
      </c>
      <c r="BO95" s="65">
        <v>17</v>
      </c>
      <c r="BQ95" s="65">
        <v>0</v>
      </c>
      <c r="BS95" s="67">
        <v>9119</v>
      </c>
      <c r="BU95" s="30">
        <v>17</v>
      </c>
      <c r="BW95" s="30">
        <v>0</v>
      </c>
      <c r="BY95" s="30">
        <v>0.93</v>
      </c>
      <c r="CA95" s="30">
        <v>0.08</v>
      </c>
      <c r="CC95" s="30">
        <v>0</v>
      </c>
      <c r="CE95" s="184">
        <v>18.010000000000002</v>
      </c>
      <c r="CH95" s="16">
        <v>6173708</v>
      </c>
      <c r="CJ95" s="16">
        <v>1045471</v>
      </c>
      <c r="CL95" s="16">
        <v>22499</v>
      </c>
      <c r="CN95" s="16">
        <v>921807</v>
      </c>
      <c r="CP95" s="20">
        <v>8163485</v>
      </c>
      <c r="CS95" s="17">
        <v>26.066700000000001</v>
      </c>
      <c r="CU95" s="17">
        <v>25.899799999999999</v>
      </c>
      <c r="CW95" s="17">
        <v>18.0425</v>
      </c>
      <c r="CY95" s="17">
        <v>30.395600000000002</v>
      </c>
      <c r="DA95" s="18">
        <v>26.379000000000001</v>
      </c>
      <c r="DC95" s="1" t="str">
        <f t="shared" si="1"/>
        <v>No</v>
      </c>
    </row>
    <row r="96" spans="1:107">
      <c r="A96" s="1" t="s">
        <v>49</v>
      </c>
      <c r="B96" s="1" t="s">
        <v>915</v>
      </c>
      <c r="C96" s="26" t="s">
        <v>48</v>
      </c>
      <c r="D96" s="269">
        <v>2122</v>
      </c>
      <c r="E96" s="270">
        <v>20122</v>
      </c>
      <c r="F96" s="21" t="s">
        <v>138</v>
      </c>
      <c r="G96" s="21" t="s">
        <v>132</v>
      </c>
      <c r="H96" s="25">
        <v>18351295</v>
      </c>
      <c r="I96" s="25">
        <v>134</v>
      </c>
      <c r="J96" s="265"/>
      <c r="K96" s="5">
        <v>271606</v>
      </c>
      <c r="L96" s="5" t="s">
        <v>99</v>
      </c>
      <c r="M96" s="5">
        <v>33294</v>
      </c>
      <c r="N96" s="3"/>
      <c r="O96" s="5">
        <v>14976</v>
      </c>
      <c r="P96" s="3"/>
      <c r="Q96" s="5">
        <v>33766</v>
      </c>
      <c r="R96" s="3"/>
      <c r="S96" s="5">
        <v>0</v>
      </c>
      <c r="T96" s="3"/>
      <c r="U96" s="6">
        <v>353642</v>
      </c>
      <c r="V96" s="3" t="s">
        <v>99</v>
      </c>
      <c r="W96" s="14">
        <v>125</v>
      </c>
      <c r="Y96" s="14">
        <v>15</v>
      </c>
      <c r="AA96" s="14">
        <v>7</v>
      </c>
      <c r="AC96" s="14">
        <v>16</v>
      </c>
      <c r="AE96" s="62">
        <v>0</v>
      </c>
      <c r="AF96" s="30"/>
      <c r="AG96" s="70">
        <v>163</v>
      </c>
      <c r="AH96" s="31"/>
      <c r="AJ96" s="65">
        <v>271606</v>
      </c>
      <c r="AK96" s="30" t="s">
        <v>99</v>
      </c>
      <c r="AL96" s="65">
        <v>33294</v>
      </c>
      <c r="AN96" s="65">
        <v>14976</v>
      </c>
      <c r="AP96" s="65">
        <v>33766</v>
      </c>
      <c r="AR96" s="65">
        <v>0</v>
      </c>
      <c r="AT96" s="180">
        <v>353642</v>
      </c>
      <c r="AU96" s="30" t="s">
        <v>99</v>
      </c>
      <c r="AV96" s="30">
        <v>125</v>
      </c>
      <c r="AX96" s="30">
        <v>15</v>
      </c>
      <c r="AZ96" s="30">
        <v>7</v>
      </c>
      <c r="BB96" s="30">
        <v>16</v>
      </c>
      <c r="BD96" s="30">
        <v>0</v>
      </c>
      <c r="BF96" s="184">
        <v>163</v>
      </c>
      <c r="BI96" s="65">
        <v>0</v>
      </c>
      <c r="BK96" s="65">
        <v>0</v>
      </c>
      <c r="BM96" s="65">
        <v>0</v>
      </c>
      <c r="BO96" s="65">
        <v>0</v>
      </c>
      <c r="BQ96" s="65">
        <v>0</v>
      </c>
      <c r="BS96" s="67">
        <v>0</v>
      </c>
      <c r="BU96" s="30">
        <v>0</v>
      </c>
      <c r="BW96" s="30">
        <v>0</v>
      </c>
      <c r="BY96" s="30">
        <v>0</v>
      </c>
      <c r="CA96" s="30">
        <v>0</v>
      </c>
      <c r="CC96" s="30">
        <v>0</v>
      </c>
      <c r="CE96" s="184">
        <v>0</v>
      </c>
      <c r="CH96" s="16">
        <v>6195428</v>
      </c>
      <c r="CJ96" s="16">
        <v>932224</v>
      </c>
      <c r="CL96" s="16">
        <v>359431</v>
      </c>
      <c r="CN96" s="16">
        <v>1080516</v>
      </c>
      <c r="CP96" s="20">
        <v>8567599</v>
      </c>
      <c r="CS96" s="17">
        <v>22.810400000000001</v>
      </c>
      <c r="CT96" s="17" t="s">
        <v>99</v>
      </c>
      <c r="CU96" s="17">
        <v>27.9998</v>
      </c>
      <c r="CW96" s="17">
        <v>24.000499999999999</v>
      </c>
      <c r="CY96" s="17">
        <v>32.000100000000003</v>
      </c>
      <c r="DA96" s="18">
        <v>24.226800000000001</v>
      </c>
      <c r="DC96" s="1" t="str">
        <f t="shared" si="1"/>
        <v>Yes</v>
      </c>
    </row>
    <row r="97" spans="1:107">
      <c r="A97" s="1" t="s">
        <v>220</v>
      </c>
      <c r="B97" s="1" t="s">
        <v>916</v>
      </c>
      <c r="C97" s="26" t="s">
        <v>12</v>
      </c>
      <c r="D97" s="269">
        <v>9023</v>
      </c>
      <c r="E97" s="270">
        <v>90023</v>
      </c>
      <c r="F97" s="21" t="s">
        <v>204</v>
      </c>
      <c r="G97" s="21" t="s">
        <v>132</v>
      </c>
      <c r="H97" s="25">
        <v>12150996</v>
      </c>
      <c r="I97" s="25">
        <v>128</v>
      </c>
      <c r="J97" s="265"/>
      <c r="K97" s="5">
        <v>728723</v>
      </c>
      <c r="M97" s="5">
        <v>185268</v>
      </c>
      <c r="N97" s="3"/>
      <c r="O97" s="5">
        <v>58863</v>
      </c>
      <c r="P97" s="3"/>
      <c r="Q97" s="5">
        <v>122826</v>
      </c>
      <c r="R97" s="3"/>
      <c r="S97" s="5">
        <v>0</v>
      </c>
      <c r="T97" s="3"/>
      <c r="U97" s="6">
        <v>1095680</v>
      </c>
      <c r="W97" s="14">
        <v>511</v>
      </c>
      <c r="Y97" s="14">
        <v>120</v>
      </c>
      <c r="AA97" s="14">
        <v>33</v>
      </c>
      <c r="AC97" s="14">
        <v>66</v>
      </c>
      <c r="AE97" s="62">
        <v>0</v>
      </c>
      <c r="AF97" s="30"/>
      <c r="AG97" s="70">
        <v>730</v>
      </c>
      <c r="AH97" s="31"/>
      <c r="AJ97" s="65">
        <v>727819</v>
      </c>
      <c r="AL97" s="65">
        <v>185268</v>
      </c>
      <c r="AN97" s="65">
        <v>58863</v>
      </c>
      <c r="AP97" s="65">
        <v>119943</v>
      </c>
      <c r="AR97" s="65">
        <v>0</v>
      </c>
      <c r="AT97" s="180">
        <v>1091893</v>
      </c>
      <c r="AV97" s="30">
        <v>503</v>
      </c>
      <c r="AX97" s="30">
        <v>120</v>
      </c>
      <c r="AZ97" s="30">
        <v>33</v>
      </c>
      <c r="BB97" s="30">
        <v>66</v>
      </c>
      <c r="BD97" s="30">
        <v>0</v>
      </c>
      <c r="BF97" s="184">
        <v>722</v>
      </c>
      <c r="BI97" s="65">
        <v>904</v>
      </c>
      <c r="BK97" s="65">
        <v>0</v>
      </c>
      <c r="BM97" s="65">
        <v>0</v>
      </c>
      <c r="BO97" s="65">
        <v>2883</v>
      </c>
      <c r="BQ97" s="65">
        <v>0</v>
      </c>
      <c r="BS97" s="67">
        <v>3787</v>
      </c>
      <c r="BU97" s="30">
        <v>8</v>
      </c>
      <c r="BW97" s="30">
        <v>0</v>
      </c>
      <c r="BY97" s="30">
        <v>0</v>
      </c>
      <c r="CA97" s="30">
        <v>0</v>
      </c>
      <c r="CC97" s="30">
        <v>0</v>
      </c>
      <c r="CE97" s="184">
        <v>8</v>
      </c>
      <c r="CH97" s="16">
        <v>21734953</v>
      </c>
      <c r="CJ97" s="16">
        <v>5927408</v>
      </c>
      <c r="CL97" s="16">
        <v>1595063</v>
      </c>
      <c r="CN97" s="16">
        <v>5161462</v>
      </c>
      <c r="CP97" s="20">
        <v>34418886</v>
      </c>
      <c r="CS97" s="17">
        <v>29.8261</v>
      </c>
      <c r="CU97" s="17">
        <v>31.9937</v>
      </c>
      <c r="CW97" s="17">
        <v>27.097899999999999</v>
      </c>
      <c r="CY97" s="17">
        <v>42.022599999999997</v>
      </c>
      <c r="DA97" s="18">
        <v>31.4133</v>
      </c>
      <c r="DC97" s="1" t="str">
        <f t="shared" si="1"/>
        <v>No</v>
      </c>
    </row>
    <row r="98" spans="1:107">
      <c r="A98" s="1" t="s">
        <v>682</v>
      </c>
      <c r="B98" s="1" t="s">
        <v>917</v>
      </c>
      <c r="C98" s="26" t="s">
        <v>12</v>
      </c>
      <c r="D98" s="269">
        <v>9008</v>
      </c>
      <c r="E98" s="270">
        <v>90008</v>
      </c>
      <c r="F98" s="21" t="s">
        <v>134</v>
      </c>
      <c r="G98" s="21" t="s">
        <v>132</v>
      </c>
      <c r="H98" s="25">
        <v>12150996</v>
      </c>
      <c r="I98" s="25">
        <v>128</v>
      </c>
      <c r="J98" s="265"/>
      <c r="K98" s="5">
        <v>539127</v>
      </c>
      <c r="M98" s="5">
        <v>126430</v>
      </c>
      <c r="N98" s="3"/>
      <c r="O98" s="5">
        <v>10090</v>
      </c>
      <c r="P98" s="3"/>
      <c r="Q98" s="5">
        <v>34093</v>
      </c>
      <c r="R98" s="3"/>
      <c r="S98" s="5">
        <v>367</v>
      </c>
      <c r="T98" s="3"/>
      <c r="U98" s="6">
        <v>710107</v>
      </c>
      <c r="W98" s="14">
        <v>332</v>
      </c>
      <c r="Y98" s="14">
        <v>76</v>
      </c>
      <c r="AA98" s="14">
        <v>5</v>
      </c>
      <c r="AC98" s="14">
        <v>22</v>
      </c>
      <c r="AE98" s="62">
        <v>0.33</v>
      </c>
      <c r="AF98" s="30"/>
      <c r="AG98" s="70">
        <v>435.33</v>
      </c>
      <c r="AH98" s="31"/>
      <c r="AJ98" s="65">
        <v>539127</v>
      </c>
      <c r="AL98" s="65">
        <v>126430</v>
      </c>
      <c r="AN98" s="65">
        <v>10090</v>
      </c>
      <c r="AP98" s="65">
        <v>30693</v>
      </c>
      <c r="AR98" s="65">
        <v>367</v>
      </c>
      <c r="AT98" s="180">
        <v>706707</v>
      </c>
      <c r="AV98" s="30">
        <v>332</v>
      </c>
      <c r="AX98" s="30">
        <v>76</v>
      </c>
      <c r="AZ98" s="30">
        <v>5</v>
      </c>
      <c r="BB98" s="30">
        <v>18</v>
      </c>
      <c r="BD98" s="30">
        <v>0.33</v>
      </c>
      <c r="BF98" s="184">
        <v>431.33</v>
      </c>
      <c r="BI98" s="65">
        <v>0</v>
      </c>
      <c r="BK98" s="65">
        <v>0</v>
      </c>
      <c r="BM98" s="65">
        <v>0</v>
      </c>
      <c r="BO98" s="65">
        <v>3400</v>
      </c>
      <c r="BQ98" s="65">
        <v>0</v>
      </c>
      <c r="BS98" s="67">
        <v>3400</v>
      </c>
      <c r="BU98" s="30">
        <v>0</v>
      </c>
      <c r="BW98" s="30">
        <v>0</v>
      </c>
      <c r="BY98" s="30">
        <v>0</v>
      </c>
      <c r="CA98" s="30">
        <v>4</v>
      </c>
      <c r="CC98" s="30">
        <v>0</v>
      </c>
      <c r="CE98" s="184">
        <v>0</v>
      </c>
      <c r="CH98" s="16">
        <v>16855344</v>
      </c>
      <c r="CJ98" s="16">
        <v>5106720</v>
      </c>
      <c r="CL98" s="16">
        <v>455601</v>
      </c>
      <c r="CN98" s="16">
        <v>1718090</v>
      </c>
      <c r="CP98" s="20">
        <v>24135755</v>
      </c>
      <c r="CS98" s="17">
        <v>31.264099999999999</v>
      </c>
      <c r="CU98" s="17">
        <v>40.3917</v>
      </c>
      <c r="CW98" s="17">
        <v>45.153700000000001</v>
      </c>
      <c r="CY98" s="17">
        <v>50.394199999999998</v>
      </c>
      <c r="DA98" s="18">
        <v>33.988900000000001</v>
      </c>
      <c r="DC98" s="1" t="str">
        <f t="shared" si="1"/>
        <v>No</v>
      </c>
    </row>
    <row r="99" spans="1:107">
      <c r="A99" s="1" t="s">
        <v>287</v>
      </c>
      <c r="B99" s="1" t="s">
        <v>918</v>
      </c>
      <c r="C99" s="26" t="s">
        <v>34</v>
      </c>
      <c r="D99" s="269">
        <v>4019</v>
      </c>
      <c r="E99" s="270">
        <v>40019</v>
      </c>
      <c r="F99" s="21" t="s">
        <v>135</v>
      </c>
      <c r="G99" s="21" t="s">
        <v>132</v>
      </c>
      <c r="H99" s="25">
        <v>1624827</v>
      </c>
      <c r="I99" s="25">
        <v>123</v>
      </c>
      <c r="J99" s="265"/>
      <c r="K99" s="5">
        <v>377474</v>
      </c>
      <c r="M99" s="5">
        <v>67282</v>
      </c>
      <c r="N99" s="3"/>
      <c r="O99" s="5">
        <v>8285</v>
      </c>
      <c r="P99" s="3"/>
      <c r="Q99" s="5">
        <v>29749</v>
      </c>
      <c r="R99" s="3"/>
      <c r="S99" s="5">
        <v>0</v>
      </c>
      <c r="T99" s="3"/>
      <c r="U99" s="6">
        <v>482790</v>
      </c>
      <c r="W99" s="14">
        <v>199</v>
      </c>
      <c r="Y99" s="14">
        <v>36</v>
      </c>
      <c r="AA99" s="14">
        <v>3</v>
      </c>
      <c r="AC99" s="14">
        <v>21</v>
      </c>
      <c r="AE99" s="62">
        <v>0</v>
      </c>
      <c r="AF99" s="30"/>
      <c r="AG99" s="70">
        <v>259</v>
      </c>
      <c r="AH99" s="31"/>
      <c r="AJ99" s="65">
        <v>356678</v>
      </c>
      <c r="AL99" s="65">
        <v>66103</v>
      </c>
      <c r="AN99" s="65">
        <v>8285</v>
      </c>
      <c r="AP99" s="65">
        <v>21485</v>
      </c>
      <c r="AR99" s="65">
        <v>0</v>
      </c>
      <c r="AT99" s="180">
        <v>452551</v>
      </c>
      <c r="AV99" s="30">
        <v>182</v>
      </c>
      <c r="AX99" s="30">
        <v>35</v>
      </c>
      <c r="AZ99" s="30">
        <v>3</v>
      </c>
      <c r="BB99" s="30">
        <v>13</v>
      </c>
      <c r="BD99" s="30">
        <v>0</v>
      </c>
      <c r="BF99" s="184">
        <v>233</v>
      </c>
      <c r="BI99" s="65">
        <v>0</v>
      </c>
      <c r="BK99" s="65">
        <v>1179</v>
      </c>
      <c r="BM99" s="65">
        <v>0</v>
      </c>
      <c r="BO99" s="65">
        <v>8264</v>
      </c>
      <c r="BQ99" s="65">
        <v>0</v>
      </c>
      <c r="BS99" s="67">
        <v>30239</v>
      </c>
      <c r="BU99" s="30">
        <v>17</v>
      </c>
      <c r="BW99" s="30">
        <v>1</v>
      </c>
      <c r="BY99" s="30">
        <v>0</v>
      </c>
      <c r="CA99" s="30">
        <v>8</v>
      </c>
      <c r="CC99" s="30">
        <v>0</v>
      </c>
      <c r="CE99" s="184">
        <v>0</v>
      </c>
      <c r="CH99" s="16">
        <v>8967520</v>
      </c>
      <c r="CJ99" s="16">
        <v>1738739</v>
      </c>
      <c r="CL99" s="16">
        <v>219853</v>
      </c>
      <c r="CN99" s="16">
        <v>826367</v>
      </c>
      <c r="CP99" s="20">
        <v>11752479</v>
      </c>
      <c r="CS99" s="17">
        <v>23.756699999999999</v>
      </c>
      <c r="CU99" s="17">
        <v>25.842600000000001</v>
      </c>
      <c r="CW99" s="17">
        <v>26.536300000000001</v>
      </c>
      <c r="CY99" s="17">
        <v>27.777999999999999</v>
      </c>
      <c r="DA99" s="18">
        <v>24.3428</v>
      </c>
      <c r="DC99" s="1" t="str">
        <f t="shared" si="1"/>
        <v>No</v>
      </c>
    </row>
    <row r="100" spans="1:107">
      <c r="A100" s="1" t="s">
        <v>686</v>
      </c>
      <c r="B100" s="1" t="s">
        <v>919</v>
      </c>
      <c r="C100" s="26" t="s">
        <v>66</v>
      </c>
      <c r="D100" s="269">
        <v>4003</v>
      </c>
      <c r="E100" s="270">
        <v>40003</v>
      </c>
      <c r="F100" s="21" t="s">
        <v>134</v>
      </c>
      <c r="G100" s="21" t="s">
        <v>132</v>
      </c>
      <c r="H100" s="25">
        <v>1060061</v>
      </c>
      <c r="I100" s="25">
        <v>123</v>
      </c>
      <c r="J100" s="265"/>
      <c r="K100" s="5">
        <v>554259</v>
      </c>
      <c r="M100" s="5">
        <v>173589</v>
      </c>
      <c r="N100" s="3"/>
      <c r="O100" s="5">
        <v>16145</v>
      </c>
      <c r="P100" s="3"/>
      <c r="Q100" s="5">
        <v>134573</v>
      </c>
      <c r="R100" s="3"/>
      <c r="S100" s="5">
        <v>0</v>
      </c>
      <c r="T100" s="3"/>
      <c r="U100" s="6">
        <v>878566</v>
      </c>
      <c r="W100" s="14">
        <v>346.5</v>
      </c>
      <c r="Y100" s="14">
        <v>101</v>
      </c>
      <c r="AA100" s="14">
        <v>9.75</v>
      </c>
      <c r="AC100" s="14">
        <v>74.75</v>
      </c>
      <c r="AE100" s="62">
        <v>0</v>
      </c>
      <c r="AF100" s="30"/>
      <c r="AG100" s="70">
        <v>532</v>
      </c>
      <c r="AH100" s="31"/>
      <c r="AJ100" s="65">
        <v>553009</v>
      </c>
      <c r="AL100" s="65">
        <v>173589</v>
      </c>
      <c r="AN100" s="65">
        <v>15321</v>
      </c>
      <c r="AP100" s="65">
        <v>132440</v>
      </c>
      <c r="AR100" s="65">
        <v>0</v>
      </c>
      <c r="AT100" s="180">
        <v>874359</v>
      </c>
      <c r="AV100" s="30">
        <v>345.5</v>
      </c>
      <c r="AX100" s="30">
        <v>101</v>
      </c>
      <c r="AZ100" s="30">
        <v>8.75</v>
      </c>
      <c r="BB100" s="30">
        <v>70.75</v>
      </c>
      <c r="BD100" s="30">
        <v>0</v>
      </c>
      <c r="BF100" s="184">
        <v>526</v>
      </c>
      <c r="BI100" s="65">
        <v>1250</v>
      </c>
      <c r="BK100" s="65">
        <v>0</v>
      </c>
      <c r="BM100" s="65">
        <v>824</v>
      </c>
      <c r="BO100" s="65">
        <v>2133</v>
      </c>
      <c r="BQ100" s="65">
        <v>0</v>
      </c>
      <c r="BS100" s="67">
        <v>4207</v>
      </c>
      <c r="BU100" s="30">
        <v>1</v>
      </c>
      <c r="BW100" s="30">
        <v>0</v>
      </c>
      <c r="BY100" s="30">
        <v>1</v>
      </c>
      <c r="CA100" s="30">
        <v>4</v>
      </c>
      <c r="CC100" s="30">
        <v>0</v>
      </c>
      <c r="CE100" s="184">
        <v>0</v>
      </c>
      <c r="CH100" s="16">
        <v>13958918</v>
      </c>
      <c r="CJ100" s="16">
        <v>4001989</v>
      </c>
      <c r="CL100" s="16">
        <v>288524</v>
      </c>
      <c r="CN100" s="16">
        <v>3309800</v>
      </c>
      <c r="CP100" s="20">
        <v>21559231</v>
      </c>
      <c r="CS100" s="17">
        <v>25.184799999999999</v>
      </c>
      <c r="CU100" s="17">
        <v>23.054400000000001</v>
      </c>
      <c r="CW100" s="17">
        <v>17.870799999999999</v>
      </c>
      <c r="CY100" s="17">
        <v>24.594799999999999</v>
      </c>
      <c r="DA100" s="18">
        <v>24.539100000000001</v>
      </c>
      <c r="DC100" s="1" t="str">
        <f t="shared" si="1"/>
        <v>No</v>
      </c>
    </row>
    <row r="101" spans="1:107">
      <c r="A101" s="1" t="s">
        <v>219</v>
      </c>
      <c r="B101" s="1" t="s">
        <v>920</v>
      </c>
      <c r="C101" s="26" t="s">
        <v>60</v>
      </c>
      <c r="D101" s="269">
        <v>3010</v>
      </c>
      <c r="E101" s="270">
        <v>30010</v>
      </c>
      <c r="F101" s="21" t="s">
        <v>135</v>
      </c>
      <c r="G101" s="21" t="s">
        <v>132</v>
      </c>
      <c r="H101" s="25">
        <v>664651</v>
      </c>
      <c r="I101" s="25">
        <v>117</v>
      </c>
      <c r="J101" s="265"/>
      <c r="K101" s="5">
        <v>392797</v>
      </c>
      <c r="M101" s="5">
        <v>56974</v>
      </c>
      <c r="N101" s="3"/>
      <c r="O101" s="5">
        <v>9625</v>
      </c>
      <c r="P101" s="3"/>
      <c r="Q101" s="5">
        <v>14020</v>
      </c>
      <c r="R101" s="3"/>
      <c r="S101" s="5">
        <v>0</v>
      </c>
      <c r="T101" s="3"/>
      <c r="U101" s="6">
        <v>473416</v>
      </c>
      <c r="W101" s="14">
        <v>192</v>
      </c>
      <c r="Y101" s="14">
        <v>62</v>
      </c>
      <c r="AA101" s="14">
        <v>5</v>
      </c>
      <c r="AC101" s="14">
        <v>12</v>
      </c>
      <c r="AE101" s="62">
        <v>0</v>
      </c>
      <c r="AF101" s="30"/>
      <c r="AG101" s="70">
        <v>271</v>
      </c>
      <c r="AH101" s="31"/>
      <c r="AJ101" s="65">
        <v>392525</v>
      </c>
      <c r="AL101" s="65">
        <v>56974</v>
      </c>
      <c r="AN101" s="65">
        <v>9625</v>
      </c>
      <c r="AP101" s="65">
        <v>12933</v>
      </c>
      <c r="AR101" s="65">
        <v>0</v>
      </c>
      <c r="AT101" s="180">
        <v>472057</v>
      </c>
      <c r="AV101" s="30">
        <v>190</v>
      </c>
      <c r="AX101" s="30">
        <v>62</v>
      </c>
      <c r="AZ101" s="30">
        <v>5</v>
      </c>
      <c r="BB101" s="30">
        <v>10</v>
      </c>
      <c r="BD101" s="30">
        <v>0</v>
      </c>
      <c r="BF101" s="184">
        <v>267</v>
      </c>
      <c r="BI101" s="65">
        <v>272</v>
      </c>
      <c r="BK101" s="65">
        <v>0</v>
      </c>
      <c r="BM101" s="65">
        <v>0</v>
      </c>
      <c r="BO101" s="65">
        <v>1087</v>
      </c>
      <c r="BQ101" s="65">
        <v>0</v>
      </c>
      <c r="BS101" s="67">
        <v>1359</v>
      </c>
      <c r="BU101" s="30">
        <v>2</v>
      </c>
      <c r="BW101" s="30">
        <v>0</v>
      </c>
      <c r="BY101" s="30">
        <v>0</v>
      </c>
      <c r="CA101" s="30">
        <v>2</v>
      </c>
      <c r="CC101" s="30">
        <v>0</v>
      </c>
      <c r="CE101" s="184">
        <v>0</v>
      </c>
      <c r="CH101" s="16">
        <v>10588368</v>
      </c>
      <c r="CJ101" s="16">
        <v>1646842</v>
      </c>
      <c r="CL101" s="16">
        <v>227651</v>
      </c>
      <c r="CN101" s="16">
        <v>483902</v>
      </c>
      <c r="CP101" s="20">
        <v>12946763</v>
      </c>
      <c r="CS101" s="17">
        <v>26.956299999999999</v>
      </c>
      <c r="CU101" s="17">
        <v>28.905100000000001</v>
      </c>
      <c r="CW101" s="17">
        <v>23.652100000000001</v>
      </c>
      <c r="CY101" s="17">
        <v>34.515099999999997</v>
      </c>
      <c r="DA101" s="18">
        <v>27.3475</v>
      </c>
      <c r="DC101" s="1" t="str">
        <f t="shared" si="1"/>
        <v>No</v>
      </c>
    </row>
    <row r="102" spans="1:107">
      <c r="A102" s="1" t="s">
        <v>815</v>
      </c>
      <c r="B102" s="1" t="s">
        <v>921</v>
      </c>
      <c r="C102" s="26" t="s">
        <v>59</v>
      </c>
      <c r="D102" s="269">
        <v>25</v>
      </c>
      <c r="E102" s="270">
        <v>25</v>
      </c>
      <c r="F102" s="21" t="s">
        <v>135</v>
      </c>
      <c r="G102" s="21" t="s">
        <v>132</v>
      </c>
      <c r="H102" s="25">
        <v>236632</v>
      </c>
      <c r="I102" s="25">
        <v>116</v>
      </c>
      <c r="J102" s="265"/>
      <c r="K102" s="5">
        <v>266619</v>
      </c>
      <c r="M102" s="5">
        <v>56204</v>
      </c>
      <c r="N102" s="3"/>
      <c r="O102" s="5">
        <v>21006</v>
      </c>
      <c r="P102" s="3"/>
      <c r="Q102" s="5">
        <v>65954</v>
      </c>
      <c r="R102" s="3"/>
      <c r="S102" s="5">
        <v>31</v>
      </c>
      <c r="T102" s="3"/>
      <c r="U102" s="6">
        <v>409814</v>
      </c>
      <c r="W102" s="14">
        <v>148.32</v>
      </c>
      <c r="Y102" s="14">
        <v>32.06</v>
      </c>
      <c r="AA102" s="14">
        <v>13</v>
      </c>
      <c r="AC102" s="14">
        <v>36.049999999999997</v>
      </c>
      <c r="AE102" s="62">
        <v>0.01</v>
      </c>
      <c r="AF102" s="30"/>
      <c r="AG102" s="70">
        <v>229.44</v>
      </c>
      <c r="AH102" s="31"/>
      <c r="AJ102" s="65">
        <v>266510</v>
      </c>
      <c r="AL102" s="65">
        <v>54745</v>
      </c>
      <c r="AN102" s="65">
        <v>21006</v>
      </c>
      <c r="AP102" s="65">
        <v>64564</v>
      </c>
      <c r="AR102" s="65">
        <v>31</v>
      </c>
      <c r="AT102" s="180">
        <v>406856</v>
      </c>
      <c r="AV102" s="30">
        <v>148.32</v>
      </c>
      <c r="AX102" s="30">
        <v>31.06</v>
      </c>
      <c r="AZ102" s="30">
        <v>13</v>
      </c>
      <c r="BB102" s="30">
        <v>35.049999999999997</v>
      </c>
      <c r="BD102" s="30">
        <v>0.01</v>
      </c>
      <c r="BF102" s="184">
        <v>227.44</v>
      </c>
      <c r="BI102" s="65">
        <v>0</v>
      </c>
      <c r="BK102" s="65">
        <v>1459</v>
      </c>
      <c r="BM102" s="65">
        <v>0</v>
      </c>
      <c r="BO102" s="65">
        <v>1390</v>
      </c>
      <c r="BQ102" s="65">
        <v>0</v>
      </c>
      <c r="BS102" s="67">
        <v>2958</v>
      </c>
      <c r="BU102" s="30">
        <v>0</v>
      </c>
      <c r="BW102" s="30">
        <v>1</v>
      </c>
      <c r="BY102" s="30">
        <v>0</v>
      </c>
      <c r="CA102" s="30">
        <v>1</v>
      </c>
      <c r="CC102" s="30">
        <v>0</v>
      </c>
      <c r="CE102" s="184">
        <v>2</v>
      </c>
      <c r="CH102" s="16">
        <v>8119799</v>
      </c>
      <c r="CJ102" s="16">
        <v>1796750</v>
      </c>
      <c r="CL102" s="16">
        <v>499677</v>
      </c>
      <c r="CN102" s="16">
        <v>2602702</v>
      </c>
      <c r="CP102" s="20">
        <v>13018928</v>
      </c>
      <c r="CS102" s="17">
        <v>30.454699999999999</v>
      </c>
      <c r="CU102" s="17">
        <v>31.968399999999999</v>
      </c>
      <c r="CW102" s="17">
        <v>23.787299999999998</v>
      </c>
      <c r="CY102" s="17">
        <v>39.462400000000002</v>
      </c>
      <c r="DA102" s="18">
        <v>31.767900000000001</v>
      </c>
      <c r="DC102" s="1" t="str">
        <f t="shared" si="1"/>
        <v>No</v>
      </c>
    </row>
    <row r="103" spans="1:107">
      <c r="A103" s="1" t="s">
        <v>218</v>
      </c>
      <c r="B103" s="1" t="s">
        <v>922</v>
      </c>
      <c r="C103" s="26" t="s">
        <v>59</v>
      </c>
      <c r="D103" s="269">
        <v>7</v>
      </c>
      <c r="E103" s="270">
        <v>7</v>
      </c>
      <c r="F103" s="21" t="s">
        <v>135</v>
      </c>
      <c r="G103" s="21" t="s">
        <v>132</v>
      </c>
      <c r="H103" s="25">
        <v>247421</v>
      </c>
      <c r="I103" s="25">
        <v>115</v>
      </c>
      <c r="J103" s="265"/>
      <c r="K103" s="5">
        <v>304238</v>
      </c>
      <c r="M103" s="5">
        <v>68910</v>
      </c>
      <c r="N103" s="3"/>
      <c r="O103" s="5">
        <v>16299</v>
      </c>
      <c r="P103" s="3"/>
      <c r="Q103" s="5">
        <v>75715</v>
      </c>
      <c r="R103" s="3"/>
      <c r="S103" s="5">
        <v>4703</v>
      </c>
      <c r="T103" s="3"/>
      <c r="U103" s="6">
        <v>469865</v>
      </c>
      <c r="W103" s="14">
        <v>198</v>
      </c>
      <c r="Y103" s="14">
        <v>40.869999999999997</v>
      </c>
      <c r="AA103" s="14">
        <v>9.5</v>
      </c>
      <c r="AC103" s="14">
        <v>42.04</v>
      </c>
      <c r="AE103" s="62">
        <v>2.58</v>
      </c>
      <c r="AF103" s="30"/>
      <c r="AG103" s="70">
        <v>292.99</v>
      </c>
      <c r="AH103" s="31"/>
      <c r="AJ103" s="65">
        <v>304238</v>
      </c>
      <c r="AL103" s="65">
        <v>68910</v>
      </c>
      <c r="AN103" s="65">
        <v>16299</v>
      </c>
      <c r="AP103" s="65">
        <v>74327</v>
      </c>
      <c r="AR103" s="65">
        <v>4703</v>
      </c>
      <c r="AT103" s="180">
        <v>468477</v>
      </c>
      <c r="AV103" s="30">
        <v>198</v>
      </c>
      <c r="AX103" s="30">
        <v>40.869999999999997</v>
      </c>
      <c r="AZ103" s="30">
        <v>9.5</v>
      </c>
      <c r="BB103" s="30">
        <v>41.04</v>
      </c>
      <c r="BD103" s="30">
        <v>2.58</v>
      </c>
      <c r="BF103" s="184">
        <v>291.99</v>
      </c>
      <c r="BI103" s="65">
        <v>0</v>
      </c>
      <c r="BK103" s="65">
        <v>0</v>
      </c>
      <c r="BM103" s="65">
        <v>0</v>
      </c>
      <c r="BO103" s="65">
        <v>1388</v>
      </c>
      <c r="BQ103" s="65">
        <v>0</v>
      </c>
      <c r="BS103" s="67">
        <v>1388</v>
      </c>
      <c r="BU103" s="30">
        <v>0</v>
      </c>
      <c r="BW103" s="30">
        <v>0</v>
      </c>
      <c r="BY103" s="30">
        <v>0</v>
      </c>
      <c r="CA103" s="30">
        <v>1</v>
      </c>
      <c r="CC103" s="30">
        <v>0</v>
      </c>
      <c r="CE103" s="184">
        <v>0</v>
      </c>
      <c r="CH103" s="16">
        <v>8458983</v>
      </c>
      <c r="CJ103" s="16">
        <v>2243228</v>
      </c>
      <c r="CL103" s="16">
        <v>497476</v>
      </c>
      <c r="CN103" s="16">
        <v>3069890</v>
      </c>
      <c r="CP103" s="20">
        <v>14269577</v>
      </c>
      <c r="CS103" s="17">
        <v>27.803799999999999</v>
      </c>
      <c r="CU103" s="17">
        <v>32.552999999999997</v>
      </c>
      <c r="CW103" s="17">
        <v>30.521899999999999</v>
      </c>
      <c r="CY103" s="17">
        <v>40.545299999999997</v>
      </c>
      <c r="DA103" s="18">
        <v>30.369499999999999</v>
      </c>
      <c r="DC103" s="1" t="str">
        <f t="shared" si="1"/>
        <v>No</v>
      </c>
    </row>
    <row r="104" spans="1:107">
      <c r="A104" s="1" t="s">
        <v>162</v>
      </c>
      <c r="B104" s="1" t="s">
        <v>923</v>
      </c>
      <c r="C104" s="26" t="s">
        <v>60</v>
      </c>
      <c r="D104" s="269">
        <v>3054</v>
      </c>
      <c r="E104" s="270">
        <v>30054</v>
      </c>
      <c r="F104" s="21" t="s">
        <v>135</v>
      </c>
      <c r="G104" s="21" t="s">
        <v>132</v>
      </c>
      <c r="H104" s="25">
        <v>87454</v>
      </c>
      <c r="I104" s="25">
        <v>114</v>
      </c>
      <c r="J104" s="265"/>
      <c r="K104" s="5">
        <v>139607</v>
      </c>
      <c r="M104" s="5">
        <v>40186</v>
      </c>
      <c r="N104" s="3"/>
      <c r="O104" s="5">
        <v>9153</v>
      </c>
      <c r="P104" s="3"/>
      <c r="Q104" s="5">
        <v>38298</v>
      </c>
      <c r="R104" s="3"/>
      <c r="S104" s="5">
        <v>0</v>
      </c>
      <c r="T104" s="3"/>
      <c r="U104" s="6">
        <v>227244</v>
      </c>
      <c r="W104" s="14">
        <v>157.4</v>
      </c>
      <c r="Y104" s="14">
        <v>30</v>
      </c>
      <c r="AA104" s="14">
        <v>4.9000000000000004</v>
      </c>
      <c r="AC104" s="14">
        <v>22.16</v>
      </c>
      <c r="AE104" s="62">
        <v>0</v>
      </c>
      <c r="AF104" s="30"/>
      <c r="AG104" s="70">
        <v>214.46</v>
      </c>
      <c r="AH104" s="31"/>
      <c r="AJ104" s="65">
        <v>133514</v>
      </c>
      <c r="AL104" s="65">
        <v>40186</v>
      </c>
      <c r="AN104" s="65">
        <v>9153</v>
      </c>
      <c r="AP104" s="65">
        <v>36218</v>
      </c>
      <c r="AR104" s="65">
        <v>0</v>
      </c>
      <c r="AT104" s="180">
        <v>219071</v>
      </c>
      <c r="AV104" s="30">
        <v>136.4</v>
      </c>
      <c r="AX104" s="30">
        <v>30</v>
      </c>
      <c r="AZ104" s="30">
        <v>4.9000000000000004</v>
      </c>
      <c r="BB104" s="30">
        <v>20.16</v>
      </c>
      <c r="BD104" s="30">
        <v>0</v>
      </c>
      <c r="BF104" s="184">
        <v>191.46</v>
      </c>
      <c r="BI104" s="65">
        <v>0</v>
      </c>
      <c r="BK104" s="65">
        <v>0</v>
      </c>
      <c r="BM104" s="65">
        <v>0</v>
      </c>
      <c r="BO104" s="65">
        <v>2080</v>
      </c>
      <c r="BQ104" s="65">
        <v>0</v>
      </c>
      <c r="BS104" s="67">
        <v>8173</v>
      </c>
      <c r="BU104" s="30">
        <v>21</v>
      </c>
      <c r="BW104" s="30">
        <v>0</v>
      </c>
      <c r="BY104" s="30">
        <v>0</v>
      </c>
      <c r="CA104" s="30">
        <v>2</v>
      </c>
      <c r="CC104" s="30">
        <v>0</v>
      </c>
      <c r="CE104" s="184">
        <v>0</v>
      </c>
      <c r="CH104" s="16">
        <v>3572937</v>
      </c>
      <c r="CJ104" s="16">
        <v>1063389</v>
      </c>
      <c r="CL104" s="16">
        <v>244730</v>
      </c>
      <c r="CN104" s="16">
        <v>1227244</v>
      </c>
      <c r="CP104" s="20">
        <v>6108300</v>
      </c>
      <c r="CS104" s="17">
        <v>25.5928</v>
      </c>
      <c r="CU104" s="17">
        <v>26.4617</v>
      </c>
      <c r="CW104" s="17">
        <v>26.7377</v>
      </c>
      <c r="CY104" s="17">
        <v>32.044600000000003</v>
      </c>
      <c r="DA104" s="18">
        <v>26.879899999999999</v>
      </c>
      <c r="DC104" s="1" t="str">
        <f t="shared" si="1"/>
        <v>No</v>
      </c>
    </row>
    <row r="105" spans="1:107">
      <c r="A105" s="1" t="s">
        <v>816</v>
      </c>
      <c r="B105" s="1" t="s">
        <v>925</v>
      </c>
      <c r="C105" s="26" t="s">
        <v>67</v>
      </c>
      <c r="D105" s="269">
        <v>6051</v>
      </c>
      <c r="E105" s="270">
        <v>60051</v>
      </c>
      <c r="F105" s="21" t="s">
        <v>135</v>
      </c>
      <c r="G105" s="21" t="s">
        <v>132</v>
      </c>
      <c r="H105" s="25">
        <v>320069</v>
      </c>
      <c r="I105" s="25">
        <v>114</v>
      </c>
      <c r="J105" s="265"/>
      <c r="K105" s="5">
        <v>230902</v>
      </c>
      <c r="M105" s="5">
        <v>110109</v>
      </c>
      <c r="N105" s="3"/>
      <c r="O105" s="5">
        <v>36834</v>
      </c>
      <c r="P105" s="3"/>
      <c r="Q105" s="5">
        <v>49375</v>
      </c>
      <c r="R105" s="3"/>
      <c r="S105" s="5">
        <v>0</v>
      </c>
      <c r="T105" s="3"/>
      <c r="U105" s="6">
        <v>427220</v>
      </c>
      <c r="W105" s="14">
        <v>121.41</v>
      </c>
      <c r="Y105" s="14">
        <v>40.159999999999997</v>
      </c>
      <c r="AA105" s="14">
        <v>18.510000000000002</v>
      </c>
      <c r="AC105" s="14">
        <v>28.26</v>
      </c>
      <c r="AE105" s="62">
        <v>0</v>
      </c>
      <c r="AF105" s="30"/>
      <c r="AG105" s="70">
        <v>208.34</v>
      </c>
      <c r="AH105" s="31"/>
      <c r="AJ105" s="65">
        <v>228194</v>
      </c>
      <c r="AL105" s="65">
        <v>110109</v>
      </c>
      <c r="AN105" s="65">
        <v>36834</v>
      </c>
      <c r="AP105" s="65">
        <v>49375</v>
      </c>
      <c r="AR105" s="65">
        <v>0</v>
      </c>
      <c r="AT105" s="180">
        <v>424512</v>
      </c>
      <c r="AV105" s="30">
        <v>118.68</v>
      </c>
      <c r="AX105" s="30">
        <v>40.159999999999997</v>
      </c>
      <c r="AZ105" s="30">
        <v>18.510000000000002</v>
      </c>
      <c r="BB105" s="30">
        <v>28.26</v>
      </c>
      <c r="BD105" s="30">
        <v>0</v>
      </c>
      <c r="BF105" s="184">
        <v>205.61</v>
      </c>
      <c r="BI105" s="65">
        <v>1220</v>
      </c>
      <c r="BK105" s="65">
        <v>0</v>
      </c>
      <c r="BM105" s="65">
        <v>0</v>
      </c>
      <c r="BO105" s="65">
        <v>0</v>
      </c>
      <c r="BQ105" s="65">
        <v>0</v>
      </c>
      <c r="BS105" s="67">
        <v>2708</v>
      </c>
      <c r="BU105" s="30">
        <v>2.73</v>
      </c>
      <c r="BW105" s="30">
        <v>0</v>
      </c>
      <c r="BY105" s="30">
        <v>0</v>
      </c>
      <c r="CA105" s="30">
        <v>0</v>
      </c>
      <c r="CC105" s="30">
        <v>0</v>
      </c>
      <c r="CE105" s="184">
        <v>2.73</v>
      </c>
      <c r="CH105" s="16">
        <v>5192780</v>
      </c>
      <c r="CJ105" s="16">
        <v>1963645</v>
      </c>
      <c r="CL105" s="16">
        <v>604526</v>
      </c>
      <c r="CN105" s="16">
        <v>2308620</v>
      </c>
      <c r="CP105" s="20">
        <v>10069571</v>
      </c>
      <c r="CS105" s="17">
        <v>22.489100000000001</v>
      </c>
      <c r="CU105" s="17">
        <v>17.833600000000001</v>
      </c>
      <c r="CW105" s="17">
        <v>16.412199999999999</v>
      </c>
      <c r="CY105" s="17">
        <v>46.756900000000002</v>
      </c>
      <c r="DA105" s="18">
        <v>23.57</v>
      </c>
      <c r="DC105" s="1" t="str">
        <f t="shared" si="1"/>
        <v>No</v>
      </c>
    </row>
    <row r="106" spans="1:107">
      <c r="A106" s="1" t="s">
        <v>690</v>
      </c>
      <c r="B106" s="1" t="s">
        <v>924</v>
      </c>
      <c r="C106" s="26" t="s">
        <v>60</v>
      </c>
      <c r="D106" s="269">
        <v>3014</v>
      </c>
      <c r="E106" s="270">
        <v>30014</v>
      </c>
      <c r="F106" s="21" t="s">
        <v>135</v>
      </c>
      <c r="G106" s="21" t="s">
        <v>132</v>
      </c>
      <c r="H106" s="25">
        <v>444474</v>
      </c>
      <c r="I106" s="25">
        <v>114</v>
      </c>
      <c r="J106" s="265"/>
      <c r="K106" s="5">
        <v>297313</v>
      </c>
      <c r="M106" s="5">
        <v>60066</v>
      </c>
      <c r="N106" s="3"/>
      <c r="O106" s="5">
        <v>5593</v>
      </c>
      <c r="P106" s="3"/>
      <c r="Q106" s="5">
        <v>17836</v>
      </c>
      <c r="R106" s="3"/>
      <c r="S106" s="5">
        <v>0</v>
      </c>
      <c r="T106" s="3"/>
      <c r="U106" s="6">
        <v>380808</v>
      </c>
      <c r="W106" s="14">
        <v>134</v>
      </c>
      <c r="Y106" s="14">
        <v>24.07</v>
      </c>
      <c r="AA106" s="14">
        <v>2.7</v>
      </c>
      <c r="AC106" s="14">
        <v>9.23</v>
      </c>
      <c r="AE106" s="62">
        <v>0</v>
      </c>
      <c r="AF106" s="30"/>
      <c r="AG106" s="70">
        <v>170</v>
      </c>
      <c r="AH106" s="31"/>
      <c r="AJ106" s="65">
        <v>290937</v>
      </c>
      <c r="AL106" s="65">
        <v>60066</v>
      </c>
      <c r="AN106" s="65">
        <v>5593</v>
      </c>
      <c r="AP106" s="65">
        <v>17836</v>
      </c>
      <c r="AR106" s="65">
        <v>0</v>
      </c>
      <c r="AT106" s="180">
        <v>374432</v>
      </c>
      <c r="AV106" s="30">
        <v>128</v>
      </c>
      <c r="AX106" s="30">
        <v>24.07</v>
      </c>
      <c r="AZ106" s="30">
        <v>2.7</v>
      </c>
      <c r="BB106" s="30">
        <v>9.23</v>
      </c>
      <c r="BD106" s="30">
        <v>0</v>
      </c>
      <c r="BF106" s="184">
        <v>164</v>
      </c>
      <c r="BI106" s="65">
        <v>0</v>
      </c>
      <c r="BK106" s="65">
        <v>0</v>
      </c>
      <c r="BM106" s="65">
        <v>0</v>
      </c>
      <c r="BO106" s="65">
        <v>0</v>
      </c>
      <c r="BQ106" s="65">
        <v>0</v>
      </c>
      <c r="BS106" s="67">
        <v>6376</v>
      </c>
      <c r="BU106" s="30">
        <v>6</v>
      </c>
      <c r="BW106" s="30">
        <v>0</v>
      </c>
      <c r="BY106" s="30">
        <v>0</v>
      </c>
      <c r="CA106" s="30">
        <v>0</v>
      </c>
      <c r="CC106" s="30">
        <v>0</v>
      </c>
      <c r="CE106" s="184">
        <v>0</v>
      </c>
      <c r="CH106" s="16">
        <v>6800794</v>
      </c>
      <c r="CJ106" s="16">
        <v>1435338</v>
      </c>
      <c r="CL106" s="16">
        <v>111023</v>
      </c>
      <c r="CN106" s="16">
        <v>492282</v>
      </c>
      <c r="CP106" s="20">
        <v>8839437</v>
      </c>
      <c r="CS106" s="17">
        <v>22.874199999999998</v>
      </c>
      <c r="CU106" s="17">
        <v>23.896000000000001</v>
      </c>
      <c r="CW106" s="17">
        <v>19.850300000000001</v>
      </c>
      <c r="CY106" s="17">
        <v>27.6005</v>
      </c>
      <c r="DA106" s="18">
        <v>23.212299999999999</v>
      </c>
      <c r="DC106" s="1" t="str">
        <f t="shared" si="1"/>
        <v>No</v>
      </c>
    </row>
    <row r="107" spans="1:107">
      <c r="A107" s="1" t="s">
        <v>224</v>
      </c>
      <c r="B107" s="1" t="s">
        <v>926</v>
      </c>
      <c r="C107" s="26" t="s">
        <v>30</v>
      </c>
      <c r="D107" s="269">
        <v>5146</v>
      </c>
      <c r="E107" s="270">
        <v>50146</v>
      </c>
      <c r="F107" s="21" t="s">
        <v>135</v>
      </c>
      <c r="G107" s="21" t="s">
        <v>132</v>
      </c>
      <c r="H107" s="25">
        <v>2150706</v>
      </c>
      <c r="I107" s="25">
        <v>113</v>
      </c>
      <c r="J107" s="265"/>
      <c r="K107" s="5">
        <v>0</v>
      </c>
      <c r="M107" s="5">
        <v>1899</v>
      </c>
      <c r="N107" s="3"/>
      <c r="O107" s="5">
        <v>0</v>
      </c>
      <c r="P107" s="3"/>
      <c r="Q107" s="5">
        <v>7159</v>
      </c>
      <c r="R107" s="3"/>
      <c r="S107" s="5">
        <v>0</v>
      </c>
      <c r="T107" s="3"/>
      <c r="U107" s="6">
        <v>9058</v>
      </c>
      <c r="W107" s="14">
        <v>0</v>
      </c>
      <c r="Y107" s="14">
        <v>1</v>
      </c>
      <c r="AA107" s="14">
        <v>0</v>
      </c>
      <c r="AC107" s="14">
        <v>4</v>
      </c>
      <c r="AE107" s="62">
        <v>0</v>
      </c>
      <c r="AF107" s="30"/>
      <c r="AG107" s="70">
        <v>5</v>
      </c>
      <c r="AH107" s="31"/>
      <c r="AJ107" s="65">
        <v>0</v>
      </c>
      <c r="AL107" s="65">
        <v>1899</v>
      </c>
      <c r="AN107" s="65">
        <v>0</v>
      </c>
      <c r="AP107" s="65">
        <v>7159</v>
      </c>
      <c r="AR107" s="65">
        <v>0</v>
      </c>
      <c r="AT107" s="180">
        <v>9058</v>
      </c>
      <c r="AV107" s="30">
        <v>0</v>
      </c>
      <c r="AX107" s="30">
        <v>1</v>
      </c>
      <c r="AZ107" s="30">
        <v>0</v>
      </c>
      <c r="BB107" s="30">
        <v>4</v>
      </c>
      <c r="BD107" s="30">
        <v>0</v>
      </c>
      <c r="BF107" s="184">
        <v>5</v>
      </c>
      <c r="BI107" s="65">
        <v>0</v>
      </c>
      <c r="BK107" s="65">
        <v>0</v>
      </c>
      <c r="BM107" s="65">
        <v>0</v>
      </c>
      <c r="BO107" s="65">
        <v>0</v>
      </c>
      <c r="BQ107" s="65">
        <v>0</v>
      </c>
      <c r="BS107" s="67">
        <v>0</v>
      </c>
      <c r="BU107" s="30">
        <v>0</v>
      </c>
      <c r="BW107" s="30">
        <v>0</v>
      </c>
      <c r="BY107" s="30">
        <v>0</v>
      </c>
      <c r="CA107" s="30">
        <v>0</v>
      </c>
      <c r="CC107" s="30">
        <v>0</v>
      </c>
      <c r="CE107" s="184">
        <v>0</v>
      </c>
      <c r="CH107" s="16">
        <v>0</v>
      </c>
      <c r="CJ107" s="16">
        <v>48053</v>
      </c>
      <c r="CL107" s="16">
        <v>0</v>
      </c>
      <c r="CN107" s="16">
        <v>165973</v>
      </c>
      <c r="CP107" s="20">
        <v>214026</v>
      </c>
      <c r="CU107" s="17">
        <v>25.304400000000001</v>
      </c>
      <c r="CY107" s="17">
        <v>23.183800000000002</v>
      </c>
      <c r="DA107" s="18">
        <v>23.628399999999999</v>
      </c>
      <c r="DC107" s="1" t="str">
        <f t="shared" si="1"/>
        <v>No</v>
      </c>
    </row>
    <row r="108" spans="1:107">
      <c r="A108" s="1" t="s">
        <v>231</v>
      </c>
      <c r="B108" s="1" t="s">
        <v>927</v>
      </c>
      <c r="C108" s="26" t="s">
        <v>62</v>
      </c>
      <c r="D108" s="269">
        <v>4086</v>
      </c>
      <c r="E108" s="270">
        <v>40086</v>
      </c>
      <c r="F108" s="21" t="s">
        <v>135</v>
      </c>
      <c r="G108" s="21" t="s">
        <v>132</v>
      </c>
      <c r="H108" s="25">
        <v>2148346</v>
      </c>
      <c r="I108" s="25">
        <v>111</v>
      </c>
      <c r="J108" s="265"/>
      <c r="K108" s="5">
        <v>638902</v>
      </c>
      <c r="M108" s="5">
        <v>224216</v>
      </c>
      <c r="N108" s="3"/>
      <c r="O108" s="5">
        <v>74509</v>
      </c>
      <c r="P108" s="3"/>
      <c r="Q108" s="5">
        <v>174398</v>
      </c>
      <c r="R108" s="3"/>
      <c r="S108" s="5">
        <v>0</v>
      </c>
      <c r="T108" s="3"/>
      <c r="U108" s="6">
        <v>1112025</v>
      </c>
      <c r="V108" s="3" t="s">
        <v>98</v>
      </c>
      <c r="W108" s="14">
        <v>314</v>
      </c>
      <c r="Y108" s="14">
        <v>110</v>
      </c>
      <c r="AA108" s="14">
        <v>38</v>
      </c>
      <c r="AC108" s="14">
        <v>105</v>
      </c>
      <c r="AE108" s="62">
        <v>0</v>
      </c>
      <c r="AF108" s="30"/>
      <c r="AG108" s="70">
        <v>567</v>
      </c>
      <c r="AH108" s="31"/>
      <c r="AJ108" s="65">
        <v>638902</v>
      </c>
      <c r="AL108" s="65">
        <v>224216</v>
      </c>
      <c r="AN108" s="65">
        <v>74509</v>
      </c>
      <c r="AP108" s="65">
        <v>174398</v>
      </c>
      <c r="AR108" s="65">
        <v>0</v>
      </c>
      <c r="AT108" s="180">
        <v>1112025</v>
      </c>
      <c r="AU108" s="30" t="s">
        <v>98</v>
      </c>
      <c r="AV108" s="30">
        <v>314</v>
      </c>
      <c r="AX108" s="30">
        <v>110</v>
      </c>
      <c r="AZ108" s="30">
        <v>38</v>
      </c>
      <c r="BB108" s="30">
        <v>105</v>
      </c>
      <c r="BD108" s="30">
        <v>0</v>
      </c>
      <c r="BF108" s="184">
        <v>567</v>
      </c>
      <c r="BI108" s="65">
        <v>0</v>
      </c>
      <c r="BK108" s="65">
        <v>0</v>
      </c>
      <c r="BM108" s="65">
        <v>0</v>
      </c>
      <c r="BO108" s="65">
        <v>0</v>
      </c>
      <c r="BQ108" s="65">
        <v>0</v>
      </c>
      <c r="BS108" s="67">
        <v>0</v>
      </c>
      <c r="BU108" s="30">
        <v>0</v>
      </c>
      <c r="BW108" s="30">
        <v>0</v>
      </c>
      <c r="BY108" s="30">
        <v>0</v>
      </c>
      <c r="CA108" s="30">
        <v>0</v>
      </c>
      <c r="CC108" s="30">
        <v>0</v>
      </c>
      <c r="CE108" s="184">
        <v>0</v>
      </c>
      <c r="CH108" s="16">
        <v>9721872</v>
      </c>
      <c r="CJ108" s="16">
        <v>3437148</v>
      </c>
      <c r="CL108" s="16">
        <v>1082852</v>
      </c>
      <c r="CN108" s="16">
        <v>3575005</v>
      </c>
      <c r="CP108" s="20">
        <v>17816877</v>
      </c>
      <c r="CS108" s="17">
        <v>15.2165</v>
      </c>
      <c r="CU108" s="17">
        <v>15.329599999999999</v>
      </c>
      <c r="CW108" s="17">
        <v>14.533200000000001</v>
      </c>
      <c r="CY108" s="17">
        <v>20.499099999999999</v>
      </c>
      <c r="DA108" s="18">
        <v>16.021999999999998</v>
      </c>
      <c r="DC108" s="1" t="str">
        <f t="shared" si="1"/>
        <v>Yes</v>
      </c>
    </row>
    <row r="109" spans="1:107">
      <c r="A109" s="1" t="s">
        <v>195</v>
      </c>
      <c r="B109" s="1" t="s">
        <v>860</v>
      </c>
      <c r="C109" s="26" t="s">
        <v>12</v>
      </c>
      <c r="D109" s="269">
        <v>9016</v>
      </c>
      <c r="E109" s="270">
        <v>90016</v>
      </c>
      <c r="F109" s="21" t="s">
        <v>135</v>
      </c>
      <c r="G109" s="21" t="s">
        <v>132</v>
      </c>
      <c r="H109" s="25">
        <v>3281212</v>
      </c>
      <c r="I109" s="25">
        <v>107</v>
      </c>
      <c r="J109" s="265"/>
      <c r="K109" s="5">
        <v>584443</v>
      </c>
      <c r="M109" s="5">
        <v>142813</v>
      </c>
      <c r="N109" s="3"/>
      <c r="O109" s="5">
        <v>12056</v>
      </c>
      <c r="P109" s="3"/>
      <c r="Q109" s="5">
        <v>180083</v>
      </c>
      <c r="R109" s="3"/>
      <c r="S109" s="5">
        <v>0</v>
      </c>
      <c r="T109" s="3"/>
      <c r="U109" s="6">
        <v>919395</v>
      </c>
      <c r="W109" s="14">
        <v>540</v>
      </c>
      <c r="Y109" s="14">
        <v>89</v>
      </c>
      <c r="AA109" s="14">
        <v>7</v>
      </c>
      <c r="AC109" s="14">
        <v>106</v>
      </c>
      <c r="AE109" s="62">
        <v>0</v>
      </c>
      <c r="AF109" s="30"/>
      <c r="AG109" s="70">
        <v>742</v>
      </c>
      <c r="AH109" s="31"/>
      <c r="AJ109" s="65">
        <v>537052</v>
      </c>
      <c r="AL109" s="65">
        <v>142260</v>
      </c>
      <c r="AN109" s="65">
        <v>12056</v>
      </c>
      <c r="AP109" s="65">
        <v>180083</v>
      </c>
      <c r="AR109" s="65">
        <v>0</v>
      </c>
      <c r="AT109" s="180">
        <v>871451</v>
      </c>
      <c r="AV109" s="30">
        <v>337</v>
      </c>
      <c r="AX109" s="30">
        <v>87</v>
      </c>
      <c r="AZ109" s="30">
        <v>7</v>
      </c>
      <c r="BB109" s="30">
        <v>106</v>
      </c>
      <c r="BD109" s="30">
        <v>0</v>
      </c>
      <c r="BF109" s="184">
        <v>537</v>
      </c>
      <c r="BI109" s="65">
        <v>11930</v>
      </c>
      <c r="BK109" s="65">
        <v>553</v>
      </c>
      <c r="BM109" s="65">
        <v>0</v>
      </c>
      <c r="BO109" s="65">
        <v>0</v>
      </c>
      <c r="BQ109" s="65">
        <v>0</v>
      </c>
      <c r="BS109" s="67">
        <v>47944</v>
      </c>
      <c r="BU109" s="30">
        <v>203</v>
      </c>
      <c r="BW109" s="30">
        <v>2</v>
      </c>
      <c r="BY109" s="30">
        <v>0</v>
      </c>
      <c r="CA109" s="30">
        <v>0</v>
      </c>
      <c r="CC109" s="30">
        <v>0</v>
      </c>
      <c r="CE109" s="184">
        <v>0</v>
      </c>
      <c r="CH109" s="16">
        <v>16513869</v>
      </c>
      <c r="CJ109" s="16">
        <v>6560483</v>
      </c>
      <c r="CL109" s="16">
        <v>589096</v>
      </c>
      <c r="CN109" s="16">
        <v>8483691</v>
      </c>
      <c r="CP109" s="20">
        <v>32147139</v>
      </c>
      <c r="CS109" s="17">
        <v>28.255700000000001</v>
      </c>
      <c r="CU109" s="17">
        <v>45.937600000000003</v>
      </c>
      <c r="CW109" s="17">
        <v>48.863300000000002</v>
      </c>
      <c r="CY109" s="17">
        <v>47.109900000000003</v>
      </c>
      <c r="DA109" s="18">
        <v>34.965499999999999</v>
      </c>
      <c r="DC109" s="1" t="str">
        <f t="shared" si="1"/>
        <v>No</v>
      </c>
    </row>
    <row r="110" spans="1:107">
      <c r="A110" s="1" t="s">
        <v>332</v>
      </c>
      <c r="B110" s="1" t="s">
        <v>924</v>
      </c>
      <c r="C110" s="26" t="s">
        <v>30</v>
      </c>
      <c r="D110" s="269">
        <v>5211</v>
      </c>
      <c r="E110" s="270">
        <v>50211</v>
      </c>
      <c r="F110" s="21" t="s">
        <v>135</v>
      </c>
      <c r="G110" s="21" t="s">
        <v>132</v>
      </c>
      <c r="H110" s="25">
        <v>67821</v>
      </c>
      <c r="I110" s="25">
        <v>107</v>
      </c>
      <c r="J110" s="265"/>
      <c r="K110" s="5">
        <v>266583</v>
      </c>
      <c r="M110" s="5">
        <v>35541</v>
      </c>
      <c r="N110" s="3"/>
      <c r="O110" s="5">
        <v>0</v>
      </c>
      <c r="P110" s="3"/>
      <c r="Q110" s="5">
        <v>63000</v>
      </c>
      <c r="R110" s="3"/>
      <c r="S110" s="5">
        <v>0</v>
      </c>
      <c r="T110" s="3"/>
      <c r="U110" s="6">
        <v>365124</v>
      </c>
      <c r="W110" s="14">
        <v>151</v>
      </c>
      <c r="Y110" s="14">
        <v>21</v>
      </c>
      <c r="AA110" s="14">
        <v>0</v>
      </c>
      <c r="AC110" s="14">
        <v>38</v>
      </c>
      <c r="AE110" s="62">
        <v>0</v>
      </c>
      <c r="AF110" s="30"/>
      <c r="AG110" s="70">
        <v>210</v>
      </c>
      <c r="AH110" s="31"/>
      <c r="AJ110" s="65">
        <v>266263</v>
      </c>
      <c r="AL110" s="65">
        <v>35541</v>
      </c>
      <c r="AN110" s="65">
        <v>0</v>
      </c>
      <c r="AP110" s="65">
        <v>62892</v>
      </c>
      <c r="AR110" s="65">
        <v>0</v>
      </c>
      <c r="AT110" s="180">
        <v>364696</v>
      </c>
      <c r="AV110" s="30">
        <v>150</v>
      </c>
      <c r="AX110" s="30">
        <v>21</v>
      </c>
      <c r="AZ110" s="30">
        <v>0</v>
      </c>
      <c r="BB110" s="30">
        <v>37</v>
      </c>
      <c r="BD110" s="30">
        <v>0</v>
      </c>
      <c r="BF110" s="184">
        <v>208</v>
      </c>
      <c r="BI110" s="65">
        <v>320</v>
      </c>
      <c r="BK110" s="65">
        <v>0</v>
      </c>
      <c r="BM110" s="65">
        <v>0</v>
      </c>
      <c r="BO110" s="65">
        <v>108</v>
      </c>
      <c r="BQ110" s="65">
        <v>0</v>
      </c>
      <c r="BS110" s="67">
        <v>428</v>
      </c>
      <c r="BU110" s="30">
        <v>1</v>
      </c>
      <c r="BW110" s="30">
        <v>0</v>
      </c>
      <c r="BY110" s="30">
        <v>0</v>
      </c>
      <c r="CA110" s="30">
        <v>1</v>
      </c>
      <c r="CC110" s="30">
        <v>0</v>
      </c>
      <c r="CE110" s="184">
        <v>0</v>
      </c>
      <c r="CH110" s="16">
        <v>4594280</v>
      </c>
      <c r="CJ110" s="16">
        <v>729332</v>
      </c>
      <c r="CL110" s="16">
        <v>0</v>
      </c>
      <c r="CN110" s="16">
        <v>1685049</v>
      </c>
      <c r="CP110" s="20">
        <v>7008661</v>
      </c>
      <c r="CS110" s="17">
        <v>17.234000000000002</v>
      </c>
      <c r="CU110" s="17">
        <v>20.520900000000001</v>
      </c>
      <c r="CY110" s="17">
        <v>26.7468</v>
      </c>
      <c r="DA110" s="18">
        <v>19.1953</v>
      </c>
      <c r="DC110" s="1" t="str">
        <f t="shared" si="1"/>
        <v>No</v>
      </c>
    </row>
    <row r="111" spans="1:107">
      <c r="A111" s="1" t="s">
        <v>702</v>
      </c>
      <c r="B111" s="1" t="s">
        <v>928</v>
      </c>
      <c r="C111" s="26" t="s">
        <v>26</v>
      </c>
      <c r="D111" s="269">
        <v>4036</v>
      </c>
      <c r="E111" s="270">
        <v>40036</v>
      </c>
      <c r="F111" s="21" t="s">
        <v>134</v>
      </c>
      <c r="G111" s="21" t="s">
        <v>132</v>
      </c>
      <c r="H111" s="25">
        <v>240223</v>
      </c>
      <c r="I111" s="25">
        <v>107</v>
      </c>
      <c r="J111" s="265"/>
      <c r="K111" s="5">
        <v>286794</v>
      </c>
      <c r="L111" s="5" t="s">
        <v>99</v>
      </c>
      <c r="M111" s="5">
        <v>33147</v>
      </c>
      <c r="N111" s="3"/>
      <c r="O111" s="5">
        <v>29240</v>
      </c>
      <c r="P111" s="3" t="s">
        <v>99</v>
      </c>
      <c r="Q111" s="5">
        <v>41528</v>
      </c>
      <c r="R111" s="3" t="s">
        <v>99</v>
      </c>
      <c r="S111" s="5">
        <v>0</v>
      </c>
      <c r="T111" s="3"/>
      <c r="U111" s="6">
        <v>390709</v>
      </c>
      <c r="V111" s="3" t="s">
        <v>99</v>
      </c>
      <c r="W111" s="14">
        <v>177.66</v>
      </c>
      <c r="Y111" s="14">
        <v>23.84</v>
      </c>
      <c r="AA111" s="14">
        <v>21</v>
      </c>
      <c r="AC111" s="14">
        <v>26</v>
      </c>
      <c r="AE111" s="62">
        <v>0</v>
      </c>
      <c r="AF111" s="30"/>
      <c r="AG111" s="70">
        <v>248.5</v>
      </c>
      <c r="AH111" s="31"/>
      <c r="AJ111" s="65">
        <v>206737</v>
      </c>
      <c r="AK111" s="30" t="s">
        <v>99</v>
      </c>
      <c r="AL111" s="65">
        <v>31530</v>
      </c>
      <c r="AN111" s="65">
        <v>18572</v>
      </c>
      <c r="AO111" s="30" t="s">
        <v>99</v>
      </c>
      <c r="AP111" s="65">
        <v>35333</v>
      </c>
      <c r="AQ111" s="30" t="s">
        <v>99</v>
      </c>
      <c r="AR111" s="65">
        <v>0</v>
      </c>
      <c r="AT111" s="180">
        <v>292172</v>
      </c>
      <c r="AU111" s="30" t="s">
        <v>99</v>
      </c>
      <c r="AV111" s="30">
        <v>106.77</v>
      </c>
      <c r="AX111" s="30">
        <v>17.5</v>
      </c>
      <c r="AZ111" s="30">
        <v>12</v>
      </c>
      <c r="BB111" s="30">
        <v>20.5</v>
      </c>
      <c r="BD111" s="30">
        <v>0</v>
      </c>
      <c r="BF111" s="184">
        <v>156.77000000000001</v>
      </c>
      <c r="BG111" s="1" t="s">
        <v>99</v>
      </c>
      <c r="BI111" s="65">
        <v>1770</v>
      </c>
      <c r="BJ111" s="30" t="s">
        <v>99</v>
      </c>
      <c r="BK111" s="65">
        <v>1617</v>
      </c>
      <c r="BM111" s="65">
        <v>10668</v>
      </c>
      <c r="BN111" s="30" t="s">
        <v>99</v>
      </c>
      <c r="BO111" s="65">
        <v>6195</v>
      </c>
      <c r="BP111" s="30" t="s">
        <v>99</v>
      </c>
      <c r="BQ111" s="65">
        <v>0</v>
      </c>
      <c r="BS111" s="67">
        <v>98537</v>
      </c>
      <c r="BT111" s="30" t="s">
        <v>99</v>
      </c>
      <c r="BU111" s="30">
        <v>70.89</v>
      </c>
      <c r="BW111" s="30">
        <v>6.34</v>
      </c>
      <c r="BY111" s="30">
        <v>9</v>
      </c>
      <c r="CA111" s="30">
        <v>5.5</v>
      </c>
      <c r="CC111" s="30">
        <v>0</v>
      </c>
      <c r="CE111" s="184">
        <v>0</v>
      </c>
      <c r="CH111" s="16">
        <v>5699129</v>
      </c>
      <c r="CJ111" s="16">
        <v>864114</v>
      </c>
      <c r="CL111" s="16">
        <v>339783</v>
      </c>
      <c r="CN111" s="16">
        <v>739172</v>
      </c>
      <c r="CP111" s="20">
        <v>7642198</v>
      </c>
      <c r="CS111" s="17">
        <v>19.8719</v>
      </c>
      <c r="CT111" s="17" t="s">
        <v>99</v>
      </c>
      <c r="CU111" s="17">
        <v>26.069099999999999</v>
      </c>
      <c r="CW111" s="17">
        <v>11.6205</v>
      </c>
      <c r="CX111" s="17" t="s">
        <v>99</v>
      </c>
      <c r="CY111" s="17">
        <v>17.799399999999999</v>
      </c>
      <c r="CZ111" s="17" t="s">
        <v>99</v>
      </c>
      <c r="DA111" s="18">
        <v>19.559799999999999</v>
      </c>
      <c r="DC111" s="1" t="str">
        <f t="shared" si="1"/>
        <v>Yes</v>
      </c>
    </row>
    <row r="112" spans="1:107">
      <c r="A112" s="1" t="s">
        <v>163</v>
      </c>
      <c r="B112" s="1" t="s">
        <v>929</v>
      </c>
      <c r="C112" s="26" t="s">
        <v>30</v>
      </c>
      <c r="D112" s="269">
        <v>5060</v>
      </c>
      <c r="E112" s="270">
        <v>50060</v>
      </c>
      <c r="F112" s="21" t="s">
        <v>135</v>
      </c>
      <c r="G112" s="21" t="s">
        <v>132</v>
      </c>
      <c r="H112" s="25">
        <v>145361</v>
      </c>
      <c r="I112" s="25">
        <v>106</v>
      </c>
      <c r="J112" s="265"/>
      <c r="K112" s="5">
        <v>396051</v>
      </c>
      <c r="M112" s="5">
        <v>83603</v>
      </c>
      <c r="N112" s="3"/>
      <c r="O112" s="5">
        <v>15905</v>
      </c>
      <c r="P112" s="3"/>
      <c r="Q112" s="5">
        <v>72560</v>
      </c>
      <c r="R112" s="3"/>
      <c r="S112" s="5">
        <v>0</v>
      </c>
      <c r="T112" s="3"/>
      <c r="U112" s="6">
        <v>568119</v>
      </c>
      <c r="W112" s="14">
        <v>262.5</v>
      </c>
      <c r="Y112" s="14">
        <v>47.9</v>
      </c>
      <c r="AA112" s="14">
        <v>11.2</v>
      </c>
      <c r="AC112" s="14">
        <v>45.8</v>
      </c>
      <c r="AE112" s="62">
        <v>0</v>
      </c>
      <c r="AF112" s="30"/>
      <c r="AG112" s="70">
        <v>367.4</v>
      </c>
      <c r="AH112" s="31"/>
      <c r="AJ112" s="65">
        <v>272473</v>
      </c>
      <c r="AL112" s="65">
        <v>81504</v>
      </c>
      <c r="AN112" s="65">
        <v>8526</v>
      </c>
      <c r="AP112" s="65">
        <v>54897</v>
      </c>
      <c r="AR112" s="65">
        <v>0</v>
      </c>
      <c r="AT112" s="180">
        <v>417400</v>
      </c>
      <c r="AV112" s="30">
        <v>147.5</v>
      </c>
      <c r="AX112" s="30">
        <v>45.8</v>
      </c>
      <c r="AZ112" s="30">
        <v>5</v>
      </c>
      <c r="BB112" s="30">
        <v>29</v>
      </c>
      <c r="BD112" s="30">
        <v>0</v>
      </c>
      <c r="BF112" s="184">
        <v>227.3</v>
      </c>
      <c r="BI112" s="65">
        <v>7328</v>
      </c>
      <c r="BK112" s="65">
        <v>2099</v>
      </c>
      <c r="BM112" s="65">
        <v>7379</v>
      </c>
      <c r="BO112" s="65">
        <v>17663</v>
      </c>
      <c r="BQ112" s="65">
        <v>0</v>
      </c>
      <c r="BS112" s="67">
        <v>150719</v>
      </c>
      <c r="BU112" s="30">
        <v>115</v>
      </c>
      <c r="BW112" s="30">
        <v>2.1</v>
      </c>
      <c r="BY112" s="30">
        <v>6.2</v>
      </c>
      <c r="CA112" s="30">
        <v>16.8</v>
      </c>
      <c r="CC112" s="30">
        <v>0</v>
      </c>
      <c r="CE112" s="184">
        <v>0</v>
      </c>
      <c r="CH112" s="16">
        <v>11256142</v>
      </c>
      <c r="CJ112" s="16">
        <v>2439725</v>
      </c>
      <c r="CL112" s="16">
        <v>246528</v>
      </c>
      <c r="CN112" s="16">
        <v>2384899</v>
      </c>
      <c r="CP112" s="20">
        <v>16327294</v>
      </c>
      <c r="CS112" s="17">
        <v>28.4209</v>
      </c>
      <c r="CU112" s="17">
        <v>29.182300000000001</v>
      </c>
      <c r="CW112" s="17">
        <v>15.5</v>
      </c>
      <c r="CY112" s="17">
        <v>32.868000000000002</v>
      </c>
      <c r="DA112" s="18">
        <v>28.7392</v>
      </c>
      <c r="DC112" s="1" t="str">
        <f t="shared" si="1"/>
        <v>No</v>
      </c>
    </row>
    <row r="113" spans="1:107">
      <c r="A113" s="1" t="s">
        <v>288</v>
      </c>
      <c r="B113" s="1" t="s">
        <v>930</v>
      </c>
      <c r="C113" s="26" t="s">
        <v>46</v>
      </c>
      <c r="D113" s="269">
        <v>7002</v>
      </c>
      <c r="E113" s="270">
        <v>70002</v>
      </c>
      <c r="F113" s="21" t="s">
        <v>135</v>
      </c>
      <c r="G113" s="21" t="s">
        <v>132</v>
      </c>
      <c r="H113" s="25">
        <v>725008</v>
      </c>
      <c r="I113" s="25">
        <v>106</v>
      </c>
      <c r="J113" s="265"/>
      <c r="K113" s="5">
        <v>371329</v>
      </c>
      <c r="M113" s="5">
        <v>53908</v>
      </c>
      <c r="N113" s="3"/>
      <c r="O113" s="5">
        <v>27516</v>
      </c>
      <c r="P113" s="3"/>
      <c r="Q113" s="5">
        <v>46255</v>
      </c>
      <c r="R113" s="3"/>
      <c r="S113" s="5">
        <v>0</v>
      </c>
      <c r="T113" s="3"/>
      <c r="U113" s="6">
        <v>499008</v>
      </c>
      <c r="W113" s="14">
        <v>177</v>
      </c>
      <c r="Y113" s="14">
        <v>31</v>
      </c>
      <c r="AA113" s="14">
        <v>15.5</v>
      </c>
      <c r="AC113" s="14">
        <v>26</v>
      </c>
      <c r="AE113" s="62">
        <v>0</v>
      </c>
      <c r="AF113" s="30"/>
      <c r="AG113" s="70">
        <v>249.5</v>
      </c>
      <c r="AH113" s="31"/>
      <c r="AJ113" s="65">
        <v>369930</v>
      </c>
      <c r="AL113" s="65">
        <v>53908</v>
      </c>
      <c r="AN113" s="65">
        <v>26691</v>
      </c>
      <c r="AP113" s="65">
        <v>45846</v>
      </c>
      <c r="AR113" s="65">
        <v>0</v>
      </c>
      <c r="AT113" s="180">
        <v>496375</v>
      </c>
      <c r="AV113" s="30">
        <v>176</v>
      </c>
      <c r="AX113" s="30">
        <v>31</v>
      </c>
      <c r="AZ113" s="30">
        <v>15</v>
      </c>
      <c r="BB113" s="30">
        <v>24</v>
      </c>
      <c r="BD113" s="30">
        <v>0</v>
      </c>
      <c r="BF113" s="184">
        <v>246</v>
      </c>
      <c r="BI113" s="65">
        <v>1399</v>
      </c>
      <c r="BK113" s="65">
        <v>0</v>
      </c>
      <c r="BM113" s="65">
        <v>825</v>
      </c>
      <c r="BO113" s="65">
        <v>409</v>
      </c>
      <c r="BQ113" s="65">
        <v>0</v>
      </c>
      <c r="BS113" s="67">
        <v>2633</v>
      </c>
      <c r="BU113" s="30">
        <v>1</v>
      </c>
      <c r="BW113" s="30">
        <v>0</v>
      </c>
      <c r="BY113" s="30">
        <v>0.5</v>
      </c>
      <c r="CA113" s="30">
        <v>2</v>
      </c>
      <c r="CC113" s="30">
        <v>0</v>
      </c>
      <c r="CE113" s="184">
        <v>0</v>
      </c>
      <c r="CH113" s="16">
        <v>10306912</v>
      </c>
      <c r="CJ113" s="16">
        <v>1788115</v>
      </c>
      <c r="CL113" s="16">
        <v>1022230</v>
      </c>
      <c r="CN113" s="16">
        <v>1359364</v>
      </c>
      <c r="CP113" s="20">
        <v>14476621</v>
      </c>
      <c r="CS113" s="17">
        <v>27.756799999999998</v>
      </c>
      <c r="CU113" s="17">
        <v>33.169800000000002</v>
      </c>
      <c r="CW113" s="17">
        <v>37.150399999999998</v>
      </c>
      <c r="CY113" s="17">
        <v>29.388500000000001</v>
      </c>
      <c r="DA113" s="18">
        <v>29.0108</v>
      </c>
      <c r="DC113" s="1" t="str">
        <f t="shared" si="1"/>
        <v>No</v>
      </c>
    </row>
    <row r="114" spans="1:107">
      <c r="A114" s="1" t="s">
        <v>817</v>
      </c>
      <c r="B114" s="1" t="s">
        <v>931</v>
      </c>
      <c r="C114" s="26" t="s">
        <v>26</v>
      </c>
      <c r="D114" s="269">
        <v>4028</v>
      </c>
      <c r="E114" s="270">
        <v>40028</v>
      </c>
      <c r="F114" s="21" t="s">
        <v>134</v>
      </c>
      <c r="G114" s="21" t="s">
        <v>132</v>
      </c>
      <c r="H114" s="25">
        <v>530290</v>
      </c>
      <c r="I114" s="25">
        <v>100</v>
      </c>
      <c r="J114" s="265"/>
      <c r="K114" s="5">
        <v>424776</v>
      </c>
      <c r="M114" s="5">
        <v>55580</v>
      </c>
      <c r="N114" s="3"/>
      <c r="O114" s="5">
        <v>10871</v>
      </c>
      <c r="P114" s="3"/>
      <c r="Q114" s="5">
        <v>42762</v>
      </c>
      <c r="R114" s="3"/>
      <c r="S114" s="5">
        <v>0</v>
      </c>
      <c r="T114" s="3"/>
      <c r="U114" s="6">
        <v>533989</v>
      </c>
      <c r="W114" s="14">
        <v>292</v>
      </c>
      <c r="Y114" s="14">
        <v>44</v>
      </c>
      <c r="AA114" s="14">
        <v>7.6</v>
      </c>
      <c r="AC114" s="14">
        <v>30</v>
      </c>
      <c r="AE114" s="62">
        <v>0</v>
      </c>
      <c r="AF114" s="30"/>
      <c r="AG114" s="70">
        <v>373.6</v>
      </c>
      <c r="AH114" s="31"/>
      <c r="AJ114" s="65">
        <v>386834</v>
      </c>
      <c r="AL114" s="65">
        <v>49913</v>
      </c>
      <c r="AN114" s="65">
        <v>10723</v>
      </c>
      <c r="AP114" s="65">
        <v>41515</v>
      </c>
      <c r="AR114" s="65">
        <v>0</v>
      </c>
      <c r="AT114" s="180">
        <v>488985</v>
      </c>
      <c r="AV114" s="30">
        <v>245</v>
      </c>
      <c r="AX114" s="30">
        <v>30.8</v>
      </c>
      <c r="AZ114" s="30">
        <v>7</v>
      </c>
      <c r="BB114" s="30">
        <v>24</v>
      </c>
      <c r="BD114" s="30">
        <v>0</v>
      </c>
      <c r="BF114" s="184">
        <v>306.8</v>
      </c>
      <c r="BI114" s="65">
        <v>3021</v>
      </c>
      <c r="BK114" s="65">
        <v>5667</v>
      </c>
      <c r="BM114" s="65">
        <v>148</v>
      </c>
      <c r="BO114" s="65">
        <v>1247</v>
      </c>
      <c r="BQ114" s="65">
        <v>0</v>
      </c>
      <c r="BS114" s="67">
        <v>45004</v>
      </c>
      <c r="BU114" s="30">
        <v>47</v>
      </c>
      <c r="BW114" s="30">
        <v>13.2</v>
      </c>
      <c r="BY114" s="30">
        <v>0.6</v>
      </c>
      <c r="CA114" s="30">
        <v>6</v>
      </c>
      <c r="CC114" s="30">
        <v>0</v>
      </c>
      <c r="CE114" s="184">
        <v>66.8</v>
      </c>
      <c r="CH114" s="16">
        <v>7811717</v>
      </c>
      <c r="CJ114" s="16">
        <v>1121214</v>
      </c>
      <c r="CL114" s="16">
        <v>220991</v>
      </c>
      <c r="CN114" s="16">
        <v>921454</v>
      </c>
      <c r="CP114" s="20">
        <v>10075376</v>
      </c>
      <c r="CS114" s="17">
        <v>18.3902</v>
      </c>
      <c r="CU114" s="17">
        <v>20.172999999999998</v>
      </c>
      <c r="CW114" s="17">
        <v>20.328499999999998</v>
      </c>
      <c r="CY114" s="17">
        <v>21.548400000000001</v>
      </c>
      <c r="DA114" s="18">
        <v>18.868099999999998</v>
      </c>
      <c r="DC114" s="1" t="str">
        <f t="shared" si="1"/>
        <v>No</v>
      </c>
    </row>
    <row r="115" spans="1:107">
      <c r="A115" s="1" t="s">
        <v>818</v>
      </c>
      <c r="B115" s="1" t="s">
        <v>932</v>
      </c>
      <c r="C115" s="26" t="s">
        <v>34</v>
      </c>
      <c r="D115" s="269">
        <v>4017</v>
      </c>
      <c r="E115" s="270">
        <v>40017</v>
      </c>
      <c r="F115" s="21" t="s">
        <v>135</v>
      </c>
      <c r="G115" s="21" t="s">
        <v>132</v>
      </c>
      <c r="H115" s="25">
        <v>290263</v>
      </c>
      <c r="I115" s="25">
        <v>99</v>
      </c>
      <c r="J115" s="265"/>
      <c r="K115" s="5">
        <v>262688</v>
      </c>
      <c r="M115" s="5">
        <v>68768</v>
      </c>
      <c r="N115" s="3"/>
      <c r="O115" s="5">
        <v>12324</v>
      </c>
      <c r="P115" s="3"/>
      <c r="Q115" s="5">
        <v>26368</v>
      </c>
      <c r="R115" s="3"/>
      <c r="S115" s="5">
        <v>0</v>
      </c>
      <c r="T115" s="3"/>
      <c r="U115" s="6">
        <v>370148</v>
      </c>
      <c r="W115" s="14">
        <v>143</v>
      </c>
      <c r="Y115" s="14">
        <v>38</v>
      </c>
      <c r="AA115" s="14">
        <v>7</v>
      </c>
      <c r="AC115" s="14">
        <v>15</v>
      </c>
      <c r="AE115" s="62">
        <v>0</v>
      </c>
      <c r="AF115" s="30"/>
      <c r="AG115" s="70">
        <v>203</v>
      </c>
      <c r="AH115" s="31"/>
      <c r="AJ115" s="65">
        <v>257860</v>
      </c>
      <c r="AL115" s="65">
        <v>68768</v>
      </c>
      <c r="AN115" s="65">
        <v>12324</v>
      </c>
      <c r="AP115" s="65">
        <v>24372</v>
      </c>
      <c r="AR115" s="65">
        <v>0</v>
      </c>
      <c r="AT115" s="180">
        <v>363324</v>
      </c>
      <c r="AV115" s="30">
        <v>139</v>
      </c>
      <c r="AX115" s="30">
        <v>38</v>
      </c>
      <c r="AZ115" s="30">
        <v>7</v>
      </c>
      <c r="BB115" s="30">
        <v>13</v>
      </c>
      <c r="BD115" s="30">
        <v>0</v>
      </c>
      <c r="BF115" s="184">
        <v>197</v>
      </c>
      <c r="BI115" s="65">
        <v>1688</v>
      </c>
      <c r="BK115" s="65">
        <v>0</v>
      </c>
      <c r="BM115" s="65">
        <v>0</v>
      </c>
      <c r="BO115" s="65">
        <v>1996</v>
      </c>
      <c r="BQ115" s="65">
        <v>0</v>
      </c>
      <c r="BS115" s="67">
        <v>6824</v>
      </c>
      <c r="BU115" s="30">
        <v>4</v>
      </c>
      <c r="BW115" s="30">
        <v>0</v>
      </c>
      <c r="BY115" s="30">
        <v>0</v>
      </c>
      <c r="CA115" s="30">
        <v>2</v>
      </c>
      <c r="CC115" s="30">
        <v>0</v>
      </c>
      <c r="CE115" s="184">
        <v>0</v>
      </c>
      <c r="CH115" s="16">
        <v>6686898</v>
      </c>
      <c r="CJ115" s="16">
        <v>1933435</v>
      </c>
      <c r="CL115" s="16">
        <v>223296</v>
      </c>
      <c r="CN115" s="16">
        <v>736422</v>
      </c>
      <c r="CP115" s="20">
        <v>9580051</v>
      </c>
      <c r="CS115" s="17">
        <v>25.4557</v>
      </c>
      <c r="CU115" s="17">
        <v>28.115300000000001</v>
      </c>
      <c r="CW115" s="17">
        <v>18.1188</v>
      </c>
      <c r="CY115" s="17">
        <v>27.928599999999999</v>
      </c>
      <c r="DA115" s="18">
        <v>25.881699999999999</v>
      </c>
      <c r="DC115" s="1" t="str">
        <f t="shared" si="1"/>
        <v>No</v>
      </c>
    </row>
    <row r="116" spans="1:107">
      <c r="A116" s="1" t="s">
        <v>179</v>
      </c>
      <c r="B116" s="1" t="s">
        <v>178</v>
      </c>
      <c r="C116" s="26" t="s">
        <v>22</v>
      </c>
      <c r="D116" s="269">
        <v>1055</v>
      </c>
      <c r="E116" s="270">
        <v>10055</v>
      </c>
      <c r="F116" s="21" t="s">
        <v>131</v>
      </c>
      <c r="G116" s="21" t="s">
        <v>132</v>
      </c>
      <c r="H116" s="25">
        <v>562839</v>
      </c>
      <c r="I116" s="25">
        <v>99</v>
      </c>
      <c r="J116" s="265"/>
      <c r="K116" s="5">
        <v>522864</v>
      </c>
      <c r="M116" s="5">
        <v>115152</v>
      </c>
      <c r="N116" s="3"/>
      <c r="O116" s="5">
        <v>18583</v>
      </c>
      <c r="P116" s="3"/>
      <c r="Q116" s="5">
        <v>58884</v>
      </c>
      <c r="R116" s="3"/>
      <c r="S116" s="5">
        <v>0</v>
      </c>
      <c r="T116" s="3"/>
      <c r="U116" s="6">
        <v>715483</v>
      </c>
      <c r="W116" s="14">
        <v>243</v>
      </c>
      <c r="Y116" s="14">
        <v>53</v>
      </c>
      <c r="AA116" s="14">
        <v>10</v>
      </c>
      <c r="AC116" s="14">
        <v>36</v>
      </c>
      <c r="AE116" s="62">
        <v>0</v>
      </c>
      <c r="AF116" s="30"/>
      <c r="AG116" s="70">
        <v>342</v>
      </c>
      <c r="AH116" s="31"/>
      <c r="AJ116" s="65">
        <v>517623</v>
      </c>
      <c r="AL116" s="65">
        <v>115152</v>
      </c>
      <c r="AN116" s="65">
        <v>18583</v>
      </c>
      <c r="AP116" s="65">
        <v>51942</v>
      </c>
      <c r="AR116" s="65">
        <v>0</v>
      </c>
      <c r="AT116" s="180">
        <v>703300</v>
      </c>
      <c r="AV116" s="30">
        <v>234</v>
      </c>
      <c r="AX116" s="30">
        <v>53</v>
      </c>
      <c r="AZ116" s="30">
        <v>10</v>
      </c>
      <c r="BB116" s="30">
        <v>24</v>
      </c>
      <c r="BD116" s="30">
        <v>0</v>
      </c>
      <c r="BF116" s="184">
        <v>321</v>
      </c>
      <c r="BI116" s="65">
        <v>3516</v>
      </c>
      <c r="BK116" s="65">
        <v>0</v>
      </c>
      <c r="BM116" s="65">
        <v>0</v>
      </c>
      <c r="BO116" s="65">
        <v>6942</v>
      </c>
      <c r="BQ116" s="65">
        <v>0</v>
      </c>
      <c r="BS116" s="67">
        <v>12183</v>
      </c>
      <c r="BU116" s="30">
        <v>9</v>
      </c>
      <c r="BW116" s="30">
        <v>0</v>
      </c>
      <c r="BY116" s="30">
        <v>0</v>
      </c>
      <c r="CA116" s="30">
        <v>12</v>
      </c>
      <c r="CC116" s="30">
        <v>0</v>
      </c>
      <c r="CE116" s="184">
        <v>0</v>
      </c>
      <c r="CH116" s="16">
        <v>17504481</v>
      </c>
      <c r="CJ116" s="16">
        <v>3952151</v>
      </c>
      <c r="CL116" s="16">
        <v>733762</v>
      </c>
      <c r="CN116" s="16">
        <v>1891886</v>
      </c>
      <c r="CP116" s="20">
        <v>24082280</v>
      </c>
      <c r="CS116" s="17">
        <v>33.478099999999998</v>
      </c>
      <c r="CU116" s="17">
        <v>34.321199999999997</v>
      </c>
      <c r="CW116" s="17">
        <v>39.485700000000001</v>
      </c>
      <c r="CY116" s="17">
        <v>32.128999999999998</v>
      </c>
      <c r="DA116" s="18">
        <v>33.658799999999999</v>
      </c>
      <c r="DC116" s="1" t="str">
        <f t="shared" si="1"/>
        <v>No</v>
      </c>
    </row>
    <row r="117" spans="1:107">
      <c r="A117" s="1" t="s">
        <v>687</v>
      </c>
      <c r="B117" s="1" t="s">
        <v>933</v>
      </c>
      <c r="C117" s="26" t="s">
        <v>12</v>
      </c>
      <c r="D117" s="269">
        <v>9078</v>
      </c>
      <c r="E117" s="270">
        <v>90078</v>
      </c>
      <c r="F117" s="21" t="s">
        <v>135</v>
      </c>
      <c r="G117" s="21" t="s">
        <v>132</v>
      </c>
      <c r="H117" s="25">
        <v>615968</v>
      </c>
      <c r="I117" s="25">
        <v>97</v>
      </c>
      <c r="J117" s="265"/>
      <c r="K117" s="5">
        <v>272946</v>
      </c>
      <c r="M117" s="5">
        <v>48435</v>
      </c>
      <c r="N117" s="3"/>
      <c r="O117" s="5">
        <v>11475</v>
      </c>
      <c r="P117" s="3"/>
      <c r="Q117" s="5">
        <v>56675</v>
      </c>
      <c r="R117" s="3"/>
      <c r="S117" s="5">
        <v>0</v>
      </c>
      <c r="T117" s="3"/>
      <c r="U117" s="6">
        <v>389531</v>
      </c>
      <c r="W117" s="14">
        <v>160.5</v>
      </c>
      <c r="Y117" s="14">
        <v>28</v>
      </c>
      <c r="AA117" s="14">
        <v>7</v>
      </c>
      <c r="AC117" s="14">
        <v>30</v>
      </c>
      <c r="AE117" s="62">
        <v>0</v>
      </c>
      <c r="AF117" s="30"/>
      <c r="AG117" s="70">
        <v>225.5</v>
      </c>
      <c r="AH117" s="31"/>
      <c r="AJ117" s="65">
        <v>267515</v>
      </c>
      <c r="AL117" s="65">
        <v>48435</v>
      </c>
      <c r="AN117" s="65">
        <v>11475</v>
      </c>
      <c r="AP117" s="65">
        <v>56675</v>
      </c>
      <c r="AR117" s="65">
        <v>0</v>
      </c>
      <c r="AT117" s="180">
        <v>384100</v>
      </c>
      <c r="AV117" s="30">
        <v>157</v>
      </c>
      <c r="AX117" s="30">
        <v>28</v>
      </c>
      <c r="AZ117" s="30">
        <v>7</v>
      </c>
      <c r="BB117" s="30">
        <v>30</v>
      </c>
      <c r="BD117" s="30">
        <v>0</v>
      </c>
      <c r="BF117" s="184">
        <v>222</v>
      </c>
      <c r="BI117" s="65">
        <v>0</v>
      </c>
      <c r="BK117" s="65">
        <v>0</v>
      </c>
      <c r="BM117" s="65">
        <v>0</v>
      </c>
      <c r="BO117" s="65">
        <v>0</v>
      </c>
      <c r="BQ117" s="65">
        <v>0</v>
      </c>
      <c r="BS117" s="67">
        <v>5431</v>
      </c>
      <c r="BU117" s="30">
        <v>3.5</v>
      </c>
      <c r="BW117" s="30">
        <v>0</v>
      </c>
      <c r="BY117" s="30">
        <v>0</v>
      </c>
      <c r="CA117" s="30">
        <v>0</v>
      </c>
      <c r="CC117" s="30">
        <v>0</v>
      </c>
      <c r="CE117" s="184">
        <v>0</v>
      </c>
      <c r="CH117" s="16">
        <v>8419824</v>
      </c>
      <c r="CJ117" s="16">
        <v>1905128</v>
      </c>
      <c r="CL117" s="16">
        <v>401137</v>
      </c>
      <c r="CN117" s="16">
        <v>2490677</v>
      </c>
      <c r="CP117" s="20">
        <v>13216766</v>
      </c>
      <c r="CS117" s="17">
        <v>30.847899999999999</v>
      </c>
      <c r="CU117" s="17">
        <v>39.3337</v>
      </c>
      <c r="CW117" s="17">
        <v>34.957500000000003</v>
      </c>
      <c r="CY117" s="17">
        <v>43.9467</v>
      </c>
      <c r="DA117" s="18">
        <v>33.929900000000004</v>
      </c>
      <c r="DC117" s="1" t="str">
        <f t="shared" si="1"/>
        <v>No</v>
      </c>
    </row>
    <row r="118" spans="1:107">
      <c r="A118" s="1" t="s">
        <v>745</v>
      </c>
      <c r="B118" s="1" t="s">
        <v>935</v>
      </c>
      <c r="C118" s="26" t="s">
        <v>67</v>
      </c>
      <c r="D118" s="269">
        <v>6041</v>
      </c>
      <c r="E118" s="270">
        <v>60041</v>
      </c>
      <c r="F118" s="21" t="s">
        <v>134</v>
      </c>
      <c r="G118" s="21" t="s">
        <v>132</v>
      </c>
      <c r="H118" s="25">
        <v>5121892</v>
      </c>
      <c r="I118" s="25">
        <v>95</v>
      </c>
      <c r="J118" s="265"/>
      <c r="K118" s="5">
        <v>41306</v>
      </c>
      <c r="M118" s="5">
        <v>3600</v>
      </c>
      <c r="N118" s="3"/>
      <c r="O118" s="5">
        <v>0</v>
      </c>
      <c r="P118" s="3"/>
      <c r="Q118" s="5">
        <v>4085</v>
      </c>
      <c r="R118" s="3"/>
      <c r="S118" s="5">
        <v>0</v>
      </c>
      <c r="T118" s="3"/>
      <c r="U118" s="6">
        <v>48991</v>
      </c>
      <c r="W118" s="14">
        <v>23</v>
      </c>
      <c r="Y118" s="14">
        <v>2</v>
      </c>
      <c r="AA118" s="14">
        <v>0</v>
      </c>
      <c r="AC118" s="14">
        <v>2</v>
      </c>
      <c r="AE118" s="62">
        <v>0</v>
      </c>
      <c r="AF118" s="30"/>
      <c r="AG118" s="70">
        <v>27</v>
      </c>
      <c r="AH118" s="31"/>
      <c r="AJ118" s="65">
        <v>37468</v>
      </c>
      <c r="AL118" s="65">
        <v>3600</v>
      </c>
      <c r="AN118" s="65">
        <v>0</v>
      </c>
      <c r="AP118" s="65">
        <v>4085</v>
      </c>
      <c r="AR118" s="65">
        <v>0</v>
      </c>
      <c r="AT118" s="180">
        <v>45153</v>
      </c>
      <c r="AV118" s="30">
        <v>19</v>
      </c>
      <c r="AX118" s="30">
        <v>2</v>
      </c>
      <c r="AZ118" s="30">
        <v>0</v>
      </c>
      <c r="BB118" s="30">
        <v>2</v>
      </c>
      <c r="BD118" s="30">
        <v>0</v>
      </c>
      <c r="BF118" s="184">
        <v>23</v>
      </c>
      <c r="BI118" s="65">
        <v>3838</v>
      </c>
      <c r="BK118" s="65">
        <v>0</v>
      </c>
      <c r="BM118" s="65">
        <v>0</v>
      </c>
      <c r="BO118" s="65">
        <v>0</v>
      </c>
      <c r="BQ118" s="65">
        <v>0</v>
      </c>
      <c r="BS118" s="67">
        <v>3838</v>
      </c>
      <c r="BU118" s="30">
        <v>4</v>
      </c>
      <c r="BW118" s="30">
        <v>0</v>
      </c>
      <c r="BY118" s="30">
        <v>0</v>
      </c>
      <c r="CA118" s="30">
        <v>0</v>
      </c>
      <c r="CC118" s="30">
        <v>0</v>
      </c>
      <c r="CE118" s="184">
        <v>0</v>
      </c>
      <c r="CH118" s="16">
        <v>801431</v>
      </c>
      <c r="CJ118" s="16">
        <v>10897</v>
      </c>
      <c r="CL118" s="16">
        <v>0</v>
      </c>
      <c r="CN118" s="16">
        <v>133083</v>
      </c>
      <c r="CP118" s="20">
        <v>945411</v>
      </c>
      <c r="CS118" s="17">
        <v>19.4023</v>
      </c>
      <c r="CU118" s="17">
        <v>3.0268999999999999</v>
      </c>
      <c r="CY118" s="17">
        <v>32.578499999999998</v>
      </c>
      <c r="DA118" s="18">
        <v>19.297599999999999</v>
      </c>
      <c r="DC118" s="1" t="str">
        <f t="shared" si="1"/>
        <v>No</v>
      </c>
    </row>
    <row r="119" spans="1:107">
      <c r="A119" s="1" t="s">
        <v>149</v>
      </c>
      <c r="B119" s="1" t="s">
        <v>934</v>
      </c>
      <c r="C119" s="26" t="s">
        <v>8</v>
      </c>
      <c r="D119" s="269">
        <v>4042</v>
      </c>
      <c r="E119" s="270">
        <v>40042</v>
      </c>
      <c r="F119" s="21" t="s">
        <v>135</v>
      </c>
      <c r="G119" s="21" t="s">
        <v>132</v>
      </c>
      <c r="H119" s="25">
        <v>749495</v>
      </c>
      <c r="I119" s="25">
        <v>95</v>
      </c>
      <c r="J119" s="265"/>
      <c r="K119" s="5">
        <v>269326</v>
      </c>
      <c r="M119" s="5">
        <v>94585</v>
      </c>
      <c r="N119" s="3"/>
      <c r="O119" s="5">
        <v>15379</v>
      </c>
      <c r="P119" s="3"/>
      <c r="Q119" s="5">
        <v>94683</v>
      </c>
      <c r="R119" s="3"/>
      <c r="S119" s="5">
        <v>0</v>
      </c>
      <c r="T119" s="3"/>
      <c r="U119" s="6">
        <v>473973</v>
      </c>
      <c r="W119" s="14">
        <v>134</v>
      </c>
      <c r="Y119" s="14">
        <v>47</v>
      </c>
      <c r="AA119" s="14">
        <v>8</v>
      </c>
      <c r="AC119" s="14">
        <v>50</v>
      </c>
      <c r="AE119" s="62">
        <v>0</v>
      </c>
      <c r="AF119" s="30"/>
      <c r="AG119" s="70">
        <v>239</v>
      </c>
      <c r="AH119" s="31"/>
      <c r="AJ119" s="65">
        <v>269326</v>
      </c>
      <c r="AL119" s="65">
        <v>94585</v>
      </c>
      <c r="AN119" s="65">
        <v>15379</v>
      </c>
      <c r="AP119" s="65">
        <v>94683</v>
      </c>
      <c r="AR119" s="65">
        <v>0</v>
      </c>
      <c r="AT119" s="180">
        <v>473973</v>
      </c>
      <c r="AV119" s="30">
        <v>134</v>
      </c>
      <c r="AX119" s="30">
        <v>47</v>
      </c>
      <c r="AZ119" s="30">
        <v>8</v>
      </c>
      <c r="BB119" s="30">
        <v>50</v>
      </c>
      <c r="BD119" s="30">
        <v>0</v>
      </c>
      <c r="BF119" s="184">
        <v>239</v>
      </c>
      <c r="BI119" s="65">
        <v>0</v>
      </c>
      <c r="BK119" s="65">
        <v>0</v>
      </c>
      <c r="BM119" s="65">
        <v>0</v>
      </c>
      <c r="BO119" s="65">
        <v>0</v>
      </c>
      <c r="BQ119" s="65">
        <v>0</v>
      </c>
      <c r="BS119" s="67">
        <v>0</v>
      </c>
      <c r="BU119" s="30">
        <v>0</v>
      </c>
      <c r="BW119" s="30">
        <v>0</v>
      </c>
      <c r="BY119" s="30">
        <v>0</v>
      </c>
      <c r="CA119" s="30">
        <v>0</v>
      </c>
      <c r="CC119" s="30">
        <v>0</v>
      </c>
      <c r="CE119" s="184">
        <v>0</v>
      </c>
      <c r="CH119" s="16">
        <v>6014314</v>
      </c>
      <c r="CJ119" s="16">
        <v>2172491</v>
      </c>
      <c r="CL119" s="16">
        <v>251214</v>
      </c>
      <c r="CN119" s="16">
        <v>3115111</v>
      </c>
      <c r="CP119" s="20">
        <v>11553130</v>
      </c>
      <c r="CS119" s="17">
        <v>22.331</v>
      </c>
      <c r="CU119" s="17">
        <v>22.968699999999998</v>
      </c>
      <c r="CW119" s="17">
        <v>16.334900000000001</v>
      </c>
      <c r="CY119" s="17">
        <v>32.900399999999998</v>
      </c>
      <c r="DA119" s="18">
        <v>24.3751</v>
      </c>
      <c r="DC119" s="1" t="str">
        <f t="shared" si="1"/>
        <v>No</v>
      </c>
    </row>
    <row r="120" spans="1:107">
      <c r="A120" s="1" t="s">
        <v>57</v>
      </c>
      <c r="B120" s="1" t="s">
        <v>937</v>
      </c>
      <c r="C120" s="26" t="s">
        <v>56</v>
      </c>
      <c r="D120" s="269">
        <v>5117</v>
      </c>
      <c r="E120" s="270">
        <v>50117</v>
      </c>
      <c r="F120" s="21" t="s">
        <v>135</v>
      </c>
      <c r="G120" s="21" t="s">
        <v>132</v>
      </c>
      <c r="H120" s="25">
        <v>1780673</v>
      </c>
      <c r="I120" s="25">
        <v>94</v>
      </c>
      <c r="J120" s="265"/>
      <c r="K120" s="5">
        <v>276871</v>
      </c>
      <c r="M120" s="5">
        <v>28761</v>
      </c>
      <c r="N120" s="3"/>
      <c r="O120" s="5">
        <v>3874</v>
      </c>
      <c r="P120" s="3"/>
      <c r="Q120" s="5">
        <v>24062</v>
      </c>
      <c r="R120" s="3"/>
      <c r="S120" s="5">
        <v>0</v>
      </c>
      <c r="T120" s="3"/>
      <c r="U120" s="6">
        <v>333568</v>
      </c>
      <c r="W120" s="14">
        <v>202</v>
      </c>
      <c r="Y120" s="14">
        <v>19</v>
      </c>
      <c r="AA120" s="14">
        <v>2</v>
      </c>
      <c r="AC120" s="14">
        <v>13</v>
      </c>
      <c r="AE120" s="62">
        <v>0</v>
      </c>
      <c r="AF120" s="30"/>
      <c r="AG120" s="70">
        <v>236</v>
      </c>
      <c r="AH120" s="31"/>
      <c r="AJ120" s="65">
        <v>224825</v>
      </c>
      <c r="AL120" s="65">
        <v>28761</v>
      </c>
      <c r="AN120" s="65">
        <v>3874</v>
      </c>
      <c r="AP120" s="65">
        <v>24062</v>
      </c>
      <c r="AR120" s="65">
        <v>0</v>
      </c>
      <c r="AT120" s="180">
        <v>281522</v>
      </c>
      <c r="AV120" s="30">
        <v>118</v>
      </c>
      <c r="AX120" s="30">
        <v>19</v>
      </c>
      <c r="AZ120" s="30">
        <v>2</v>
      </c>
      <c r="BB120" s="30">
        <v>13</v>
      </c>
      <c r="BD120" s="30">
        <v>0</v>
      </c>
      <c r="BF120" s="184">
        <v>152</v>
      </c>
      <c r="BI120" s="65">
        <v>3791</v>
      </c>
      <c r="BK120" s="65">
        <v>0</v>
      </c>
      <c r="BM120" s="65">
        <v>0</v>
      </c>
      <c r="BO120" s="65">
        <v>0</v>
      </c>
      <c r="BQ120" s="65">
        <v>0</v>
      </c>
      <c r="BS120" s="67">
        <v>52046</v>
      </c>
      <c r="BU120" s="30">
        <v>84</v>
      </c>
      <c r="BW120" s="30">
        <v>0</v>
      </c>
      <c r="BY120" s="30">
        <v>0</v>
      </c>
      <c r="CA120" s="30">
        <v>0</v>
      </c>
      <c r="CC120" s="30">
        <v>0</v>
      </c>
      <c r="CE120" s="184">
        <v>0</v>
      </c>
      <c r="CH120" s="16">
        <v>6266959</v>
      </c>
      <c r="CJ120" s="16">
        <v>827678</v>
      </c>
      <c r="CL120" s="16">
        <v>135521</v>
      </c>
      <c r="CN120" s="16">
        <v>848688</v>
      </c>
      <c r="CP120" s="20">
        <v>8078846</v>
      </c>
      <c r="CS120" s="17">
        <v>22.634899999999998</v>
      </c>
      <c r="CU120" s="17">
        <v>28.777799999999999</v>
      </c>
      <c r="CW120" s="17">
        <v>34.982199999999999</v>
      </c>
      <c r="CY120" s="17">
        <v>35.270899999999997</v>
      </c>
      <c r="DA120" s="18">
        <v>24.2195</v>
      </c>
      <c r="DC120" s="1" t="str">
        <f t="shared" si="1"/>
        <v>No</v>
      </c>
    </row>
    <row r="121" spans="1:107">
      <c r="A121" s="1" t="s">
        <v>301</v>
      </c>
      <c r="B121" s="1" t="s">
        <v>938</v>
      </c>
      <c r="C121" s="26" t="s">
        <v>36</v>
      </c>
      <c r="D121" s="269">
        <v>1014</v>
      </c>
      <c r="E121" s="270">
        <v>10014</v>
      </c>
      <c r="F121" s="21" t="s">
        <v>135</v>
      </c>
      <c r="G121" s="21" t="s">
        <v>132</v>
      </c>
      <c r="H121" s="25">
        <v>486514</v>
      </c>
      <c r="I121" s="25">
        <v>94</v>
      </c>
      <c r="J121" s="265"/>
      <c r="K121" s="5">
        <v>239916</v>
      </c>
      <c r="M121" s="5">
        <v>61291</v>
      </c>
      <c r="N121" s="3"/>
      <c r="O121" s="5">
        <v>6415</v>
      </c>
      <c r="P121" s="3"/>
      <c r="Q121" s="5">
        <v>26247</v>
      </c>
      <c r="R121" s="3"/>
      <c r="S121" s="5">
        <v>0</v>
      </c>
      <c r="T121" s="3"/>
      <c r="U121" s="6">
        <v>333869</v>
      </c>
      <c r="W121" s="14">
        <v>129.5</v>
      </c>
      <c r="Y121" s="14">
        <v>32.6</v>
      </c>
      <c r="AA121" s="14">
        <v>4</v>
      </c>
      <c r="AC121" s="14">
        <v>15.3</v>
      </c>
      <c r="AE121" s="62">
        <v>0</v>
      </c>
      <c r="AF121" s="30"/>
      <c r="AG121" s="70">
        <v>181.4</v>
      </c>
      <c r="AH121" s="31"/>
      <c r="AJ121" s="65">
        <v>219181</v>
      </c>
      <c r="AL121" s="65">
        <v>61291</v>
      </c>
      <c r="AN121" s="65">
        <v>6415</v>
      </c>
      <c r="AP121" s="65">
        <v>26247</v>
      </c>
      <c r="AR121" s="65">
        <v>0</v>
      </c>
      <c r="AT121" s="180">
        <v>313134</v>
      </c>
      <c r="AV121" s="30">
        <v>113.5</v>
      </c>
      <c r="AX121" s="30">
        <v>32.6</v>
      </c>
      <c r="AZ121" s="30">
        <v>4</v>
      </c>
      <c r="BB121" s="30">
        <v>15.3</v>
      </c>
      <c r="BD121" s="30">
        <v>0</v>
      </c>
      <c r="BF121" s="184">
        <v>165.4</v>
      </c>
      <c r="BI121" s="65">
        <v>1040</v>
      </c>
      <c r="BK121" s="65">
        <v>0</v>
      </c>
      <c r="BM121" s="65">
        <v>0</v>
      </c>
      <c r="BO121" s="65">
        <v>0</v>
      </c>
      <c r="BQ121" s="65">
        <v>0</v>
      </c>
      <c r="BS121" s="67">
        <v>20735</v>
      </c>
      <c r="BU121" s="30">
        <v>16</v>
      </c>
      <c r="BW121" s="30">
        <v>0</v>
      </c>
      <c r="BY121" s="30">
        <v>0</v>
      </c>
      <c r="CA121" s="30">
        <v>0</v>
      </c>
      <c r="CC121" s="30">
        <v>0</v>
      </c>
      <c r="CE121" s="184">
        <v>0</v>
      </c>
      <c r="CH121" s="16">
        <v>7264653</v>
      </c>
      <c r="CJ121" s="16">
        <v>2116372</v>
      </c>
      <c r="CL121" s="16">
        <v>225393</v>
      </c>
      <c r="CN121" s="16">
        <v>1013513</v>
      </c>
      <c r="CP121" s="20">
        <v>10619931</v>
      </c>
      <c r="CS121" s="17">
        <v>30.28</v>
      </c>
      <c r="CU121" s="17">
        <v>34.529899999999998</v>
      </c>
      <c r="CW121" s="17">
        <v>35.135300000000001</v>
      </c>
      <c r="CY121" s="17">
        <v>38.614400000000003</v>
      </c>
      <c r="DA121" s="18">
        <v>31.808700000000002</v>
      </c>
      <c r="DC121" s="1" t="str">
        <f t="shared" si="1"/>
        <v>No</v>
      </c>
    </row>
    <row r="122" spans="1:107">
      <c r="A122" s="1" t="s">
        <v>300</v>
      </c>
      <c r="B122" s="1" t="s">
        <v>936</v>
      </c>
      <c r="C122" s="26" t="s">
        <v>72</v>
      </c>
      <c r="D122" s="269">
        <v>21</v>
      </c>
      <c r="E122" s="270">
        <v>21</v>
      </c>
      <c r="F122" s="21" t="s">
        <v>135</v>
      </c>
      <c r="G122" s="21" t="s">
        <v>132</v>
      </c>
      <c r="H122" s="25">
        <v>114473</v>
      </c>
      <c r="I122" s="25">
        <v>94</v>
      </c>
      <c r="J122" s="265"/>
      <c r="K122" s="5">
        <v>359994</v>
      </c>
      <c r="M122" s="5">
        <v>45927</v>
      </c>
      <c r="N122" s="3"/>
      <c r="O122" s="5">
        <v>10983</v>
      </c>
      <c r="P122" s="3"/>
      <c r="Q122" s="5">
        <v>52089</v>
      </c>
      <c r="R122" s="3"/>
      <c r="S122" s="5">
        <v>0</v>
      </c>
      <c r="T122" s="3"/>
      <c r="U122" s="6">
        <v>468993</v>
      </c>
      <c r="W122" s="14">
        <v>227</v>
      </c>
      <c r="Y122" s="14">
        <v>28.51</v>
      </c>
      <c r="AA122" s="14">
        <v>6.49</v>
      </c>
      <c r="AC122" s="14">
        <v>30</v>
      </c>
      <c r="AE122" s="62">
        <v>0</v>
      </c>
      <c r="AF122" s="30"/>
      <c r="AG122" s="70">
        <v>292</v>
      </c>
      <c r="AH122" s="31"/>
      <c r="AJ122" s="65">
        <v>359539</v>
      </c>
      <c r="AL122" s="65">
        <v>45927</v>
      </c>
      <c r="AN122" s="65">
        <v>10983</v>
      </c>
      <c r="AP122" s="65">
        <v>52089</v>
      </c>
      <c r="AR122" s="65">
        <v>0</v>
      </c>
      <c r="AT122" s="180">
        <v>468538</v>
      </c>
      <c r="AV122" s="30">
        <v>226</v>
      </c>
      <c r="AX122" s="30">
        <v>28.51</v>
      </c>
      <c r="AZ122" s="30">
        <v>6.49</v>
      </c>
      <c r="BB122" s="30">
        <v>30</v>
      </c>
      <c r="BD122" s="30">
        <v>0</v>
      </c>
      <c r="BF122" s="184">
        <v>291</v>
      </c>
      <c r="BI122" s="65">
        <v>0</v>
      </c>
      <c r="BK122" s="65">
        <v>0</v>
      </c>
      <c r="BM122" s="65">
        <v>0</v>
      </c>
      <c r="BO122" s="65">
        <v>0</v>
      </c>
      <c r="BQ122" s="65">
        <v>0</v>
      </c>
      <c r="BS122" s="67">
        <v>455</v>
      </c>
      <c r="BU122" s="30">
        <v>1</v>
      </c>
      <c r="BW122" s="30">
        <v>0</v>
      </c>
      <c r="BY122" s="30">
        <v>0</v>
      </c>
      <c r="CA122" s="30">
        <v>0</v>
      </c>
      <c r="CC122" s="30">
        <v>0</v>
      </c>
      <c r="CE122" s="184">
        <v>0</v>
      </c>
      <c r="CH122" s="16">
        <v>11333930</v>
      </c>
      <c r="CJ122" s="16">
        <v>1242418</v>
      </c>
      <c r="CL122" s="16">
        <v>427365</v>
      </c>
      <c r="CN122" s="16">
        <v>2507450</v>
      </c>
      <c r="CP122" s="20">
        <v>15511163</v>
      </c>
      <c r="CS122" s="17">
        <v>31.483699999999999</v>
      </c>
      <c r="CU122" s="17">
        <v>27.052</v>
      </c>
      <c r="CW122" s="17">
        <v>38.911499999999997</v>
      </c>
      <c r="CY122" s="17">
        <v>48.137799999999999</v>
      </c>
      <c r="DA122" s="18">
        <v>33.073300000000003</v>
      </c>
      <c r="DC122" s="1" t="str">
        <f t="shared" si="1"/>
        <v>No</v>
      </c>
    </row>
    <row r="123" spans="1:107">
      <c r="A123" s="1" t="s">
        <v>691</v>
      </c>
      <c r="B123" s="1" t="s">
        <v>939</v>
      </c>
      <c r="C123" s="26" t="s">
        <v>37</v>
      </c>
      <c r="D123" s="269">
        <v>3085</v>
      </c>
      <c r="E123" s="270">
        <v>30085</v>
      </c>
      <c r="F123" s="21" t="s">
        <v>134</v>
      </c>
      <c r="G123" s="21" t="s">
        <v>132</v>
      </c>
      <c r="H123" s="25">
        <v>4586770</v>
      </c>
      <c r="I123" s="25">
        <v>93</v>
      </c>
      <c r="J123" s="265"/>
      <c r="K123" s="5">
        <v>83794</v>
      </c>
      <c r="M123" s="5">
        <v>1899</v>
      </c>
      <c r="N123" s="3"/>
      <c r="O123" s="5">
        <v>962</v>
      </c>
      <c r="P123" s="3"/>
      <c r="Q123" s="5">
        <v>24867</v>
      </c>
      <c r="R123" s="3"/>
      <c r="S123" s="5">
        <v>0</v>
      </c>
      <c r="T123" s="3"/>
      <c r="U123" s="6">
        <v>111522</v>
      </c>
      <c r="W123" s="14">
        <v>43</v>
      </c>
      <c r="Y123" s="14">
        <v>1</v>
      </c>
      <c r="AA123" s="14">
        <v>0.5</v>
      </c>
      <c r="AC123" s="14">
        <v>13.15</v>
      </c>
      <c r="AE123" s="62">
        <v>0</v>
      </c>
      <c r="AF123" s="30"/>
      <c r="AG123" s="70">
        <v>57.65</v>
      </c>
      <c r="AH123" s="31"/>
      <c r="AJ123" s="65">
        <v>83794</v>
      </c>
      <c r="AL123" s="65">
        <v>1899</v>
      </c>
      <c r="AN123" s="65">
        <v>962</v>
      </c>
      <c r="AP123" s="65">
        <v>24867</v>
      </c>
      <c r="AR123" s="65">
        <v>0</v>
      </c>
      <c r="AT123" s="180">
        <v>111522</v>
      </c>
      <c r="AV123" s="30">
        <v>43</v>
      </c>
      <c r="AX123" s="30">
        <v>1</v>
      </c>
      <c r="AZ123" s="30">
        <v>0.5</v>
      </c>
      <c r="BB123" s="30">
        <v>13.15</v>
      </c>
      <c r="BD123" s="30">
        <v>0</v>
      </c>
      <c r="BF123" s="184">
        <v>57.65</v>
      </c>
      <c r="BI123" s="65">
        <v>0</v>
      </c>
      <c r="BK123" s="65">
        <v>0</v>
      </c>
      <c r="BM123" s="65">
        <v>0</v>
      </c>
      <c r="BO123" s="65">
        <v>0</v>
      </c>
      <c r="BQ123" s="65">
        <v>0</v>
      </c>
      <c r="BS123" s="67">
        <v>0</v>
      </c>
      <c r="BU123" s="30">
        <v>0</v>
      </c>
      <c r="BW123" s="30">
        <v>0</v>
      </c>
      <c r="BY123" s="30">
        <v>0</v>
      </c>
      <c r="CA123" s="30">
        <v>0</v>
      </c>
      <c r="CC123" s="30">
        <v>0</v>
      </c>
      <c r="CE123" s="184">
        <v>0</v>
      </c>
      <c r="CH123" s="16">
        <v>1412928</v>
      </c>
      <c r="CJ123" s="16">
        <v>45139</v>
      </c>
      <c r="CL123" s="16">
        <v>34707</v>
      </c>
      <c r="CN123" s="16">
        <v>456767</v>
      </c>
      <c r="CP123" s="20">
        <v>1949541</v>
      </c>
      <c r="CS123" s="17">
        <v>16.861899999999999</v>
      </c>
      <c r="CU123" s="17">
        <v>23.7699</v>
      </c>
      <c r="CW123" s="17">
        <v>36.078000000000003</v>
      </c>
      <c r="CY123" s="17">
        <v>18.368400000000001</v>
      </c>
      <c r="DA123" s="18">
        <v>17.481200000000001</v>
      </c>
      <c r="DC123" s="1" t="str">
        <f t="shared" si="1"/>
        <v>No</v>
      </c>
    </row>
    <row r="124" spans="1:107">
      <c r="A124" s="1" t="s">
        <v>697</v>
      </c>
      <c r="B124" s="1" t="s">
        <v>940</v>
      </c>
      <c r="C124" s="26" t="s">
        <v>26</v>
      </c>
      <c r="D124" s="269">
        <v>4046</v>
      </c>
      <c r="E124" s="270">
        <v>40046</v>
      </c>
      <c r="F124" s="21" t="s">
        <v>134</v>
      </c>
      <c r="G124" s="21" t="s">
        <v>132</v>
      </c>
      <c r="H124" s="25">
        <v>643260</v>
      </c>
      <c r="I124" s="25">
        <v>92</v>
      </c>
      <c r="J124" s="265"/>
      <c r="K124" s="5">
        <v>224661</v>
      </c>
      <c r="M124" s="5">
        <v>39804</v>
      </c>
      <c r="N124" s="3"/>
      <c r="O124" s="5">
        <v>5899</v>
      </c>
      <c r="P124" s="3"/>
      <c r="Q124" s="5">
        <v>22614</v>
      </c>
      <c r="R124" s="3"/>
      <c r="S124" s="5">
        <v>0</v>
      </c>
      <c r="T124" s="3"/>
      <c r="U124" s="6">
        <v>292978</v>
      </c>
      <c r="W124" s="14">
        <v>109</v>
      </c>
      <c r="Y124" s="14">
        <v>20</v>
      </c>
      <c r="AA124" s="14">
        <v>3</v>
      </c>
      <c r="AC124" s="14">
        <v>15</v>
      </c>
      <c r="AE124" s="62">
        <v>0</v>
      </c>
      <c r="AF124" s="30"/>
      <c r="AG124" s="70">
        <v>147</v>
      </c>
      <c r="AH124" s="31"/>
      <c r="AJ124" s="65">
        <v>224661</v>
      </c>
      <c r="AL124" s="65">
        <v>39804</v>
      </c>
      <c r="AN124" s="65">
        <v>5899</v>
      </c>
      <c r="AP124" s="65">
        <v>22614</v>
      </c>
      <c r="AR124" s="65">
        <v>0</v>
      </c>
      <c r="AT124" s="180">
        <v>292978</v>
      </c>
      <c r="AV124" s="30">
        <v>109</v>
      </c>
      <c r="AX124" s="30">
        <v>20</v>
      </c>
      <c r="AZ124" s="30">
        <v>3</v>
      </c>
      <c r="BB124" s="30">
        <v>15</v>
      </c>
      <c r="BD124" s="30">
        <v>0</v>
      </c>
      <c r="BF124" s="184">
        <v>147</v>
      </c>
      <c r="BI124" s="65">
        <v>0</v>
      </c>
      <c r="BK124" s="65">
        <v>0</v>
      </c>
      <c r="BM124" s="65">
        <v>0</v>
      </c>
      <c r="BO124" s="65">
        <v>0</v>
      </c>
      <c r="BQ124" s="65">
        <v>0</v>
      </c>
      <c r="BS124" s="67">
        <v>0</v>
      </c>
      <c r="BU124" s="30">
        <v>0</v>
      </c>
      <c r="BW124" s="30">
        <v>0</v>
      </c>
      <c r="BY124" s="30">
        <v>0</v>
      </c>
      <c r="CA124" s="30">
        <v>0</v>
      </c>
      <c r="CC124" s="30">
        <v>0</v>
      </c>
      <c r="CE124" s="184">
        <v>0</v>
      </c>
      <c r="CH124" s="16">
        <v>4402480</v>
      </c>
      <c r="CJ124" s="16">
        <v>891600</v>
      </c>
      <c r="CL124" s="16">
        <v>140714</v>
      </c>
      <c r="CN124" s="16">
        <v>689743</v>
      </c>
      <c r="CP124" s="20">
        <v>6124537</v>
      </c>
      <c r="CS124" s="17">
        <v>19.5961</v>
      </c>
      <c r="CU124" s="17">
        <v>22.399799999999999</v>
      </c>
      <c r="CW124" s="17">
        <v>23.853899999999999</v>
      </c>
      <c r="CY124" s="17">
        <v>30.500699999999998</v>
      </c>
      <c r="DA124" s="18">
        <v>20.904399999999999</v>
      </c>
      <c r="DC124" s="1" t="str">
        <f t="shared" si="1"/>
        <v>No</v>
      </c>
    </row>
    <row r="125" spans="1:107">
      <c r="A125" s="1" t="s">
        <v>681</v>
      </c>
      <c r="B125" s="1" t="s">
        <v>941</v>
      </c>
      <c r="C125" s="26" t="s">
        <v>21</v>
      </c>
      <c r="D125" s="269">
        <v>8005</v>
      </c>
      <c r="E125" s="270">
        <v>80005</v>
      </c>
      <c r="F125" s="21" t="s">
        <v>134</v>
      </c>
      <c r="G125" s="21" t="s">
        <v>132</v>
      </c>
      <c r="H125" s="25">
        <v>559409</v>
      </c>
      <c r="I125" s="25">
        <v>91</v>
      </c>
      <c r="J125" s="265"/>
      <c r="K125" s="5">
        <v>0</v>
      </c>
      <c r="M125" s="5">
        <v>679</v>
      </c>
      <c r="N125" s="3"/>
      <c r="O125" s="5">
        <v>0</v>
      </c>
      <c r="P125" s="3"/>
      <c r="Q125" s="5">
        <v>1951</v>
      </c>
      <c r="R125" s="3"/>
      <c r="S125" s="5">
        <v>0</v>
      </c>
      <c r="T125" s="3"/>
      <c r="U125" s="6">
        <v>2630</v>
      </c>
      <c r="W125" s="14">
        <v>0</v>
      </c>
      <c r="Y125" s="14">
        <v>0.41</v>
      </c>
      <c r="AA125" s="14">
        <v>0</v>
      </c>
      <c r="AC125" s="14">
        <v>1.1499999999999999</v>
      </c>
      <c r="AE125" s="62">
        <v>0</v>
      </c>
      <c r="AF125" s="30"/>
      <c r="AG125" s="70">
        <v>1.56</v>
      </c>
      <c r="AH125" s="31"/>
      <c r="AJ125" s="65">
        <v>0</v>
      </c>
      <c r="AL125" s="65">
        <v>679</v>
      </c>
      <c r="AN125" s="65">
        <v>0</v>
      </c>
      <c r="AP125" s="65">
        <v>1951</v>
      </c>
      <c r="AR125" s="65">
        <v>0</v>
      </c>
      <c r="AT125" s="180">
        <v>2630</v>
      </c>
      <c r="AV125" s="30">
        <v>0</v>
      </c>
      <c r="AX125" s="30">
        <v>0.41</v>
      </c>
      <c r="AZ125" s="30">
        <v>0</v>
      </c>
      <c r="BB125" s="30">
        <v>1.1499999999999999</v>
      </c>
      <c r="BD125" s="30">
        <v>0</v>
      </c>
      <c r="BF125" s="184">
        <v>1.56</v>
      </c>
      <c r="BI125" s="65">
        <v>0</v>
      </c>
      <c r="BK125" s="65">
        <v>0</v>
      </c>
      <c r="BM125" s="65">
        <v>0</v>
      </c>
      <c r="BO125" s="65">
        <v>0</v>
      </c>
      <c r="BQ125" s="65">
        <v>0</v>
      </c>
      <c r="BS125" s="67">
        <v>0</v>
      </c>
      <c r="BU125" s="30">
        <v>0</v>
      </c>
      <c r="BW125" s="30">
        <v>0</v>
      </c>
      <c r="BY125" s="30">
        <v>0</v>
      </c>
      <c r="CA125" s="30">
        <v>0</v>
      </c>
      <c r="CC125" s="30">
        <v>0</v>
      </c>
      <c r="CE125" s="184">
        <v>0</v>
      </c>
      <c r="CH125" s="16">
        <v>0</v>
      </c>
      <c r="CJ125" s="16">
        <v>12741</v>
      </c>
      <c r="CL125" s="16">
        <v>0</v>
      </c>
      <c r="CN125" s="16">
        <v>50953</v>
      </c>
      <c r="CP125" s="20">
        <v>63694</v>
      </c>
      <c r="CU125" s="17">
        <v>18.764399999999998</v>
      </c>
      <c r="CY125" s="17">
        <v>26.116399999999999</v>
      </c>
      <c r="DA125" s="18">
        <v>24.218299999999999</v>
      </c>
      <c r="DC125" s="1" t="str">
        <f t="shared" si="1"/>
        <v>No</v>
      </c>
    </row>
    <row r="126" spans="1:107">
      <c r="A126" s="1" t="s">
        <v>688</v>
      </c>
      <c r="B126" s="1" t="s">
        <v>943</v>
      </c>
      <c r="C126" s="26" t="s">
        <v>44</v>
      </c>
      <c r="D126" s="269">
        <v>4108</v>
      </c>
      <c r="E126" s="270">
        <v>40108</v>
      </c>
      <c r="F126" s="21" t="s">
        <v>135</v>
      </c>
      <c r="G126" s="21" t="s">
        <v>132</v>
      </c>
      <c r="H126" s="25">
        <v>347602</v>
      </c>
      <c r="I126" s="25">
        <v>91</v>
      </c>
      <c r="J126" s="265"/>
      <c r="K126" s="5">
        <v>248406</v>
      </c>
      <c r="M126" s="5">
        <v>61331</v>
      </c>
      <c r="N126" s="3"/>
      <c r="O126" s="5">
        <v>0</v>
      </c>
      <c r="P126" s="3"/>
      <c r="Q126" s="5">
        <v>77051</v>
      </c>
      <c r="R126" s="3"/>
      <c r="S126" s="5">
        <v>0</v>
      </c>
      <c r="T126" s="3"/>
      <c r="U126" s="6">
        <v>386788</v>
      </c>
      <c r="W126" s="14">
        <v>164</v>
      </c>
      <c r="Y126" s="14">
        <v>34</v>
      </c>
      <c r="AA126" s="14">
        <v>0</v>
      </c>
      <c r="AC126" s="14">
        <v>48</v>
      </c>
      <c r="AE126" s="62">
        <v>0</v>
      </c>
      <c r="AF126" s="30"/>
      <c r="AG126" s="70">
        <v>246</v>
      </c>
      <c r="AH126" s="31"/>
      <c r="AJ126" s="65">
        <v>239958</v>
      </c>
      <c r="AL126" s="65">
        <v>61331</v>
      </c>
      <c r="AN126" s="65">
        <v>0</v>
      </c>
      <c r="AP126" s="65">
        <v>73227</v>
      </c>
      <c r="AR126" s="65">
        <v>0</v>
      </c>
      <c r="AT126" s="180">
        <v>374516</v>
      </c>
      <c r="AV126" s="30">
        <v>145</v>
      </c>
      <c r="AX126" s="30">
        <v>34</v>
      </c>
      <c r="AZ126" s="30">
        <v>0</v>
      </c>
      <c r="BB126" s="30">
        <v>41</v>
      </c>
      <c r="BD126" s="30">
        <v>0</v>
      </c>
      <c r="BF126" s="184">
        <v>220</v>
      </c>
      <c r="BI126" s="65">
        <v>0</v>
      </c>
      <c r="BK126" s="65">
        <v>0</v>
      </c>
      <c r="BM126" s="65">
        <v>0</v>
      </c>
      <c r="BO126" s="65">
        <v>3824</v>
      </c>
      <c r="BQ126" s="65">
        <v>0</v>
      </c>
      <c r="BS126" s="67">
        <v>12272</v>
      </c>
      <c r="BU126" s="30">
        <v>19</v>
      </c>
      <c r="BW126" s="30">
        <v>0</v>
      </c>
      <c r="BY126" s="30">
        <v>0</v>
      </c>
      <c r="CA126" s="30">
        <v>7</v>
      </c>
      <c r="CC126" s="30">
        <v>0</v>
      </c>
      <c r="CE126" s="184">
        <v>0</v>
      </c>
      <c r="CH126" s="16">
        <v>6594805</v>
      </c>
      <c r="CJ126" s="16">
        <v>1978613</v>
      </c>
      <c r="CL126" s="16">
        <v>0</v>
      </c>
      <c r="CN126" s="16">
        <v>3964351</v>
      </c>
      <c r="CP126" s="20">
        <v>12537769</v>
      </c>
      <c r="CS126" s="17">
        <v>26.548500000000001</v>
      </c>
      <c r="CU126" s="17">
        <v>32.261200000000002</v>
      </c>
      <c r="CY126" s="17">
        <v>51.451000000000001</v>
      </c>
      <c r="DA126" s="18">
        <v>32.415100000000002</v>
      </c>
      <c r="DC126" s="1" t="str">
        <f t="shared" si="1"/>
        <v>No</v>
      </c>
    </row>
    <row r="127" spans="1:107">
      <c r="A127" s="1" t="s">
        <v>194</v>
      </c>
      <c r="B127" s="1" t="s">
        <v>942</v>
      </c>
      <c r="C127" s="26" t="s">
        <v>12</v>
      </c>
      <c r="D127" s="269">
        <v>9004</v>
      </c>
      <c r="E127" s="270">
        <v>90004</v>
      </c>
      <c r="F127" s="21" t="s">
        <v>135</v>
      </c>
      <c r="G127" s="21" t="s">
        <v>132</v>
      </c>
      <c r="H127" s="25">
        <v>523994</v>
      </c>
      <c r="I127" s="25">
        <v>91</v>
      </c>
      <c r="J127" s="265"/>
      <c r="K127" s="5">
        <v>428753</v>
      </c>
      <c r="M127" s="5">
        <v>83071</v>
      </c>
      <c r="N127" s="3"/>
      <c r="O127" s="5">
        <v>16924</v>
      </c>
      <c r="P127" s="3"/>
      <c r="Q127" s="5">
        <v>67701</v>
      </c>
      <c r="R127" s="3"/>
      <c r="S127" s="5">
        <v>0</v>
      </c>
      <c r="T127" s="3"/>
      <c r="U127" s="6">
        <v>596449</v>
      </c>
      <c r="W127" s="14">
        <v>232</v>
      </c>
      <c r="Y127" s="14">
        <v>42</v>
      </c>
      <c r="AA127" s="14">
        <v>9.25</v>
      </c>
      <c r="AC127" s="14">
        <v>38</v>
      </c>
      <c r="AE127" s="62">
        <v>0</v>
      </c>
      <c r="AF127" s="30"/>
      <c r="AG127" s="70">
        <v>321.25</v>
      </c>
      <c r="AH127" s="31"/>
      <c r="AJ127" s="65">
        <v>212057</v>
      </c>
      <c r="AL127" s="65">
        <v>83071</v>
      </c>
      <c r="AN127" s="65">
        <v>16924</v>
      </c>
      <c r="AP127" s="65">
        <v>49240</v>
      </c>
      <c r="AR127" s="65">
        <v>0</v>
      </c>
      <c r="AT127" s="180">
        <v>361292</v>
      </c>
      <c r="AV127" s="30">
        <v>118</v>
      </c>
      <c r="AX127" s="30">
        <v>42</v>
      </c>
      <c r="AZ127" s="30">
        <v>9.25</v>
      </c>
      <c r="BB127" s="30">
        <v>26</v>
      </c>
      <c r="BD127" s="30">
        <v>0</v>
      </c>
      <c r="BF127" s="184">
        <v>195.25</v>
      </c>
      <c r="BI127" s="65">
        <v>0</v>
      </c>
      <c r="BK127" s="65">
        <v>0</v>
      </c>
      <c r="BM127" s="65">
        <v>0</v>
      </c>
      <c r="BO127" s="65">
        <v>18461</v>
      </c>
      <c r="BQ127" s="65">
        <v>0</v>
      </c>
      <c r="BS127" s="67">
        <v>235157</v>
      </c>
      <c r="BU127" s="30">
        <v>114</v>
      </c>
      <c r="BW127" s="30">
        <v>0</v>
      </c>
      <c r="BY127" s="30">
        <v>0</v>
      </c>
      <c r="CA127" s="30">
        <v>12</v>
      </c>
      <c r="CC127" s="30">
        <v>0</v>
      </c>
      <c r="CE127" s="184">
        <v>0</v>
      </c>
      <c r="CH127" s="16">
        <v>9853758</v>
      </c>
      <c r="CJ127" s="16">
        <v>2407892</v>
      </c>
      <c r="CL127" s="16">
        <v>438617</v>
      </c>
      <c r="CN127" s="16">
        <v>2245159</v>
      </c>
      <c r="CP127" s="20">
        <v>14945426</v>
      </c>
      <c r="CS127" s="17">
        <v>22.982399999999998</v>
      </c>
      <c r="CU127" s="17">
        <v>28.986000000000001</v>
      </c>
      <c r="CW127" s="17">
        <v>25.916899999999998</v>
      </c>
      <c r="CY127" s="17">
        <v>33.1629</v>
      </c>
      <c r="DA127" s="18">
        <v>25.057300000000001</v>
      </c>
      <c r="DC127" s="1" t="str">
        <f t="shared" si="1"/>
        <v>No</v>
      </c>
    </row>
    <row r="128" spans="1:107">
      <c r="A128" s="1" t="s">
        <v>233</v>
      </c>
      <c r="B128" s="1" t="s">
        <v>944</v>
      </c>
      <c r="C128" s="26" t="s">
        <v>58</v>
      </c>
      <c r="D128" s="269">
        <v>6018</v>
      </c>
      <c r="E128" s="270">
        <v>60018</v>
      </c>
      <c r="F128" s="21" t="s">
        <v>134</v>
      </c>
      <c r="G128" s="21" t="s">
        <v>132</v>
      </c>
      <c r="H128" s="25">
        <v>655479</v>
      </c>
      <c r="I128" s="25">
        <v>88</v>
      </c>
      <c r="J128" s="265"/>
      <c r="K128" s="5">
        <v>266484</v>
      </c>
      <c r="M128" s="5">
        <v>55178</v>
      </c>
      <c r="N128" s="3"/>
      <c r="O128" s="5">
        <v>10258</v>
      </c>
      <c r="P128" s="3"/>
      <c r="Q128" s="5">
        <v>62858</v>
      </c>
      <c r="R128" s="3"/>
      <c r="S128" s="5">
        <v>0</v>
      </c>
      <c r="T128" s="3"/>
      <c r="U128" s="6">
        <v>394778</v>
      </c>
      <c r="W128" s="14">
        <v>123</v>
      </c>
      <c r="Y128" s="14">
        <v>27</v>
      </c>
      <c r="AA128" s="14">
        <v>6</v>
      </c>
      <c r="AC128" s="14">
        <v>34</v>
      </c>
      <c r="AE128" s="62">
        <v>0</v>
      </c>
      <c r="AF128" s="30"/>
      <c r="AG128" s="70">
        <v>190</v>
      </c>
      <c r="AH128" s="31"/>
      <c r="AJ128" s="65">
        <v>266484</v>
      </c>
      <c r="AL128" s="65">
        <v>55178</v>
      </c>
      <c r="AN128" s="65">
        <v>10258</v>
      </c>
      <c r="AP128" s="65">
        <v>62858</v>
      </c>
      <c r="AR128" s="65">
        <v>0</v>
      </c>
      <c r="AT128" s="180">
        <v>394778</v>
      </c>
      <c r="AV128" s="30">
        <v>123</v>
      </c>
      <c r="AX128" s="30">
        <v>27</v>
      </c>
      <c r="AZ128" s="30">
        <v>6</v>
      </c>
      <c r="BB128" s="30">
        <v>34</v>
      </c>
      <c r="BD128" s="30">
        <v>0</v>
      </c>
      <c r="BF128" s="184">
        <v>190</v>
      </c>
      <c r="BI128" s="65">
        <v>0</v>
      </c>
      <c r="BK128" s="65">
        <v>0</v>
      </c>
      <c r="BM128" s="65">
        <v>0</v>
      </c>
      <c r="BO128" s="65">
        <v>0</v>
      </c>
      <c r="BQ128" s="65">
        <v>0</v>
      </c>
      <c r="BS128" s="67">
        <v>0</v>
      </c>
      <c r="BU128" s="30">
        <v>0</v>
      </c>
      <c r="BW128" s="30">
        <v>0</v>
      </c>
      <c r="BY128" s="30">
        <v>0</v>
      </c>
      <c r="CA128" s="30">
        <v>0</v>
      </c>
      <c r="CC128" s="30">
        <v>0</v>
      </c>
      <c r="CE128" s="184">
        <v>0</v>
      </c>
      <c r="CH128" s="16">
        <v>4579172</v>
      </c>
      <c r="CJ128" s="16">
        <v>940597</v>
      </c>
      <c r="CL128" s="16">
        <v>215118</v>
      </c>
      <c r="CN128" s="16">
        <v>790492</v>
      </c>
      <c r="CP128" s="20">
        <v>6525379</v>
      </c>
      <c r="CS128" s="17">
        <v>17.183700000000002</v>
      </c>
      <c r="CU128" s="17">
        <v>17.046600000000002</v>
      </c>
      <c r="CW128" s="17">
        <v>20.970800000000001</v>
      </c>
      <c r="CY128" s="17">
        <v>12.575799999999999</v>
      </c>
      <c r="DA128" s="18">
        <v>16.529199999999999</v>
      </c>
      <c r="DC128" s="1" t="str">
        <f t="shared" si="1"/>
        <v>No</v>
      </c>
    </row>
    <row r="129" spans="1:107">
      <c r="A129" s="1" t="s">
        <v>281</v>
      </c>
      <c r="B129" s="1" t="s">
        <v>945</v>
      </c>
      <c r="C129" s="26" t="s">
        <v>12</v>
      </c>
      <c r="D129" s="269">
        <v>9079</v>
      </c>
      <c r="E129" s="270">
        <v>90079</v>
      </c>
      <c r="F129" s="21" t="s">
        <v>135</v>
      </c>
      <c r="G129" s="21" t="s">
        <v>132</v>
      </c>
      <c r="H129" s="25">
        <v>345580</v>
      </c>
      <c r="I129" s="25">
        <v>87</v>
      </c>
      <c r="J129" s="265"/>
      <c r="K129" s="5">
        <v>404612</v>
      </c>
      <c r="M129" s="5">
        <v>74879</v>
      </c>
      <c r="N129" s="3"/>
      <c r="O129" s="5">
        <v>25573</v>
      </c>
      <c r="P129" s="3"/>
      <c r="Q129" s="5">
        <v>129281</v>
      </c>
      <c r="R129" s="3"/>
      <c r="S129" s="5">
        <v>0</v>
      </c>
      <c r="T129" s="3"/>
      <c r="U129" s="6">
        <v>634345</v>
      </c>
      <c r="W129" s="14">
        <v>240</v>
      </c>
      <c r="Y129" s="14">
        <v>42</v>
      </c>
      <c r="AA129" s="14">
        <v>13</v>
      </c>
      <c r="AC129" s="14">
        <v>66.959999999999994</v>
      </c>
      <c r="AE129" s="62">
        <v>0</v>
      </c>
      <c r="AF129" s="30"/>
      <c r="AG129" s="70">
        <v>361.96</v>
      </c>
      <c r="AH129" s="31"/>
      <c r="AJ129" s="65">
        <v>385107</v>
      </c>
      <c r="AL129" s="65">
        <v>74879</v>
      </c>
      <c r="AN129" s="65">
        <v>25573</v>
      </c>
      <c r="AP129" s="65">
        <v>127694</v>
      </c>
      <c r="AR129" s="65">
        <v>0</v>
      </c>
      <c r="AT129" s="180">
        <v>613253</v>
      </c>
      <c r="AV129" s="30">
        <v>218</v>
      </c>
      <c r="AX129" s="30">
        <v>42</v>
      </c>
      <c r="AZ129" s="30">
        <v>13</v>
      </c>
      <c r="BB129" s="30">
        <v>65.959999999999994</v>
      </c>
      <c r="BD129" s="30">
        <v>0</v>
      </c>
      <c r="BF129" s="184">
        <v>338.96</v>
      </c>
      <c r="BI129" s="65">
        <v>0</v>
      </c>
      <c r="BK129" s="65">
        <v>0</v>
      </c>
      <c r="BM129" s="65">
        <v>0</v>
      </c>
      <c r="BO129" s="65">
        <v>1587</v>
      </c>
      <c r="BQ129" s="65">
        <v>0</v>
      </c>
      <c r="BS129" s="67">
        <v>21092</v>
      </c>
      <c r="BU129" s="30">
        <v>22</v>
      </c>
      <c r="BW129" s="30">
        <v>0</v>
      </c>
      <c r="BY129" s="30">
        <v>0</v>
      </c>
      <c r="CA129" s="30">
        <v>1</v>
      </c>
      <c r="CC129" s="30">
        <v>0</v>
      </c>
      <c r="CE129" s="184">
        <v>0</v>
      </c>
      <c r="CH129" s="16">
        <v>9667209</v>
      </c>
      <c r="CJ129" s="16">
        <v>2393263</v>
      </c>
      <c r="CL129" s="16">
        <v>615354</v>
      </c>
      <c r="CN129" s="16">
        <v>3262893</v>
      </c>
      <c r="CP129" s="20">
        <v>15938719</v>
      </c>
      <c r="CS129" s="17">
        <v>23.892499999999998</v>
      </c>
      <c r="CU129" s="17">
        <v>31.9617</v>
      </c>
      <c r="CW129" s="17">
        <v>24.0626</v>
      </c>
      <c r="CY129" s="17">
        <v>25.238800000000001</v>
      </c>
      <c r="DA129" s="18">
        <v>25.126300000000001</v>
      </c>
      <c r="DC129" s="1" t="str">
        <f t="shared" si="1"/>
        <v>No</v>
      </c>
    </row>
    <row r="130" spans="1:107">
      <c r="A130" s="1" t="s">
        <v>694</v>
      </c>
      <c r="B130" s="1" t="s">
        <v>164</v>
      </c>
      <c r="C130" s="26" t="s">
        <v>44</v>
      </c>
      <c r="D130" s="269">
        <v>4228</v>
      </c>
      <c r="E130" s="270">
        <v>40228</v>
      </c>
      <c r="F130" s="21" t="s">
        <v>134</v>
      </c>
      <c r="G130" s="21" t="s">
        <v>132</v>
      </c>
      <c r="H130" s="25">
        <v>1249442</v>
      </c>
      <c r="I130" s="25">
        <v>86</v>
      </c>
      <c r="J130" s="265"/>
      <c r="K130" s="5">
        <v>44088</v>
      </c>
      <c r="M130" s="5">
        <v>0</v>
      </c>
      <c r="N130" s="3"/>
      <c r="O130" s="5">
        <v>0</v>
      </c>
      <c r="P130" s="3"/>
      <c r="Q130" s="5">
        <v>40571</v>
      </c>
      <c r="R130" s="3"/>
      <c r="S130" s="5">
        <v>0</v>
      </c>
      <c r="T130" s="3"/>
      <c r="U130" s="6">
        <v>84659</v>
      </c>
      <c r="W130" s="14">
        <v>29</v>
      </c>
      <c r="Y130" s="14">
        <v>0</v>
      </c>
      <c r="AA130" s="14">
        <v>0</v>
      </c>
      <c r="AC130" s="14">
        <v>26</v>
      </c>
      <c r="AE130" s="62">
        <v>0</v>
      </c>
      <c r="AF130" s="30"/>
      <c r="AG130" s="70">
        <v>55</v>
      </c>
      <c r="AH130" s="31"/>
      <c r="AJ130" s="65">
        <v>42105</v>
      </c>
      <c r="AL130" s="65">
        <v>0</v>
      </c>
      <c r="AN130" s="65">
        <v>0</v>
      </c>
      <c r="AP130" s="65">
        <v>40571</v>
      </c>
      <c r="AR130" s="65">
        <v>0</v>
      </c>
      <c r="AT130" s="180">
        <v>82676</v>
      </c>
      <c r="AV130" s="30">
        <v>27</v>
      </c>
      <c r="AX130" s="30">
        <v>0</v>
      </c>
      <c r="AZ130" s="30">
        <v>0</v>
      </c>
      <c r="BB130" s="30">
        <v>26</v>
      </c>
      <c r="BD130" s="30">
        <v>0</v>
      </c>
      <c r="BF130" s="184">
        <v>53</v>
      </c>
      <c r="BI130" s="65">
        <v>0</v>
      </c>
      <c r="BK130" s="65">
        <v>0</v>
      </c>
      <c r="BM130" s="65">
        <v>0</v>
      </c>
      <c r="BO130" s="65">
        <v>0</v>
      </c>
      <c r="BQ130" s="65">
        <v>0</v>
      </c>
      <c r="BS130" s="67">
        <v>1983</v>
      </c>
      <c r="BU130" s="30">
        <v>2</v>
      </c>
      <c r="BW130" s="30">
        <v>0</v>
      </c>
      <c r="BY130" s="30">
        <v>0</v>
      </c>
      <c r="CA130" s="30">
        <v>0</v>
      </c>
      <c r="CC130" s="30">
        <v>0</v>
      </c>
      <c r="CE130" s="184">
        <v>0</v>
      </c>
      <c r="CH130" s="16">
        <v>949618</v>
      </c>
      <c r="CJ130" s="16">
        <v>0</v>
      </c>
      <c r="CL130" s="16">
        <v>0</v>
      </c>
      <c r="CN130" s="16">
        <v>1217598</v>
      </c>
      <c r="CP130" s="20">
        <v>2167216</v>
      </c>
      <c r="CS130" s="17">
        <v>21.539100000000001</v>
      </c>
      <c r="CY130" s="17">
        <v>30.011500000000002</v>
      </c>
      <c r="DA130" s="18">
        <v>25.599399999999999</v>
      </c>
      <c r="DC130" s="1" t="str">
        <f t="shared" si="1"/>
        <v>No</v>
      </c>
    </row>
    <row r="131" spans="1:107">
      <c r="A131" s="1" t="s">
        <v>201</v>
      </c>
      <c r="B131" s="1" t="s">
        <v>946</v>
      </c>
      <c r="C131" s="26" t="s">
        <v>30</v>
      </c>
      <c r="D131" s="269">
        <v>5056</v>
      </c>
      <c r="E131" s="270">
        <v>50056</v>
      </c>
      <c r="F131" s="21" t="s">
        <v>135</v>
      </c>
      <c r="G131" s="21" t="s">
        <v>132</v>
      </c>
      <c r="H131" s="25">
        <v>266921</v>
      </c>
      <c r="I131" s="25">
        <v>85</v>
      </c>
      <c r="J131" s="265"/>
      <c r="K131" s="5">
        <v>202431</v>
      </c>
      <c r="M131" s="5">
        <v>77077</v>
      </c>
      <c r="N131" s="3"/>
      <c r="O131" s="5">
        <v>6894</v>
      </c>
      <c r="P131" s="3"/>
      <c r="Q131" s="5">
        <v>21045</v>
      </c>
      <c r="R131" s="3"/>
      <c r="S131" s="5">
        <v>0</v>
      </c>
      <c r="T131" s="3"/>
      <c r="U131" s="6">
        <v>307447</v>
      </c>
      <c r="W131" s="14">
        <v>123</v>
      </c>
      <c r="Y131" s="14">
        <v>40</v>
      </c>
      <c r="AA131" s="14">
        <v>4</v>
      </c>
      <c r="AC131" s="14">
        <v>10</v>
      </c>
      <c r="AE131" s="62">
        <v>0</v>
      </c>
      <c r="AF131" s="30"/>
      <c r="AG131" s="70">
        <v>177</v>
      </c>
      <c r="AH131" s="31"/>
      <c r="AJ131" s="65">
        <v>195849</v>
      </c>
      <c r="AL131" s="65">
        <v>77077</v>
      </c>
      <c r="AN131" s="65">
        <v>6894</v>
      </c>
      <c r="AP131" s="65">
        <v>21045</v>
      </c>
      <c r="AR131" s="65">
        <v>0</v>
      </c>
      <c r="AT131" s="180">
        <v>300865</v>
      </c>
      <c r="AV131" s="30">
        <v>102</v>
      </c>
      <c r="AX131" s="30">
        <v>40</v>
      </c>
      <c r="AZ131" s="30">
        <v>4</v>
      </c>
      <c r="BB131" s="30">
        <v>10</v>
      </c>
      <c r="BD131" s="30">
        <v>0</v>
      </c>
      <c r="BF131" s="184">
        <v>156</v>
      </c>
      <c r="BI131" s="65">
        <v>6582</v>
      </c>
      <c r="BK131" s="65">
        <v>0</v>
      </c>
      <c r="BM131" s="65">
        <v>0</v>
      </c>
      <c r="BO131" s="65">
        <v>0</v>
      </c>
      <c r="BQ131" s="65">
        <v>0</v>
      </c>
      <c r="BS131" s="67">
        <v>6582</v>
      </c>
      <c r="BU131" s="30">
        <v>21</v>
      </c>
      <c r="BW131" s="30">
        <v>0</v>
      </c>
      <c r="BY131" s="30">
        <v>0</v>
      </c>
      <c r="CA131" s="30">
        <v>0</v>
      </c>
      <c r="CC131" s="30">
        <v>0</v>
      </c>
      <c r="CE131" s="184">
        <v>0</v>
      </c>
      <c r="CH131" s="16">
        <v>6349500</v>
      </c>
      <c r="CJ131" s="16">
        <v>2380876</v>
      </c>
      <c r="CL131" s="16">
        <v>167176</v>
      </c>
      <c r="CN131" s="16">
        <v>628356</v>
      </c>
      <c r="CP131" s="20">
        <v>9525908</v>
      </c>
      <c r="CS131" s="17">
        <v>31.366199999999999</v>
      </c>
      <c r="CU131" s="17">
        <v>30.889600000000002</v>
      </c>
      <c r="CW131" s="17">
        <v>24.249500000000001</v>
      </c>
      <c r="CY131" s="17">
        <v>29.857700000000001</v>
      </c>
      <c r="DA131" s="18">
        <v>30.983899999999998</v>
      </c>
      <c r="DC131" s="1" t="str">
        <f t="shared" ref="DC131:DC194" si="2">IF(DB131&amp;CZ131&amp;CX131&amp;CV131&amp;CT131&amp;CQ131&amp;CO131&amp;CM131&amp;CK131&amp;CI131&amp;CF131&amp;CD131&amp;CB131&amp;BZ131&amp;BX131&amp;BV131&amp;BT131&amp;BR131&amp;BP131&amp;BN131&amp;BL131&amp;BJ131&amp;BG131&amp;BE131&amp;BC131&amp;BA131&amp;AY131&amp;AW131&amp;AS131&amp;AQ131&amp;AO131&amp;AM131&amp;AK131&amp;AH131&amp;AF131&amp;AD131&amp;AB131&amp;Z131&amp;X131&amp;V131&amp;T131&amp;R131&amp;P131&amp;N131&amp;L131&lt;&gt;"","Yes","No")</f>
        <v>No</v>
      </c>
    </row>
    <row r="132" spans="1:107">
      <c r="A132" s="1" t="s">
        <v>700</v>
      </c>
      <c r="B132" s="1" t="s">
        <v>947</v>
      </c>
      <c r="C132" s="26" t="s">
        <v>12</v>
      </c>
      <c r="D132" s="269">
        <v>9010</v>
      </c>
      <c r="E132" s="270">
        <v>90010</v>
      </c>
      <c r="F132" s="21" t="s">
        <v>134</v>
      </c>
      <c r="G132" s="21" t="s">
        <v>132</v>
      </c>
      <c r="H132" s="25">
        <v>12150996</v>
      </c>
      <c r="I132" s="25">
        <v>84</v>
      </c>
      <c r="J132" s="265"/>
      <c r="K132" s="5">
        <v>283944</v>
      </c>
      <c r="M132" s="5">
        <v>67523</v>
      </c>
      <c r="N132" s="3"/>
      <c r="O132" s="5">
        <v>0</v>
      </c>
      <c r="P132" s="3"/>
      <c r="Q132" s="5">
        <v>35764</v>
      </c>
      <c r="R132" s="3"/>
      <c r="S132" s="5">
        <v>0</v>
      </c>
      <c r="T132" s="3"/>
      <c r="U132" s="6">
        <v>387231</v>
      </c>
      <c r="W132" s="14">
        <v>137</v>
      </c>
      <c r="Y132" s="14">
        <v>33</v>
      </c>
      <c r="AA132" s="14">
        <v>0</v>
      </c>
      <c r="AC132" s="14">
        <v>19</v>
      </c>
      <c r="AE132" s="62">
        <v>0</v>
      </c>
      <c r="AF132" s="30"/>
      <c r="AG132" s="70">
        <v>189</v>
      </c>
      <c r="AH132" s="31"/>
      <c r="AJ132" s="65">
        <v>283944</v>
      </c>
      <c r="AL132" s="65">
        <v>67523</v>
      </c>
      <c r="AN132" s="65">
        <v>0</v>
      </c>
      <c r="AP132" s="65">
        <v>26683</v>
      </c>
      <c r="AR132" s="65">
        <v>0</v>
      </c>
      <c r="AT132" s="180">
        <v>378150</v>
      </c>
      <c r="AV132" s="30">
        <v>137</v>
      </c>
      <c r="AX132" s="30">
        <v>33</v>
      </c>
      <c r="AZ132" s="30">
        <v>0</v>
      </c>
      <c r="BB132" s="30">
        <v>13</v>
      </c>
      <c r="BD132" s="30">
        <v>0</v>
      </c>
      <c r="BF132" s="184">
        <v>183</v>
      </c>
      <c r="BI132" s="65">
        <v>0</v>
      </c>
      <c r="BK132" s="65">
        <v>0</v>
      </c>
      <c r="BM132" s="65">
        <v>0</v>
      </c>
      <c r="BO132" s="65">
        <v>9081</v>
      </c>
      <c r="BQ132" s="65">
        <v>0</v>
      </c>
      <c r="BS132" s="67">
        <v>9081</v>
      </c>
      <c r="BU132" s="30">
        <v>0</v>
      </c>
      <c r="BW132" s="30">
        <v>0</v>
      </c>
      <c r="BY132" s="30">
        <v>0</v>
      </c>
      <c r="CA132" s="30">
        <v>6</v>
      </c>
      <c r="CC132" s="30">
        <v>0</v>
      </c>
      <c r="CE132" s="184">
        <v>0</v>
      </c>
      <c r="CH132" s="16">
        <v>8678763</v>
      </c>
      <c r="CJ132" s="16">
        <v>2095162</v>
      </c>
      <c r="CL132" s="16">
        <v>0</v>
      </c>
      <c r="CN132" s="16">
        <v>2022833</v>
      </c>
      <c r="CP132" s="20">
        <v>12796758</v>
      </c>
      <c r="CS132" s="17">
        <v>30.565100000000001</v>
      </c>
      <c r="CU132" s="17">
        <v>31.0289</v>
      </c>
      <c r="CY132" s="17">
        <v>56.560600000000001</v>
      </c>
      <c r="DA132" s="18">
        <v>33.046799999999998</v>
      </c>
      <c r="DC132" s="1" t="str">
        <f t="shared" si="2"/>
        <v>No</v>
      </c>
    </row>
    <row r="133" spans="1:107">
      <c r="A133" s="1" t="s">
        <v>689</v>
      </c>
      <c r="B133" s="1" t="s">
        <v>949</v>
      </c>
      <c r="C133" s="26" t="s">
        <v>26</v>
      </c>
      <c r="D133" s="269">
        <v>4063</v>
      </c>
      <c r="E133" s="270">
        <v>40063</v>
      </c>
      <c r="F133" s="21" t="s">
        <v>134</v>
      </c>
      <c r="G133" s="21" t="s">
        <v>132</v>
      </c>
      <c r="H133" s="25">
        <v>452791</v>
      </c>
      <c r="I133" s="25">
        <v>84</v>
      </c>
      <c r="J133" s="265"/>
      <c r="K133" s="5">
        <v>232362</v>
      </c>
      <c r="M133" s="5">
        <v>0</v>
      </c>
      <c r="N133" s="3"/>
      <c r="O133" s="5">
        <v>0</v>
      </c>
      <c r="P133" s="3"/>
      <c r="Q133" s="5">
        <v>22326</v>
      </c>
      <c r="R133" s="3"/>
      <c r="S133" s="5">
        <v>0</v>
      </c>
      <c r="T133" s="3"/>
      <c r="U133" s="6">
        <v>254688</v>
      </c>
      <c r="W133" s="14">
        <v>138</v>
      </c>
      <c r="Y133" s="14">
        <v>0</v>
      </c>
      <c r="AA133" s="14">
        <v>0</v>
      </c>
      <c r="AC133" s="14">
        <v>10</v>
      </c>
      <c r="AE133" s="62">
        <v>0</v>
      </c>
      <c r="AF133" s="30"/>
      <c r="AG133" s="70">
        <v>148</v>
      </c>
      <c r="AH133" s="31"/>
      <c r="AJ133" s="65">
        <v>212099</v>
      </c>
      <c r="AL133" s="65">
        <v>0</v>
      </c>
      <c r="AN133" s="65">
        <v>0</v>
      </c>
      <c r="AP133" s="65">
        <v>22326</v>
      </c>
      <c r="AR133" s="65">
        <v>0</v>
      </c>
      <c r="AT133" s="180">
        <v>234425</v>
      </c>
      <c r="AV133" s="30">
        <v>124</v>
      </c>
      <c r="AX133" s="30">
        <v>0</v>
      </c>
      <c r="AZ133" s="30">
        <v>0</v>
      </c>
      <c r="BB133" s="30">
        <v>10</v>
      </c>
      <c r="BD133" s="30">
        <v>0</v>
      </c>
      <c r="BF133" s="184">
        <v>134</v>
      </c>
      <c r="BI133" s="65">
        <v>0</v>
      </c>
      <c r="BK133" s="65">
        <v>0</v>
      </c>
      <c r="BM133" s="65">
        <v>0</v>
      </c>
      <c r="BO133" s="65">
        <v>0</v>
      </c>
      <c r="BQ133" s="65">
        <v>0</v>
      </c>
      <c r="BS133" s="67">
        <v>20263</v>
      </c>
      <c r="BU133" s="30">
        <v>14</v>
      </c>
      <c r="BW133" s="30">
        <v>0</v>
      </c>
      <c r="BY133" s="30">
        <v>0</v>
      </c>
      <c r="CA133" s="30">
        <v>0</v>
      </c>
      <c r="CC133" s="30">
        <v>0</v>
      </c>
      <c r="CE133" s="184">
        <v>0</v>
      </c>
      <c r="CH133" s="16">
        <v>3998829</v>
      </c>
      <c r="CJ133" s="16">
        <v>0</v>
      </c>
      <c r="CL133" s="16">
        <v>0</v>
      </c>
      <c r="CN133" s="16">
        <v>442754</v>
      </c>
      <c r="CP133" s="20">
        <v>4441583</v>
      </c>
      <c r="CS133" s="17">
        <v>17.209499999999998</v>
      </c>
      <c r="CY133" s="17">
        <v>19.831299999999999</v>
      </c>
      <c r="DA133" s="18">
        <v>17.439299999999999</v>
      </c>
      <c r="DC133" s="1" t="str">
        <f t="shared" si="2"/>
        <v>No</v>
      </c>
    </row>
    <row r="134" spans="1:107">
      <c r="A134" s="1" t="s">
        <v>237</v>
      </c>
      <c r="B134" s="1" t="s">
        <v>948</v>
      </c>
      <c r="C134" s="26" t="s">
        <v>12</v>
      </c>
      <c r="D134" s="269">
        <v>9062</v>
      </c>
      <c r="E134" s="270">
        <v>90062</v>
      </c>
      <c r="F134" s="21" t="s">
        <v>135</v>
      </c>
      <c r="G134" s="21" t="s">
        <v>132</v>
      </c>
      <c r="H134" s="25">
        <v>114237</v>
      </c>
      <c r="I134" s="25">
        <v>84</v>
      </c>
      <c r="J134" s="265"/>
      <c r="K134" s="5">
        <v>249242</v>
      </c>
      <c r="M134" s="5">
        <v>66110</v>
      </c>
      <c r="N134" s="3"/>
      <c r="O134" s="5">
        <v>17188</v>
      </c>
      <c r="P134" s="3"/>
      <c r="Q134" s="5">
        <v>69944</v>
      </c>
      <c r="R134" s="3"/>
      <c r="S134" s="5">
        <v>0</v>
      </c>
      <c r="T134" s="3"/>
      <c r="U134" s="6">
        <v>402484</v>
      </c>
      <c r="W134" s="14">
        <v>146</v>
      </c>
      <c r="Y134" s="14">
        <v>36</v>
      </c>
      <c r="AA134" s="14">
        <v>8</v>
      </c>
      <c r="AC134" s="14">
        <v>41</v>
      </c>
      <c r="AE134" s="62">
        <v>0</v>
      </c>
      <c r="AF134" s="30"/>
      <c r="AG134" s="70">
        <v>231</v>
      </c>
      <c r="AH134" s="31"/>
      <c r="AJ134" s="65">
        <v>249242</v>
      </c>
      <c r="AL134" s="65">
        <v>66110</v>
      </c>
      <c r="AN134" s="65">
        <v>17188</v>
      </c>
      <c r="AP134" s="65">
        <v>69944</v>
      </c>
      <c r="AR134" s="65">
        <v>0</v>
      </c>
      <c r="AT134" s="180">
        <v>402484</v>
      </c>
      <c r="AV134" s="30">
        <v>146</v>
      </c>
      <c r="AX134" s="30">
        <v>36</v>
      </c>
      <c r="AZ134" s="30">
        <v>8</v>
      </c>
      <c r="BB134" s="30">
        <v>41</v>
      </c>
      <c r="BD134" s="30">
        <v>0</v>
      </c>
      <c r="BF134" s="184">
        <v>231</v>
      </c>
      <c r="BI134" s="65">
        <v>0</v>
      </c>
      <c r="BK134" s="65">
        <v>0</v>
      </c>
      <c r="BM134" s="65">
        <v>0</v>
      </c>
      <c r="BO134" s="65">
        <v>0</v>
      </c>
      <c r="BQ134" s="65">
        <v>0</v>
      </c>
      <c r="BS134" s="67">
        <v>0</v>
      </c>
      <c r="BU134" s="30">
        <v>0</v>
      </c>
      <c r="BW134" s="30">
        <v>0</v>
      </c>
      <c r="BY134" s="30">
        <v>0</v>
      </c>
      <c r="CA134" s="30">
        <v>0</v>
      </c>
      <c r="CC134" s="30">
        <v>0</v>
      </c>
      <c r="CE134" s="184">
        <v>0</v>
      </c>
      <c r="CH134" s="16">
        <v>8053725</v>
      </c>
      <c r="CJ134" s="16">
        <v>2278565</v>
      </c>
      <c r="CL134" s="16">
        <v>551266</v>
      </c>
      <c r="CN134" s="16">
        <v>2682827</v>
      </c>
      <c r="CP134" s="20">
        <v>13566383</v>
      </c>
      <c r="CS134" s="17">
        <v>32.312899999999999</v>
      </c>
      <c r="CU134" s="17">
        <v>34.466299999999997</v>
      </c>
      <c r="CW134" s="17">
        <v>32.072699999999998</v>
      </c>
      <c r="CY134" s="17">
        <v>38.3568</v>
      </c>
      <c r="DA134" s="18">
        <v>33.706600000000002</v>
      </c>
      <c r="DC134" s="1" t="str">
        <f t="shared" si="2"/>
        <v>No</v>
      </c>
    </row>
    <row r="135" spans="1:107">
      <c r="A135" s="1" t="s">
        <v>695</v>
      </c>
      <c r="B135" s="1" t="s">
        <v>951</v>
      </c>
      <c r="C135" s="26" t="s">
        <v>67</v>
      </c>
      <c r="D135" s="269">
        <v>6010</v>
      </c>
      <c r="E135" s="270">
        <v>60010</v>
      </c>
      <c r="F135" s="21" t="s">
        <v>134</v>
      </c>
      <c r="G135" s="21" t="s">
        <v>132</v>
      </c>
      <c r="H135" s="25">
        <v>237356</v>
      </c>
      <c r="I135" s="25">
        <v>82</v>
      </c>
      <c r="J135" s="265"/>
      <c r="K135" s="5">
        <v>226657</v>
      </c>
      <c r="M135" s="5">
        <v>63751</v>
      </c>
      <c r="N135" s="3"/>
      <c r="O135" s="5">
        <v>7295</v>
      </c>
      <c r="P135" s="3"/>
      <c r="Q135" s="5">
        <v>22995</v>
      </c>
      <c r="R135" s="3"/>
      <c r="S135" s="5">
        <v>0</v>
      </c>
      <c r="T135" s="3"/>
      <c r="U135" s="6">
        <v>320698</v>
      </c>
      <c r="W135" s="14">
        <v>128.4</v>
      </c>
      <c r="Y135" s="14">
        <v>33.799999999999997</v>
      </c>
      <c r="AA135" s="14">
        <v>3.8</v>
      </c>
      <c r="AC135" s="14">
        <v>12</v>
      </c>
      <c r="AE135" s="62">
        <v>0</v>
      </c>
      <c r="AF135" s="30"/>
      <c r="AG135" s="70">
        <v>178</v>
      </c>
      <c r="AH135" s="31"/>
      <c r="AJ135" s="65">
        <v>198891</v>
      </c>
      <c r="AL135" s="65">
        <v>63751</v>
      </c>
      <c r="AN135" s="65">
        <v>7295</v>
      </c>
      <c r="AP135" s="65">
        <v>22995</v>
      </c>
      <c r="AR135" s="65">
        <v>0</v>
      </c>
      <c r="AT135" s="180">
        <v>292932</v>
      </c>
      <c r="AV135" s="30">
        <v>102.4</v>
      </c>
      <c r="AX135" s="30">
        <v>33.799999999999997</v>
      </c>
      <c r="AZ135" s="30">
        <v>3.8</v>
      </c>
      <c r="BB135" s="30">
        <v>12</v>
      </c>
      <c r="BD135" s="30">
        <v>0</v>
      </c>
      <c r="BF135" s="184">
        <v>152</v>
      </c>
      <c r="BI135" s="65">
        <v>0</v>
      </c>
      <c r="BK135" s="65">
        <v>0</v>
      </c>
      <c r="BM135" s="65">
        <v>0</v>
      </c>
      <c r="BO135" s="65">
        <v>0</v>
      </c>
      <c r="BQ135" s="65">
        <v>0</v>
      </c>
      <c r="BS135" s="67">
        <v>27766</v>
      </c>
      <c r="BU135" s="30">
        <v>26</v>
      </c>
      <c r="BW135" s="30">
        <v>0</v>
      </c>
      <c r="BY135" s="30">
        <v>0</v>
      </c>
      <c r="CA135" s="30">
        <v>0</v>
      </c>
      <c r="CC135" s="30">
        <v>0</v>
      </c>
      <c r="CE135" s="184">
        <v>0</v>
      </c>
      <c r="CH135" s="16">
        <v>3323867</v>
      </c>
      <c r="CJ135" s="16">
        <v>1027641</v>
      </c>
      <c r="CL135" s="16">
        <v>122479</v>
      </c>
      <c r="CN135" s="16">
        <v>480651</v>
      </c>
      <c r="CP135" s="20">
        <v>4954638</v>
      </c>
      <c r="CS135" s="17">
        <v>14.6647</v>
      </c>
      <c r="CU135" s="17">
        <v>16.119599999999998</v>
      </c>
      <c r="CW135" s="17">
        <v>16.789400000000001</v>
      </c>
      <c r="CY135" s="17">
        <v>20.9024</v>
      </c>
      <c r="DA135" s="18">
        <v>15.4495</v>
      </c>
      <c r="DC135" s="1" t="str">
        <f t="shared" si="2"/>
        <v>No</v>
      </c>
    </row>
    <row r="136" spans="1:107">
      <c r="A136" s="1" t="s">
        <v>692</v>
      </c>
      <c r="B136" s="1" t="s">
        <v>952</v>
      </c>
      <c r="C136" s="26" t="s">
        <v>12</v>
      </c>
      <c r="D136" s="269">
        <v>9041</v>
      </c>
      <c r="E136" s="270">
        <v>90041</v>
      </c>
      <c r="F136" s="21" t="s">
        <v>134</v>
      </c>
      <c r="G136" s="21" t="s">
        <v>132</v>
      </c>
      <c r="H136" s="25">
        <v>12150996</v>
      </c>
      <c r="I136" s="25">
        <v>82</v>
      </c>
      <c r="J136" s="265"/>
      <c r="K136" s="5">
        <v>254348</v>
      </c>
      <c r="M136" s="5">
        <v>72391</v>
      </c>
      <c r="N136" s="3"/>
      <c r="O136" s="5">
        <v>4381</v>
      </c>
      <c r="P136" s="3"/>
      <c r="Q136" s="5">
        <v>33430</v>
      </c>
      <c r="R136" s="3"/>
      <c r="S136" s="5">
        <v>0</v>
      </c>
      <c r="T136" s="3"/>
      <c r="U136" s="6">
        <v>364550</v>
      </c>
      <c r="W136" s="14">
        <v>134</v>
      </c>
      <c r="Y136" s="14">
        <v>35</v>
      </c>
      <c r="AA136" s="14">
        <v>2</v>
      </c>
      <c r="AC136" s="14">
        <v>19</v>
      </c>
      <c r="AE136" s="62">
        <v>0</v>
      </c>
      <c r="AF136" s="30"/>
      <c r="AG136" s="70">
        <v>190</v>
      </c>
      <c r="AH136" s="31"/>
      <c r="AJ136" s="65">
        <v>254348</v>
      </c>
      <c r="AL136" s="65">
        <v>72005</v>
      </c>
      <c r="AN136" s="65">
        <v>4381</v>
      </c>
      <c r="AP136" s="65">
        <v>31641</v>
      </c>
      <c r="AR136" s="65">
        <v>0</v>
      </c>
      <c r="AT136" s="180">
        <v>362375</v>
      </c>
      <c r="AV136" s="30">
        <v>134</v>
      </c>
      <c r="AX136" s="30">
        <v>34</v>
      </c>
      <c r="AZ136" s="30">
        <v>2</v>
      </c>
      <c r="BB136" s="30">
        <v>19</v>
      </c>
      <c r="BD136" s="30">
        <v>0</v>
      </c>
      <c r="BF136" s="184">
        <v>189</v>
      </c>
      <c r="BI136" s="65">
        <v>0</v>
      </c>
      <c r="BK136" s="65">
        <v>386</v>
      </c>
      <c r="BM136" s="65">
        <v>0</v>
      </c>
      <c r="BO136" s="65">
        <v>1789</v>
      </c>
      <c r="BQ136" s="65">
        <v>0</v>
      </c>
      <c r="BS136" s="67">
        <v>2175</v>
      </c>
      <c r="BU136" s="30">
        <v>0</v>
      </c>
      <c r="BW136" s="30">
        <v>1</v>
      </c>
      <c r="BY136" s="30">
        <v>0</v>
      </c>
      <c r="CA136" s="30">
        <v>0</v>
      </c>
      <c r="CC136" s="30">
        <v>0</v>
      </c>
      <c r="CE136" s="184">
        <v>0</v>
      </c>
      <c r="CH136" s="16">
        <v>6622998</v>
      </c>
      <c r="CJ136" s="16">
        <v>2242456</v>
      </c>
      <c r="CL136" s="16">
        <v>97637</v>
      </c>
      <c r="CN136" s="16">
        <v>1855072</v>
      </c>
      <c r="CP136" s="20">
        <v>10818163</v>
      </c>
      <c r="CS136" s="17">
        <v>26.039100000000001</v>
      </c>
      <c r="CU136" s="17">
        <v>30.977</v>
      </c>
      <c r="CW136" s="17">
        <v>22.2865</v>
      </c>
      <c r="CY136" s="17">
        <v>55.491199999999999</v>
      </c>
      <c r="DA136" s="18">
        <v>29.6754</v>
      </c>
      <c r="DC136" s="1" t="str">
        <f t="shared" si="2"/>
        <v>No</v>
      </c>
    </row>
    <row r="137" spans="1:107">
      <c r="A137" s="1" t="s">
        <v>701</v>
      </c>
      <c r="B137" s="1" t="s">
        <v>950</v>
      </c>
      <c r="C137" s="26" t="s">
        <v>1</v>
      </c>
      <c r="E137" s="270">
        <v>415</v>
      </c>
      <c r="F137" s="21" t="s">
        <v>134</v>
      </c>
      <c r="G137" s="21" t="s">
        <v>132</v>
      </c>
      <c r="H137" s="25">
        <v>349684</v>
      </c>
      <c r="I137" s="25">
        <v>82</v>
      </c>
      <c r="J137" s="265"/>
      <c r="K137" s="5">
        <v>3180</v>
      </c>
      <c r="M137" s="5">
        <v>0</v>
      </c>
      <c r="N137" s="3"/>
      <c r="O137" s="5">
        <v>100</v>
      </c>
      <c r="P137" s="3"/>
      <c r="Q137" s="5">
        <v>6278</v>
      </c>
      <c r="R137" s="3"/>
      <c r="S137" s="5">
        <v>0</v>
      </c>
      <c r="T137" s="3"/>
      <c r="U137" s="6">
        <v>9558</v>
      </c>
      <c r="W137" s="14">
        <v>1.97</v>
      </c>
      <c r="Y137" s="14">
        <v>0</v>
      </c>
      <c r="AA137" s="14">
        <v>0.05</v>
      </c>
      <c r="AC137" s="14">
        <v>3.41</v>
      </c>
      <c r="AE137" s="62">
        <v>0</v>
      </c>
      <c r="AF137" s="30"/>
      <c r="AG137" s="70">
        <v>5.43</v>
      </c>
      <c r="AH137" s="31"/>
      <c r="AJ137" s="65">
        <v>3180</v>
      </c>
      <c r="AL137" s="65">
        <v>0</v>
      </c>
      <c r="AN137" s="65">
        <v>100</v>
      </c>
      <c r="AP137" s="65">
        <v>6278</v>
      </c>
      <c r="AR137" s="65">
        <v>0</v>
      </c>
      <c r="AT137" s="180">
        <v>9558</v>
      </c>
      <c r="AV137" s="30">
        <v>1.97</v>
      </c>
      <c r="AX137" s="30">
        <v>0</v>
      </c>
      <c r="AZ137" s="30">
        <v>0.05</v>
      </c>
      <c r="BB137" s="30">
        <v>3.41</v>
      </c>
      <c r="BD137" s="30">
        <v>0</v>
      </c>
      <c r="BF137" s="184">
        <v>5.43</v>
      </c>
      <c r="BI137" s="65">
        <v>0</v>
      </c>
      <c r="BK137" s="65">
        <v>0</v>
      </c>
      <c r="BM137" s="65">
        <v>0</v>
      </c>
      <c r="BO137" s="65">
        <v>0</v>
      </c>
      <c r="BQ137" s="65">
        <v>0</v>
      </c>
      <c r="BS137" s="67">
        <v>0</v>
      </c>
      <c r="BU137" s="30">
        <v>0</v>
      </c>
      <c r="BW137" s="30">
        <v>0</v>
      </c>
      <c r="BY137" s="30">
        <v>0</v>
      </c>
      <c r="CA137" s="30">
        <v>0</v>
      </c>
      <c r="CC137" s="30">
        <v>0</v>
      </c>
      <c r="CE137" s="184">
        <v>0</v>
      </c>
      <c r="CH137" s="16">
        <v>75986</v>
      </c>
      <c r="CJ137" s="16">
        <v>0</v>
      </c>
      <c r="CL137" s="16">
        <v>1405</v>
      </c>
      <c r="CN137" s="16">
        <v>150826</v>
      </c>
      <c r="CP137" s="20">
        <v>228217</v>
      </c>
      <c r="CS137" s="17">
        <v>23.895</v>
      </c>
      <c r="CW137" s="17">
        <v>14.05</v>
      </c>
      <c r="CY137" s="17">
        <v>24.0245</v>
      </c>
      <c r="DA137" s="18">
        <v>23.877099999999999</v>
      </c>
      <c r="DC137" s="1" t="str">
        <f t="shared" si="2"/>
        <v>No</v>
      </c>
    </row>
    <row r="138" spans="1:107">
      <c r="A138" s="1" t="s">
        <v>268</v>
      </c>
      <c r="B138" s="1" t="s">
        <v>953</v>
      </c>
      <c r="C138" s="26" t="s">
        <v>12</v>
      </c>
      <c r="D138" s="269">
        <v>9012</v>
      </c>
      <c r="E138" s="270">
        <v>90012</v>
      </c>
      <c r="F138" s="21" t="s">
        <v>135</v>
      </c>
      <c r="G138" s="21" t="s">
        <v>132</v>
      </c>
      <c r="H138" s="25">
        <v>370583</v>
      </c>
      <c r="I138" s="25">
        <v>81</v>
      </c>
      <c r="J138" s="265"/>
      <c r="K138" s="5">
        <v>142888</v>
      </c>
      <c r="M138" s="5">
        <v>53370</v>
      </c>
      <c r="N138" s="3"/>
      <c r="O138" s="5">
        <v>27160</v>
      </c>
      <c r="P138" s="3"/>
      <c r="Q138" s="5">
        <v>75653</v>
      </c>
      <c r="R138" s="3"/>
      <c r="S138" s="5">
        <v>0</v>
      </c>
      <c r="T138" s="3"/>
      <c r="U138" s="6">
        <v>299071</v>
      </c>
      <c r="W138" s="14">
        <v>87</v>
      </c>
      <c r="Y138" s="14">
        <v>28</v>
      </c>
      <c r="AA138" s="14">
        <v>15</v>
      </c>
      <c r="AC138" s="14">
        <v>46</v>
      </c>
      <c r="AE138" s="62">
        <v>0</v>
      </c>
      <c r="AF138" s="30"/>
      <c r="AG138" s="70">
        <v>176</v>
      </c>
      <c r="AH138" s="31"/>
      <c r="AJ138" s="65">
        <v>141897</v>
      </c>
      <c r="AL138" s="65">
        <v>53370</v>
      </c>
      <c r="AN138" s="65">
        <v>27160</v>
      </c>
      <c r="AP138" s="65">
        <v>71194</v>
      </c>
      <c r="AR138" s="65">
        <v>0</v>
      </c>
      <c r="AT138" s="180">
        <v>293621</v>
      </c>
      <c r="AV138" s="30">
        <v>86</v>
      </c>
      <c r="AX138" s="30">
        <v>28</v>
      </c>
      <c r="AZ138" s="30">
        <v>15</v>
      </c>
      <c r="BB138" s="30">
        <v>36</v>
      </c>
      <c r="BD138" s="30">
        <v>0</v>
      </c>
      <c r="BF138" s="184">
        <v>165</v>
      </c>
      <c r="BI138" s="65">
        <v>0</v>
      </c>
      <c r="BK138" s="65">
        <v>0</v>
      </c>
      <c r="BM138" s="65">
        <v>0</v>
      </c>
      <c r="BO138" s="65">
        <v>4459</v>
      </c>
      <c r="BQ138" s="65">
        <v>0</v>
      </c>
      <c r="BS138" s="67">
        <v>5450</v>
      </c>
      <c r="BU138" s="30">
        <v>1</v>
      </c>
      <c r="BW138" s="30">
        <v>0</v>
      </c>
      <c r="BY138" s="30">
        <v>0</v>
      </c>
      <c r="CA138" s="30">
        <v>10</v>
      </c>
      <c r="CC138" s="30">
        <v>0</v>
      </c>
      <c r="CE138" s="184">
        <v>0</v>
      </c>
      <c r="CH138" s="16">
        <v>4143563</v>
      </c>
      <c r="CJ138" s="16">
        <v>1652670</v>
      </c>
      <c r="CL138" s="16">
        <v>417281</v>
      </c>
      <c r="CN138" s="16">
        <v>2081213</v>
      </c>
      <c r="CP138" s="20">
        <v>8294727</v>
      </c>
      <c r="CS138" s="17">
        <v>28.998699999999999</v>
      </c>
      <c r="CU138" s="17">
        <v>30.9663</v>
      </c>
      <c r="CW138" s="17">
        <v>15.363799999999999</v>
      </c>
      <c r="CY138" s="17">
        <v>27.51</v>
      </c>
      <c r="DA138" s="18">
        <v>27.734999999999999</v>
      </c>
      <c r="DC138" s="1" t="str">
        <f t="shared" si="2"/>
        <v>No</v>
      </c>
    </row>
    <row r="139" spans="1:107">
      <c r="A139" s="1" t="s">
        <v>271</v>
      </c>
      <c r="B139" s="1" t="s">
        <v>954</v>
      </c>
      <c r="C139" s="26" t="s">
        <v>12</v>
      </c>
      <c r="D139" s="269">
        <v>9006</v>
      </c>
      <c r="E139" s="270">
        <v>90006</v>
      </c>
      <c r="F139" s="21" t="s">
        <v>135</v>
      </c>
      <c r="G139" s="21" t="s">
        <v>132</v>
      </c>
      <c r="H139" s="25">
        <v>163703</v>
      </c>
      <c r="I139" s="25">
        <v>80</v>
      </c>
      <c r="J139" s="265"/>
      <c r="K139" s="5">
        <v>307505</v>
      </c>
      <c r="M139" s="5">
        <v>58060</v>
      </c>
      <c r="N139" s="3"/>
      <c r="O139" s="5">
        <v>30948</v>
      </c>
      <c r="P139" s="3"/>
      <c r="Q139" s="5">
        <v>94039</v>
      </c>
      <c r="R139" s="3"/>
      <c r="S139" s="5">
        <v>0</v>
      </c>
      <c r="T139" s="3"/>
      <c r="U139" s="6">
        <v>490552</v>
      </c>
      <c r="W139" s="14">
        <v>189.01</v>
      </c>
      <c r="Y139" s="14">
        <v>33.99</v>
      </c>
      <c r="AA139" s="14">
        <v>16</v>
      </c>
      <c r="AC139" s="14">
        <v>52</v>
      </c>
      <c r="AE139" s="62">
        <v>0</v>
      </c>
      <c r="AF139" s="30"/>
      <c r="AG139" s="70">
        <v>291</v>
      </c>
      <c r="AH139" s="31"/>
      <c r="AJ139" s="65">
        <v>307505</v>
      </c>
      <c r="AL139" s="65">
        <v>58060</v>
      </c>
      <c r="AN139" s="65">
        <v>30948</v>
      </c>
      <c r="AP139" s="65">
        <v>94039</v>
      </c>
      <c r="AR139" s="65">
        <v>0</v>
      </c>
      <c r="AT139" s="180">
        <v>490552</v>
      </c>
      <c r="AV139" s="30">
        <v>189.01</v>
      </c>
      <c r="AX139" s="30">
        <v>33.99</v>
      </c>
      <c r="AZ139" s="30">
        <v>16</v>
      </c>
      <c r="BB139" s="30">
        <v>52</v>
      </c>
      <c r="BD139" s="30">
        <v>0</v>
      </c>
      <c r="BF139" s="184">
        <v>291</v>
      </c>
      <c r="BI139" s="65">
        <v>0</v>
      </c>
      <c r="BK139" s="65">
        <v>0</v>
      </c>
      <c r="BM139" s="65">
        <v>0</v>
      </c>
      <c r="BO139" s="65">
        <v>0</v>
      </c>
      <c r="BQ139" s="65">
        <v>0</v>
      </c>
      <c r="BS139" s="67">
        <v>0</v>
      </c>
      <c r="BU139" s="30">
        <v>0</v>
      </c>
      <c r="BW139" s="30">
        <v>0</v>
      </c>
      <c r="BY139" s="30">
        <v>0</v>
      </c>
      <c r="CA139" s="30">
        <v>0</v>
      </c>
      <c r="CC139" s="30">
        <v>0</v>
      </c>
      <c r="CE139" s="184">
        <v>0</v>
      </c>
      <c r="CH139" s="16">
        <v>10053095</v>
      </c>
      <c r="CJ139" s="16">
        <v>2083796</v>
      </c>
      <c r="CL139" s="16">
        <v>896460</v>
      </c>
      <c r="CN139" s="16">
        <v>3840894</v>
      </c>
      <c r="CP139" s="20">
        <v>16874245</v>
      </c>
      <c r="CS139" s="17">
        <v>32.692500000000003</v>
      </c>
      <c r="CU139" s="17">
        <v>35.8904</v>
      </c>
      <c r="CW139" s="17">
        <v>28.966699999999999</v>
      </c>
      <c r="CY139" s="17">
        <v>40.843600000000002</v>
      </c>
      <c r="DA139" s="18">
        <v>34.398499999999999</v>
      </c>
      <c r="DC139" s="1" t="str">
        <f t="shared" si="2"/>
        <v>No</v>
      </c>
    </row>
    <row r="140" spans="1:107">
      <c r="A140" s="1" t="s">
        <v>718</v>
      </c>
      <c r="B140" s="1" t="s">
        <v>956</v>
      </c>
      <c r="C140" s="26" t="s">
        <v>26</v>
      </c>
      <c r="D140" s="269">
        <v>4038</v>
      </c>
      <c r="E140" s="270">
        <v>40038</v>
      </c>
      <c r="F140" s="21" t="s">
        <v>134</v>
      </c>
      <c r="G140" s="21" t="s">
        <v>132</v>
      </c>
      <c r="H140" s="25">
        <v>340067</v>
      </c>
      <c r="I140" s="25">
        <v>78</v>
      </c>
      <c r="J140" s="265"/>
      <c r="K140" s="5">
        <v>156837</v>
      </c>
      <c r="M140" s="5">
        <v>24017</v>
      </c>
      <c r="N140" s="3"/>
      <c r="O140" s="5">
        <v>3838</v>
      </c>
      <c r="P140" s="3"/>
      <c r="Q140" s="5">
        <v>11587</v>
      </c>
      <c r="R140" s="3"/>
      <c r="S140" s="5">
        <v>0</v>
      </c>
      <c r="T140" s="3"/>
      <c r="U140" s="6">
        <v>196279</v>
      </c>
      <c r="W140" s="14">
        <v>86</v>
      </c>
      <c r="Y140" s="14">
        <v>13</v>
      </c>
      <c r="AA140" s="14">
        <v>2</v>
      </c>
      <c r="AC140" s="14">
        <v>9</v>
      </c>
      <c r="AE140" s="62">
        <v>0</v>
      </c>
      <c r="AF140" s="30"/>
      <c r="AG140" s="70">
        <v>110</v>
      </c>
      <c r="AH140" s="31"/>
      <c r="AJ140" s="65">
        <v>154541</v>
      </c>
      <c r="AL140" s="65">
        <v>24017</v>
      </c>
      <c r="AN140" s="65">
        <v>3838</v>
      </c>
      <c r="AP140" s="65">
        <v>11587</v>
      </c>
      <c r="AR140" s="65">
        <v>0</v>
      </c>
      <c r="AT140" s="180">
        <v>193983</v>
      </c>
      <c r="AV140" s="30">
        <v>84</v>
      </c>
      <c r="AX140" s="30">
        <v>13</v>
      </c>
      <c r="AZ140" s="30">
        <v>2</v>
      </c>
      <c r="BB140" s="30">
        <v>9</v>
      </c>
      <c r="BD140" s="30">
        <v>0</v>
      </c>
      <c r="BF140" s="184">
        <v>108</v>
      </c>
      <c r="BI140" s="65">
        <v>0</v>
      </c>
      <c r="BK140" s="65">
        <v>0</v>
      </c>
      <c r="BM140" s="65">
        <v>0</v>
      </c>
      <c r="BO140" s="65">
        <v>0</v>
      </c>
      <c r="BQ140" s="65">
        <v>0</v>
      </c>
      <c r="BS140" s="67">
        <v>2296</v>
      </c>
      <c r="BU140" s="30">
        <v>2</v>
      </c>
      <c r="BW140" s="30">
        <v>0</v>
      </c>
      <c r="BY140" s="30">
        <v>0</v>
      </c>
      <c r="CA140" s="30">
        <v>0</v>
      </c>
      <c r="CC140" s="30">
        <v>0</v>
      </c>
      <c r="CE140" s="184">
        <v>0</v>
      </c>
      <c r="CH140" s="16">
        <v>2829817</v>
      </c>
      <c r="CJ140" s="16">
        <v>680031</v>
      </c>
      <c r="CL140" s="16">
        <v>77865</v>
      </c>
      <c r="CN140" s="16">
        <v>230552</v>
      </c>
      <c r="CP140" s="20">
        <v>3818265</v>
      </c>
      <c r="CS140" s="17">
        <v>18.042999999999999</v>
      </c>
      <c r="CU140" s="17">
        <v>28.314599999999999</v>
      </c>
      <c r="CW140" s="17">
        <v>20.2879</v>
      </c>
      <c r="CY140" s="17">
        <v>19.897500000000001</v>
      </c>
      <c r="DA140" s="18">
        <v>19.453299999999999</v>
      </c>
      <c r="DC140" s="1" t="str">
        <f t="shared" si="2"/>
        <v>No</v>
      </c>
    </row>
    <row r="141" spans="1:107">
      <c r="A141" s="1" t="s">
        <v>693</v>
      </c>
      <c r="B141" s="1" t="s">
        <v>955</v>
      </c>
      <c r="C141" s="26" t="s">
        <v>69</v>
      </c>
      <c r="D141" s="269">
        <v>3071</v>
      </c>
      <c r="E141" s="270">
        <v>30071</v>
      </c>
      <c r="F141" s="21" t="s">
        <v>134</v>
      </c>
      <c r="G141" s="21" t="s">
        <v>132</v>
      </c>
      <c r="H141" s="25">
        <v>4586770</v>
      </c>
      <c r="I141" s="25">
        <v>78</v>
      </c>
      <c r="J141" s="265"/>
      <c r="K141" s="5">
        <v>334840</v>
      </c>
      <c r="M141" s="5">
        <v>66241</v>
      </c>
      <c r="N141" s="3"/>
      <c r="O141" s="5">
        <v>2536</v>
      </c>
      <c r="P141" s="3"/>
      <c r="Q141" s="5">
        <v>41901</v>
      </c>
      <c r="R141" s="3"/>
      <c r="S141" s="5">
        <v>0</v>
      </c>
      <c r="T141" s="3"/>
      <c r="U141" s="6">
        <v>445518</v>
      </c>
      <c r="W141" s="14">
        <v>199</v>
      </c>
      <c r="Y141" s="14">
        <v>31</v>
      </c>
      <c r="AA141" s="14">
        <v>1</v>
      </c>
      <c r="AC141" s="14">
        <v>20</v>
      </c>
      <c r="AE141" s="62">
        <v>0</v>
      </c>
      <c r="AF141" s="30"/>
      <c r="AG141" s="70">
        <v>251</v>
      </c>
      <c r="AH141" s="31"/>
      <c r="AJ141" s="65">
        <v>320468</v>
      </c>
      <c r="AL141" s="65">
        <v>62378</v>
      </c>
      <c r="AN141" s="65">
        <v>2536</v>
      </c>
      <c r="AP141" s="65">
        <v>37965</v>
      </c>
      <c r="AR141" s="65">
        <v>0</v>
      </c>
      <c r="AT141" s="180">
        <v>423347</v>
      </c>
      <c r="AV141" s="30">
        <v>182</v>
      </c>
      <c r="AX141" s="30">
        <v>29</v>
      </c>
      <c r="AZ141" s="30">
        <v>1</v>
      </c>
      <c r="BB141" s="30">
        <v>20</v>
      </c>
      <c r="BD141" s="30">
        <v>0</v>
      </c>
      <c r="BF141" s="184">
        <v>232</v>
      </c>
      <c r="BI141" s="65">
        <v>1804</v>
      </c>
      <c r="BK141" s="65">
        <v>3863</v>
      </c>
      <c r="BM141" s="65">
        <v>0</v>
      </c>
      <c r="BO141" s="65">
        <v>3936</v>
      </c>
      <c r="BQ141" s="65">
        <v>0</v>
      </c>
      <c r="BS141" s="67">
        <v>22171</v>
      </c>
      <c r="BU141" s="30">
        <v>17</v>
      </c>
      <c r="BW141" s="30">
        <v>2</v>
      </c>
      <c r="BY141" s="30">
        <v>0</v>
      </c>
      <c r="CA141" s="30">
        <v>0</v>
      </c>
      <c r="CC141" s="30">
        <v>0</v>
      </c>
      <c r="CE141" s="184">
        <v>0</v>
      </c>
      <c r="CH141" s="16">
        <v>10162947</v>
      </c>
      <c r="CJ141" s="16">
        <v>2021672</v>
      </c>
      <c r="CL141" s="16">
        <v>108365</v>
      </c>
      <c r="CN141" s="16">
        <v>1559557</v>
      </c>
      <c r="CP141" s="20">
        <v>13852541</v>
      </c>
      <c r="CS141" s="17">
        <v>30.351700000000001</v>
      </c>
      <c r="CU141" s="17">
        <v>30.5199</v>
      </c>
      <c r="CW141" s="17">
        <v>42.730699999999999</v>
      </c>
      <c r="CY141" s="17">
        <v>37.22</v>
      </c>
      <c r="DA141" s="18">
        <v>31.0931</v>
      </c>
      <c r="DC141" s="1" t="str">
        <f t="shared" si="2"/>
        <v>No</v>
      </c>
    </row>
    <row r="142" spans="1:107">
      <c r="A142" s="1" t="s">
        <v>705</v>
      </c>
      <c r="B142" s="1" t="s">
        <v>957</v>
      </c>
      <c r="C142" s="26" t="s">
        <v>66</v>
      </c>
      <c r="D142" s="269">
        <v>4002</v>
      </c>
      <c r="E142" s="270">
        <v>40002</v>
      </c>
      <c r="F142" s="21" t="s">
        <v>134</v>
      </c>
      <c r="G142" s="21" t="s">
        <v>132</v>
      </c>
      <c r="H142" s="25">
        <v>558696</v>
      </c>
      <c r="I142" s="25">
        <v>76</v>
      </c>
      <c r="J142" s="265"/>
      <c r="K142" s="5">
        <v>481859</v>
      </c>
      <c r="M142" s="5">
        <v>114381</v>
      </c>
      <c r="N142" s="3"/>
      <c r="O142" s="5">
        <v>2205</v>
      </c>
      <c r="P142" s="3"/>
      <c r="Q142" s="5">
        <v>33860</v>
      </c>
      <c r="R142" s="3"/>
      <c r="S142" s="5">
        <v>0</v>
      </c>
      <c r="T142" s="3"/>
      <c r="U142" s="6">
        <v>632305</v>
      </c>
      <c r="W142" s="14">
        <v>198</v>
      </c>
      <c r="Y142" s="14">
        <v>50.82</v>
      </c>
      <c r="AA142" s="14">
        <v>1</v>
      </c>
      <c r="AC142" s="14">
        <v>15.47</v>
      </c>
      <c r="AE142" s="62">
        <v>0</v>
      </c>
      <c r="AF142" s="30"/>
      <c r="AG142" s="70">
        <v>265.29000000000002</v>
      </c>
      <c r="AH142" s="31"/>
      <c r="AJ142" s="65">
        <v>481859</v>
      </c>
      <c r="AL142" s="65">
        <v>110285</v>
      </c>
      <c r="AN142" s="65">
        <v>2205</v>
      </c>
      <c r="AP142" s="65">
        <v>33369</v>
      </c>
      <c r="AR142" s="65">
        <v>0</v>
      </c>
      <c r="AT142" s="180">
        <v>627718</v>
      </c>
      <c r="AV142" s="30">
        <v>198</v>
      </c>
      <c r="AX142" s="30">
        <v>46.01</v>
      </c>
      <c r="AZ142" s="30">
        <v>1</v>
      </c>
      <c r="BB142" s="30">
        <v>15.47</v>
      </c>
      <c r="BD142" s="30">
        <v>0</v>
      </c>
      <c r="BF142" s="184">
        <v>260.48</v>
      </c>
      <c r="BI142" s="65">
        <v>0</v>
      </c>
      <c r="BK142" s="65">
        <v>4096</v>
      </c>
      <c r="BM142" s="65">
        <v>0</v>
      </c>
      <c r="BO142" s="65">
        <v>491</v>
      </c>
      <c r="BQ142" s="65">
        <v>0</v>
      </c>
      <c r="BS142" s="67">
        <v>4587</v>
      </c>
      <c r="BU142" s="30">
        <v>0</v>
      </c>
      <c r="BW142" s="30">
        <v>4.8099999999999996</v>
      </c>
      <c r="BY142" s="30">
        <v>0</v>
      </c>
      <c r="CA142" s="30">
        <v>0</v>
      </c>
      <c r="CC142" s="30">
        <v>0</v>
      </c>
      <c r="CE142" s="184">
        <v>0</v>
      </c>
      <c r="CH142" s="16">
        <v>7485019</v>
      </c>
      <c r="CJ142" s="16">
        <v>2154114</v>
      </c>
      <c r="CL142" s="16">
        <v>35192</v>
      </c>
      <c r="CN142" s="16">
        <v>588531</v>
      </c>
      <c r="CP142" s="20">
        <v>10262856</v>
      </c>
      <c r="CS142" s="17">
        <v>15.5336</v>
      </c>
      <c r="CU142" s="17">
        <v>18.832799999999999</v>
      </c>
      <c r="CW142" s="17">
        <v>15.960100000000001</v>
      </c>
      <c r="CY142" s="17">
        <v>17.3813</v>
      </c>
      <c r="DA142" s="18">
        <v>16.230899999999998</v>
      </c>
      <c r="DC142" s="1" t="str">
        <f t="shared" si="2"/>
        <v>No</v>
      </c>
    </row>
    <row r="143" spans="1:107">
      <c r="A143" s="1" t="s">
        <v>166</v>
      </c>
      <c r="B143" s="1" t="s">
        <v>958</v>
      </c>
      <c r="C143" s="26" t="s">
        <v>66</v>
      </c>
      <c r="D143" s="269">
        <v>4001</v>
      </c>
      <c r="E143" s="270">
        <v>40001</v>
      </c>
      <c r="F143" s="21" t="s">
        <v>134</v>
      </c>
      <c r="G143" s="21" t="s">
        <v>132</v>
      </c>
      <c r="H143" s="25">
        <v>381112</v>
      </c>
      <c r="I143" s="25">
        <v>76</v>
      </c>
      <c r="J143" s="265"/>
      <c r="K143" s="5">
        <v>263052</v>
      </c>
      <c r="M143" s="5">
        <v>56347</v>
      </c>
      <c r="N143" s="3"/>
      <c r="O143" s="5">
        <v>5045</v>
      </c>
      <c r="P143" s="3"/>
      <c r="Q143" s="5">
        <v>23287</v>
      </c>
      <c r="R143" s="3"/>
      <c r="S143" s="5">
        <v>1764</v>
      </c>
      <c r="T143" s="3"/>
      <c r="U143" s="6">
        <v>349495</v>
      </c>
      <c r="W143" s="14">
        <v>154</v>
      </c>
      <c r="Y143" s="14">
        <v>27</v>
      </c>
      <c r="AA143" s="14">
        <v>3</v>
      </c>
      <c r="AC143" s="14">
        <v>14.11</v>
      </c>
      <c r="AE143" s="62">
        <v>0.97</v>
      </c>
      <c r="AF143" s="30"/>
      <c r="AG143" s="70">
        <v>199.08</v>
      </c>
      <c r="AH143" s="31"/>
      <c r="AJ143" s="65">
        <v>235331</v>
      </c>
      <c r="AL143" s="65">
        <v>56347</v>
      </c>
      <c r="AN143" s="65">
        <v>3488</v>
      </c>
      <c r="AP143" s="65">
        <v>23287</v>
      </c>
      <c r="AR143" s="65">
        <v>1764</v>
      </c>
      <c r="AT143" s="180">
        <v>320217</v>
      </c>
      <c r="AV143" s="30">
        <v>123</v>
      </c>
      <c r="AX143" s="30">
        <v>27</v>
      </c>
      <c r="AZ143" s="30">
        <v>2</v>
      </c>
      <c r="BB143" s="30">
        <v>14.11</v>
      </c>
      <c r="BD143" s="30">
        <v>0.97</v>
      </c>
      <c r="BF143" s="184">
        <v>167.08</v>
      </c>
      <c r="BI143" s="65">
        <v>3020</v>
      </c>
      <c r="BK143" s="65">
        <v>0</v>
      </c>
      <c r="BM143" s="65">
        <v>1557</v>
      </c>
      <c r="BO143" s="65">
        <v>0</v>
      </c>
      <c r="BQ143" s="65">
        <v>0</v>
      </c>
      <c r="BS143" s="67">
        <v>29278</v>
      </c>
      <c r="BU143" s="30">
        <v>31</v>
      </c>
      <c r="BW143" s="30">
        <v>0</v>
      </c>
      <c r="BY143" s="30">
        <v>1</v>
      </c>
      <c r="CA143" s="30">
        <v>0</v>
      </c>
      <c r="CC143" s="30">
        <v>0</v>
      </c>
      <c r="CE143" s="184">
        <v>0</v>
      </c>
      <c r="CH143" s="16">
        <v>6503258</v>
      </c>
      <c r="CJ143" s="16">
        <v>1786377</v>
      </c>
      <c r="CL143" s="16">
        <v>124499</v>
      </c>
      <c r="CN143" s="16">
        <v>971780</v>
      </c>
      <c r="CP143" s="20">
        <v>9385914</v>
      </c>
      <c r="CS143" s="17">
        <v>24.722300000000001</v>
      </c>
      <c r="CU143" s="17">
        <v>31.703099999999999</v>
      </c>
      <c r="CW143" s="17">
        <v>24.677700000000002</v>
      </c>
      <c r="CY143" s="17">
        <v>41.730600000000003</v>
      </c>
      <c r="DA143" s="18">
        <v>26.855599999999999</v>
      </c>
      <c r="DC143" s="1" t="str">
        <f t="shared" si="2"/>
        <v>No</v>
      </c>
    </row>
    <row r="144" spans="1:107">
      <c r="A144" s="1" t="s">
        <v>269</v>
      </c>
      <c r="B144" s="1" t="s">
        <v>959</v>
      </c>
      <c r="C144" s="26" t="s">
        <v>12</v>
      </c>
      <c r="D144" s="269">
        <v>9020</v>
      </c>
      <c r="E144" s="270">
        <v>90020</v>
      </c>
      <c r="F144" s="21" t="s">
        <v>135</v>
      </c>
      <c r="G144" s="21" t="s">
        <v>132</v>
      </c>
      <c r="H144" s="25">
        <v>195861</v>
      </c>
      <c r="I144" s="25">
        <v>74</v>
      </c>
      <c r="J144" s="265"/>
      <c r="K144" s="5">
        <v>272448</v>
      </c>
      <c r="M144" s="5">
        <v>47539</v>
      </c>
      <c r="N144" s="3"/>
      <c r="O144" s="5">
        <v>5487</v>
      </c>
      <c r="P144" s="3"/>
      <c r="Q144" s="5">
        <v>32013</v>
      </c>
      <c r="R144" s="3"/>
      <c r="S144" s="5">
        <v>950</v>
      </c>
      <c r="T144" s="3"/>
      <c r="U144" s="6">
        <v>358437</v>
      </c>
      <c r="W144" s="14">
        <v>146</v>
      </c>
      <c r="Y144" s="14">
        <v>26.5</v>
      </c>
      <c r="AA144" s="14">
        <v>3</v>
      </c>
      <c r="AC144" s="14">
        <v>22</v>
      </c>
      <c r="AE144" s="62">
        <v>0.5</v>
      </c>
      <c r="AF144" s="30"/>
      <c r="AG144" s="70">
        <v>198</v>
      </c>
      <c r="AH144" s="31"/>
      <c r="AJ144" s="65">
        <v>271231</v>
      </c>
      <c r="AL144" s="65">
        <v>41455</v>
      </c>
      <c r="AN144" s="65">
        <v>5487</v>
      </c>
      <c r="AP144" s="65">
        <v>31733</v>
      </c>
      <c r="AR144" s="65">
        <v>950</v>
      </c>
      <c r="AT144" s="180">
        <v>350856</v>
      </c>
      <c r="AV144" s="30">
        <v>145</v>
      </c>
      <c r="AX144" s="30">
        <v>21.5</v>
      </c>
      <c r="AZ144" s="30">
        <v>3</v>
      </c>
      <c r="BB144" s="30">
        <v>20</v>
      </c>
      <c r="BD144" s="30">
        <v>0.5</v>
      </c>
      <c r="BF144" s="184">
        <v>190</v>
      </c>
      <c r="BI144" s="65">
        <v>1217</v>
      </c>
      <c r="BK144" s="65">
        <v>6084</v>
      </c>
      <c r="BM144" s="65">
        <v>0</v>
      </c>
      <c r="BO144" s="65">
        <v>280</v>
      </c>
      <c r="BQ144" s="65">
        <v>0</v>
      </c>
      <c r="BS144" s="67">
        <v>7581</v>
      </c>
      <c r="BU144" s="30">
        <v>1</v>
      </c>
      <c r="BW144" s="30">
        <v>5</v>
      </c>
      <c r="BY144" s="30">
        <v>0</v>
      </c>
      <c r="CA144" s="30">
        <v>2</v>
      </c>
      <c r="CC144" s="30">
        <v>0</v>
      </c>
      <c r="CE144" s="184">
        <v>0</v>
      </c>
      <c r="CH144" s="16">
        <v>7747078</v>
      </c>
      <c r="CJ144" s="16">
        <v>1535850</v>
      </c>
      <c r="CL144" s="16">
        <v>184262</v>
      </c>
      <c r="CN144" s="16">
        <v>1403366</v>
      </c>
      <c r="CP144" s="20">
        <v>10870556</v>
      </c>
      <c r="CS144" s="17">
        <v>28.435099999999998</v>
      </c>
      <c r="CU144" s="17">
        <v>32.307200000000002</v>
      </c>
      <c r="CW144" s="17">
        <v>33.581600000000002</v>
      </c>
      <c r="CY144" s="17">
        <v>43.837400000000002</v>
      </c>
      <c r="DA144" s="18">
        <v>30.3277</v>
      </c>
      <c r="DC144" s="1" t="str">
        <f t="shared" si="2"/>
        <v>No</v>
      </c>
    </row>
    <row r="145" spans="1:107">
      <c r="A145" s="1" t="s">
        <v>181</v>
      </c>
      <c r="B145" s="1" t="s">
        <v>962</v>
      </c>
      <c r="C145" s="26" t="s">
        <v>60</v>
      </c>
      <c r="D145" s="269">
        <v>3025</v>
      </c>
      <c r="E145" s="270">
        <v>30025</v>
      </c>
      <c r="F145" s="21" t="s">
        <v>135</v>
      </c>
      <c r="G145" s="21" t="s">
        <v>132</v>
      </c>
      <c r="H145" s="25">
        <v>381502</v>
      </c>
      <c r="I145" s="25">
        <v>73</v>
      </c>
      <c r="J145" s="265"/>
      <c r="K145" s="5">
        <v>166942</v>
      </c>
      <c r="M145" s="5">
        <v>28055</v>
      </c>
      <c r="N145" s="3"/>
      <c r="O145" s="5">
        <v>14033</v>
      </c>
      <c r="P145" s="3"/>
      <c r="Q145" s="5">
        <v>42113</v>
      </c>
      <c r="R145" s="3"/>
      <c r="S145" s="5">
        <v>0</v>
      </c>
      <c r="T145" s="3"/>
      <c r="U145" s="6">
        <v>251143</v>
      </c>
      <c r="W145" s="14">
        <v>95</v>
      </c>
      <c r="Y145" s="14">
        <v>15</v>
      </c>
      <c r="AA145" s="14">
        <v>8</v>
      </c>
      <c r="AC145" s="14">
        <v>23</v>
      </c>
      <c r="AE145" s="62">
        <v>0</v>
      </c>
      <c r="AF145" s="30"/>
      <c r="AG145" s="70">
        <v>141</v>
      </c>
      <c r="AH145" s="31"/>
      <c r="AJ145" s="65">
        <v>153247</v>
      </c>
      <c r="AL145" s="65">
        <v>25575</v>
      </c>
      <c r="AN145" s="65">
        <v>11514</v>
      </c>
      <c r="AP145" s="65">
        <v>35770</v>
      </c>
      <c r="AR145" s="65">
        <v>0</v>
      </c>
      <c r="AT145" s="180">
        <v>226106</v>
      </c>
      <c r="AV145" s="30">
        <v>83</v>
      </c>
      <c r="AX145" s="30">
        <v>13</v>
      </c>
      <c r="AZ145" s="30">
        <v>6</v>
      </c>
      <c r="BB145" s="30">
        <v>18</v>
      </c>
      <c r="BD145" s="30">
        <v>0</v>
      </c>
      <c r="BF145" s="184">
        <v>120</v>
      </c>
      <c r="BI145" s="65">
        <v>0</v>
      </c>
      <c r="BK145" s="65">
        <v>2480</v>
      </c>
      <c r="BM145" s="65">
        <v>2519</v>
      </c>
      <c r="BO145" s="65">
        <v>6343</v>
      </c>
      <c r="BQ145" s="65">
        <v>0</v>
      </c>
      <c r="BS145" s="67">
        <v>25037</v>
      </c>
      <c r="BU145" s="30">
        <v>12</v>
      </c>
      <c r="BW145" s="30">
        <v>2</v>
      </c>
      <c r="BY145" s="30">
        <v>2</v>
      </c>
      <c r="CA145" s="30">
        <v>5</v>
      </c>
      <c r="CC145" s="30">
        <v>0</v>
      </c>
      <c r="CE145" s="184">
        <v>0</v>
      </c>
      <c r="CH145" s="16">
        <v>3699330</v>
      </c>
      <c r="CJ145" s="16">
        <v>614131</v>
      </c>
      <c r="CL145" s="16">
        <v>302520</v>
      </c>
      <c r="CN145" s="16">
        <v>706045</v>
      </c>
      <c r="CP145" s="20">
        <v>5322026</v>
      </c>
      <c r="CS145" s="17">
        <v>22.159400000000002</v>
      </c>
      <c r="CU145" s="17">
        <v>21.8903</v>
      </c>
      <c r="CW145" s="17">
        <v>21.5578</v>
      </c>
      <c r="CY145" s="17">
        <v>16.765499999999999</v>
      </c>
      <c r="DA145" s="18">
        <v>21.191199999999998</v>
      </c>
      <c r="DC145" s="1" t="str">
        <f t="shared" si="2"/>
        <v>No</v>
      </c>
    </row>
    <row r="146" spans="1:107">
      <c r="A146" s="1" t="s">
        <v>703</v>
      </c>
      <c r="B146" s="1" t="s">
        <v>960</v>
      </c>
      <c r="C146" s="26" t="s">
        <v>46</v>
      </c>
      <c r="D146" s="269">
        <v>7001</v>
      </c>
      <c r="E146" s="270">
        <v>70001</v>
      </c>
      <c r="F146" s="21" t="s">
        <v>134</v>
      </c>
      <c r="G146" s="21" t="s">
        <v>132</v>
      </c>
      <c r="H146" s="25">
        <v>258719</v>
      </c>
      <c r="I146" s="25">
        <v>73</v>
      </c>
      <c r="J146" s="265"/>
      <c r="K146" s="5">
        <v>201065</v>
      </c>
      <c r="M146" s="5">
        <v>32777</v>
      </c>
      <c r="N146" s="3"/>
      <c r="O146" s="5">
        <v>0</v>
      </c>
      <c r="P146" s="3"/>
      <c r="Q146" s="5">
        <v>14789</v>
      </c>
      <c r="R146" s="3"/>
      <c r="S146" s="5">
        <v>0</v>
      </c>
      <c r="T146" s="3"/>
      <c r="U146" s="6">
        <v>248631</v>
      </c>
      <c r="W146" s="14">
        <v>114.4</v>
      </c>
      <c r="Y146" s="14">
        <v>19.399999999999999</v>
      </c>
      <c r="AA146" s="14">
        <v>0</v>
      </c>
      <c r="AC146" s="14">
        <v>8.1</v>
      </c>
      <c r="AE146" s="62">
        <v>0</v>
      </c>
      <c r="AF146" s="30"/>
      <c r="AG146" s="70">
        <v>141.9</v>
      </c>
      <c r="AH146" s="31"/>
      <c r="AJ146" s="65">
        <v>201065</v>
      </c>
      <c r="AL146" s="65">
        <v>32777</v>
      </c>
      <c r="AN146" s="65">
        <v>0</v>
      </c>
      <c r="AP146" s="65">
        <v>14789</v>
      </c>
      <c r="AR146" s="65">
        <v>0</v>
      </c>
      <c r="AT146" s="180">
        <v>248631</v>
      </c>
      <c r="AV146" s="30">
        <v>114.4</v>
      </c>
      <c r="AX146" s="30">
        <v>19.399999999999999</v>
      </c>
      <c r="AZ146" s="30">
        <v>0</v>
      </c>
      <c r="BB146" s="30">
        <v>8.1</v>
      </c>
      <c r="BD146" s="30">
        <v>0</v>
      </c>
      <c r="BF146" s="184">
        <v>141.9</v>
      </c>
      <c r="BI146" s="65">
        <v>0</v>
      </c>
      <c r="BK146" s="65">
        <v>0</v>
      </c>
      <c r="BM146" s="65">
        <v>0</v>
      </c>
      <c r="BO146" s="65">
        <v>0</v>
      </c>
      <c r="BQ146" s="65">
        <v>0</v>
      </c>
      <c r="BS146" s="67">
        <v>0</v>
      </c>
      <c r="BU146" s="30">
        <v>0</v>
      </c>
      <c r="BW146" s="30">
        <v>0</v>
      </c>
      <c r="BY146" s="30">
        <v>0</v>
      </c>
      <c r="CA146" s="30">
        <v>0</v>
      </c>
      <c r="CC146" s="30">
        <v>0</v>
      </c>
      <c r="CE146" s="184">
        <v>0</v>
      </c>
      <c r="CH146" s="16">
        <v>4272308</v>
      </c>
      <c r="CJ146" s="16">
        <v>979217</v>
      </c>
      <c r="CL146" s="16">
        <v>0</v>
      </c>
      <c r="CN146" s="16">
        <v>507773</v>
      </c>
      <c r="CP146" s="20">
        <v>5759298</v>
      </c>
      <c r="CS146" s="17">
        <v>21.2484</v>
      </c>
      <c r="CU146" s="17">
        <v>29.8751</v>
      </c>
      <c r="CY146" s="17">
        <v>34.334499999999998</v>
      </c>
      <c r="DA146" s="18">
        <v>23.164000000000001</v>
      </c>
      <c r="DC146" s="1" t="str">
        <f t="shared" si="2"/>
        <v>No</v>
      </c>
    </row>
    <row r="147" spans="1:107">
      <c r="A147" s="1" t="s">
        <v>719</v>
      </c>
      <c r="B147" s="1" t="s">
        <v>961</v>
      </c>
      <c r="C147" s="26" t="s">
        <v>26</v>
      </c>
      <c r="D147" s="269">
        <v>4031</v>
      </c>
      <c r="E147" s="270">
        <v>40031</v>
      </c>
      <c r="F147" s="21" t="s">
        <v>135</v>
      </c>
      <c r="G147" s="21" t="s">
        <v>132</v>
      </c>
      <c r="H147" s="25">
        <v>262596</v>
      </c>
      <c r="I147" s="25">
        <v>73</v>
      </c>
      <c r="J147" s="265"/>
      <c r="K147" s="5">
        <v>290342</v>
      </c>
      <c r="M147" s="5">
        <v>39272</v>
      </c>
      <c r="N147" s="3"/>
      <c r="O147" s="5">
        <v>24243</v>
      </c>
      <c r="P147" s="3"/>
      <c r="Q147" s="5">
        <v>94920</v>
      </c>
      <c r="R147" s="3"/>
      <c r="S147" s="5">
        <v>0</v>
      </c>
      <c r="T147" s="3"/>
      <c r="U147" s="6">
        <v>448777</v>
      </c>
      <c r="W147" s="14">
        <v>182</v>
      </c>
      <c r="Y147" s="14">
        <v>20</v>
      </c>
      <c r="AA147" s="14">
        <v>16</v>
      </c>
      <c r="AC147" s="14">
        <v>51</v>
      </c>
      <c r="AE147" s="62">
        <v>0</v>
      </c>
      <c r="AF147" s="30"/>
      <c r="AG147" s="70">
        <v>269</v>
      </c>
      <c r="AH147" s="31"/>
      <c r="AJ147" s="65">
        <v>287643</v>
      </c>
      <c r="AL147" s="65">
        <v>39272</v>
      </c>
      <c r="AN147" s="65">
        <v>24243</v>
      </c>
      <c r="AP147" s="65">
        <v>94920</v>
      </c>
      <c r="AR147" s="65">
        <v>0</v>
      </c>
      <c r="AT147" s="180">
        <v>446078</v>
      </c>
      <c r="AV147" s="30">
        <v>179</v>
      </c>
      <c r="AX147" s="30">
        <v>20</v>
      </c>
      <c r="AZ147" s="30">
        <v>16</v>
      </c>
      <c r="BB147" s="30">
        <v>51</v>
      </c>
      <c r="BD147" s="30">
        <v>0</v>
      </c>
      <c r="BF147" s="184">
        <v>266</v>
      </c>
      <c r="BI147" s="65">
        <v>2699</v>
      </c>
      <c r="BK147" s="65">
        <v>0</v>
      </c>
      <c r="BM147" s="65">
        <v>0</v>
      </c>
      <c r="BO147" s="65">
        <v>0</v>
      </c>
      <c r="BQ147" s="65">
        <v>0</v>
      </c>
      <c r="BS147" s="67">
        <v>2699</v>
      </c>
      <c r="BU147" s="30">
        <v>3</v>
      </c>
      <c r="BW147" s="30">
        <v>0</v>
      </c>
      <c r="BY147" s="30">
        <v>0</v>
      </c>
      <c r="CA147" s="30">
        <v>0</v>
      </c>
      <c r="CC147" s="30">
        <v>0</v>
      </c>
      <c r="CE147" s="184">
        <v>0</v>
      </c>
      <c r="CH147" s="16">
        <v>5613162</v>
      </c>
      <c r="CJ147" s="16">
        <v>859822</v>
      </c>
      <c r="CL147" s="16">
        <v>367032</v>
      </c>
      <c r="CN147" s="16">
        <v>1689819</v>
      </c>
      <c r="CP147" s="20">
        <v>8529835</v>
      </c>
      <c r="CS147" s="17">
        <v>19.332899999999999</v>
      </c>
      <c r="CU147" s="17">
        <v>21.893999999999998</v>
      </c>
      <c r="CW147" s="17">
        <v>15.139699999999999</v>
      </c>
      <c r="CY147" s="17">
        <v>17.802600000000002</v>
      </c>
      <c r="DA147" s="18">
        <v>19.006799999999998</v>
      </c>
      <c r="DC147" s="1" t="str">
        <f t="shared" si="2"/>
        <v>No</v>
      </c>
    </row>
    <row r="148" spans="1:107">
      <c r="A148" s="1" t="s">
        <v>189</v>
      </c>
      <c r="B148" s="1" t="s">
        <v>964</v>
      </c>
      <c r="C148" s="26" t="s">
        <v>60</v>
      </c>
      <c r="D148" s="269">
        <v>3013</v>
      </c>
      <c r="E148" s="270">
        <v>30013</v>
      </c>
      <c r="F148" s="21" t="s">
        <v>135</v>
      </c>
      <c r="G148" s="21" t="s">
        <v>132</v>
      </c>
      <c r="H148" s="25">
        <v>196611</v>
      </c>
      <c r="I148" s="25">
        <v>71</v>
      </c>
      <c r="J148" s="265"/>
      <c r="K148" s="5">
        <v>219644</v>
      </c>
      <c r="M148" s="5">
        <v>63678</v>
      </c>
      <c r="N148" s="3"/>
      <c r="O148" s="5">
        <v>3768</v>
      </c>
      <c r="P148" s="3"/>
      <c r="Q148" s="5">
        <v>30689</v>
      </c>
      <c r="R148" s="3"/>
      <c r="S148" s="5">
        <v>0</v>
      </c>
      <c r="T148" s="3"/>
      <c r="U148" s="6">
        <v>317779</v>
      </c>
      <c r="W148" s="14">
        <v>154</v>
      </c>
      <c r="Y148" s="14">
        <v>31</v>
      </c>
      <c r="AA148" s="14">
        <v>2.5</v>
      </c>
      <c r="AC148" s="14">
        <v>16</v>
      </c>
      <c r="AE148" s="62">
        <v>0</v>
      </c>
      <c r="AF148" s="30"/>
      <c r="AG148" s="70">
        <v>203.5</v>
      </c>
      <c r="AH148" s="31"/>
      <c r="AJ148" s="65">
        <v>211062</v>
      </c>
      <c r="AL148" s="65">
        <v>63678</v>
      </c>
      <c r="AN148" s="65">
        <v>3768</v>
      </c>
      <c r="AP148" s="65">
        <v>30286</v>
      </c>
      <c r="AR148" s="65">
        <v>0</v>
      </c>
      <c r="AT148" s="180">
        <v>308794</v>
      </c>
      <c r="AV148" s="30">
        <v>144</v>
      </c>
      <c r="AX148" s="30">
        <v>31</v>
      </c>
      <c r="AZ148" s="30">
        <v>2.5</v>
      </c>
      <c r="BB148" s="30">
        <v>15</v>
      </c>
      <c r="BD148" s="30">
        <v>0</v>
      </c>
      <c r="BF148" s="184">
        <v>192.5</v>
      </c>
      <c r="BI148" s="65">
        <v>1858</v>
      </c>
      <c r="BK148" s="65">
        <v>0</v>
      </c>
      <c r="BM148" s="65">
        <v>0</v>
      </c>
      <c r="BO148" s="65">
        <v>403</v>
      </c>
      <c r="BQ148" s="65">
        <v>0</v>
      </c>
      <c r="BS148" s="67">
        <v>8985</v>
      </c>
      <c r="BU148" s="30">
        <v>10</v>
      </c>
      <c r="BW148" s="30">
        <v>0</v>
      </c>
      <c r="BY148" s="30">
        <v>0</v>
      </c>
      <c r="CA148" s="30">
        <v>1</v>
      </c>
      <c r="CC148" s="30">
        <v>0</v>
      </c>
      <c r="CE148" s="184">
        <v>0</v>
      </c>
      <c r="CH148" s="16">
        <v>5673313</v>
      </c>
      <c r="CJ148" s="16">
        <v>1719470</v>
      </c>
      <c r="CL148" s="16">
        <v>84241</v>
      </c>
      <c r="CN148" s="16">
        <v>812474</v>
      </c>
      <c r="CP148" s="20">
        <v>8289498</v>
      </c>
      <c r="CS148" s="17">
        <v>25.829599999999999</v>
      </c>
      <c r="CU148" s="17">
        <v>27.002600000000001</v>
      </c>
      <c r="CW148" s="17">
        <v>22.356999999999999</v>
      </c>
      <c r="CY148" s="17">
        <v>26.474399999999999</v>
      </c>
      <c r="DA148" s="18">
        <v>26.085699999999999</v>
      </c>
      <c r="DC148" s="1" t="str">
        <f t="shared" si="2"/>
        <v>No</v>
      </c>
    </row>
    <row r="149" spans="1:107">
      <c r="A149" s="1" t="s">
        <v>819</v>
      </c>
      <c r="B149" s="1" t="s">
        <v>965</v>
      </c>
      <c r="C149" s="26" t="s">
        <v>5</v>
      </c>
      <c r="D149" s="269">
        <v>6033</v>
      </c>
      <c r="E149" s="270">
        <v>60033</v>
      </c>
      <c r="F149" s="21" t="s">
        <v>135</v>
      </c>
      <c r="G149" s="21" t="s">
        <v>132</v>
      </c>
      <c r="H149" s="25">
        <v>431388</v>
      </c>
      <c r="I149" s="25">
        <v>71</v>
      </c>
      <c r="J149" s="265"/>
      <c r="K149" s="5">
        <v>254528</v>
      </c>
      <c r="M149" s="5">
        <v>60779</v>
      </c>
      <c r="N149" s="3"/>
      <c r="O149" s="5">
        <v>0</v>
      </c>
      <c r="P149" s="3"/>
      <c r="Q149" s="5">
        <v>37521</v>
      </c>
      <c r="R149" s="3"/>
      <c r="S149" s="5">
        <v>1858</v>
      </c>
      <c r="T149" s="3"/>
      <c r="U149" s="6">
        <v>354686</v>
      </c>
      <c r="W149" s="14">
        <v>143.55000000000001</v>
      </c>
      <c r="Y149" s="14">
        <v>27</v>
      </c>
      <c r="AA149" s="14">
        <v>0</v>
      </c>
      <c r="AC149" s="14">
        <v>19.100000000000001</v>
      </c>
      <c r="AE149" s="62">
        <v>1</v>
      </c>
      <c r="AF149" s="30"/>
      <c r="AG149" s="70">
        <v>190.65</v>
      </c>
      <c r="AH149" s="31"/>
      <c r="AJ149" s="65">
        <v>249274</v>
      </c>
      <c r="AL149" s="65">
        <v>60779</v>
      </c>
      <c r="AN149" s="65">
        <v>0</v>
      </c>
      <c r="AP149" s="65">
        <v>37521</v>
      </c>
      <c r="AR149" s="65">
        <v>1858</v>
      </c>
      <c r="AT149" s="180">
        <v>349432</v>
      </c>
      <c r="AV149" s="30">
        <v>137.55000000000001</v>
      </c>
      <c r="AX149" s="30">
        <v>27</v>
      </c>
      <c r="AZ149" s="30">
        <v>0</v>
      </c>
      <c r="BB149" s="30">
        <v>19.100000000000001</v>
      </c>
      <c r="BD149" s="30">
        <v>1</v>
      </c>
      <c r="BF149" s="184">
        <v>184.65</v>
      </c>
      <c r="BI149" s="65">
        <v>0</v>
      </c>
      <c r="BK149" s="65">
        <v>0</v>
      </c>
      <c r="BM149" s="65">
        <v>0</v>
      </c>
      <c r="BO149" s="65">
        <v>0</v>
      </c>
      <c r="BQ149" s="65">
        <v>0</v>
      </c>
      <c r="BS149" s="67">
        <v>5254</v>
      </c>
      <c r="BU149" s="30">
        <v>6</v>
      </c>
      <c r="BW149" s="30">
        <v>0</v>
      </c>
      <c r="BY149" s="30">
        <v>0</v>
      </c>
      <c r="CA149" s="30">
        <v>0</v>
      </c>
      <c r="CC149" s="30">
        <v>0</v>
      </c>
      <c r="CE149" s="184">
        <v>0</v>
      </c>
      <c r="CH149" s="16">
        <v>7121259</v>
      </c>
      <c r="CJ149" s="16">
        <v>1796928</v>
      </c>
      <c r="CL149" s="16">
        <v>0</v>
      </c>
      <c r="CN149" s="16">
        <v>1129078</v>
      </c>
      <c r="CP149" s="20">
        <v>10047265</v>
      </c>
      <c r="CS149" s="17">
        <v>27.978300000000001</v>
      </c>
      <c r="CU149" s="17">
        <v>29.564900000000002</v>
      </c>
      <c r="CY149" s="17">
        <v>30.091899999999999</v>
      </c>
      <c r="DA149" s="18">
        <v>28.327200000000001</v>
      </c>
      <c r="DC149" s="1" t="str">
        <f t="shared" si="2"/>
        <v>No</v>
      </c>
    </row>
    <row r="150" spans="1:107">
      <c r="A150" s="1" t="s">
        <v>706</v>
      </c>
      <c r="B150" s="1" t="s">
        <v>963</v>
      </c>
      <c r="C150" s="26" t="s">
        <v>58</v>
      </c>
      <c r="D150" s="269">
        <v>6017</v>
      </c>
      <c r="E150" s="270">
        <v>60017</v>
      </c>
      <c r="F150" s="21" t="s">
        <v>134</v>
      </c>
      <c r="G150" s="21" t="s">
        <v>132</v>
      </c>
      <c r="H150" s="25">
        <v>861505</v>
      </c>
      <c r="I150" s="25">
        <v>71</v>
      </c>
      <c r="J150" s="265"/>
      <c r="K150" s="5">
        <v>328378</v>
      </c>
      <c r="M150" s="5">
        <v>114185</v>
      </c>
      <c r="N150" s="3"/>
      <c r="O150" s="5">
        <v>29211</v>
      </c>
      <c r="P150" s="3"/>
      <c r="Q150" s="5">
        <v>55218</v>
      </c>
      <c r="R150" s="3"/>
      <c r="S150" s="5">
        <v>0</v>
      </c>
      <c r="T150" s="3"/>
      <c r="U150" s="6">
        <v>526992</v>
      </c>
      <c r="W150" s="14">
        <v>185</v>
      </c>
      <c r="Y150" s="14">
        <v>57</v>
      </c>
      <c r="AA150" s="14">
        <v>18</v>
      </c>
      <c r="AC150" s="14">
        <v>32</v>
      </c>
      <c r="AE150" s="62">
        <v>0</v>
      </c>
      <c r="AF150" s="30"/>
      <c r="AG150" s="70">
        <v>292</v>
      </c>
      <c r="AH150" s="31"/>
      <c r="AJ150" s="65">
        <v>320973</v>
      </c>
      <c r="AL150" s="65">
        <v>114185</v>
      </c>
      <c r="AN150" s="65">
        <v>29211</v>
      </c>
      <c r="AP150" s="65">
        <v>55218</v>
      </c>
      <c r="AR150" s="65">
        <v>0</v>
      </c>
      <c r="AT150" s="180">
        <v>519587</v>
      </c>
      <c r="AV150" s="30">
        <v>178</v>
      </c>
      <c r="AX150" s="30">
        <v>57</v>
      </c>
      <c r="AZ150" s="30">
        <v>18</v>
      </c>
      <c r="BB150" s="30">
        <v>32</v>
      </c>
      <c r="BD150" s="30">
        <v>0</v>
      </c>
      <c r="BF150" s="184">
        <v>285</v>
      </c>
      <c r="BI150" s="65">
        <v>2846</v>
      </c>
      <c r="BK150" s="65">
        <v>0</v>
      </c>
      <c r="BM150" s="65">
        <v>0</v>
      </c>
      <c r="BO150" s="65">
        <v>0</v>
      </c>
      <c r="BQ150" s="65">
        <v>0</v>
      </c>
      <c r="BS150" s="67">
        <v>7405</v>
      </c>
      <c r="BU150" s="30">
        <v>7</v>
      </c>
      <c r="BW150" s="30">
        <v>0</v>
      </c>
      <c r="BY150" s="30">
        <v>0</v>
      </c>
      <c r="CA150" s="30">
        <v>0</v>
      </c>
      <c r="CC150" s="30">
        <v>0</v>
      </c>
      <c r="CE150" s="184">
        <v>0</v>
      </c>
      <c r="CH150" s="16">
        <v>8557564</v>
      </c>
      <c r="CJ150" s="16">
        <v>2667144</v>
      </c>
      <c r="CL150" s="16">
        <v>750947</v>
      </c>
      <c r="CN150" s="16">
        <v>2038710</v>
      </c>
      <c r="CP150" s="20">
        <v>14014365</v>
      </c>
      <c r="CS150" s="17">
        <v>26.060099999999998</v>
      </c>
      <c r="CU150" s="17">
        <v>23.3581</v>
      </c>
      <c r="CW150" s="17">
        <v>25.707699999999999</v>
      </c>
      <c r="CY150" s="17">
        <v>36.921100000000003</v>
      </c>
      <c r="DA150" s="18">
        <v>26.5931</v>
      </c>
      <c r="DC150" s="1" t="str">
        <f t="shared" si="2"/>
        <v>No</v>
      </c>
    </row>
    <row r="151" spans="1:107">
      <c r="A151" s="1" t="s">
        <v>820</v>
      </c>
      <c r="B151" s="1" t="s">
        <v>967</v>
      </c>
      <c r="C151" s="26" t="s">
        <v>12</v>
      </c>
      <c r="D151" s="269">
        <v>9035</v>
      </c>
      <c r="E151" s="270">
        <v>90035</v>
      </c>
      <c r="F151" s="21" t="s">
        <v>135</v>
      </c>
      <c r="G151" s="21" t="s">
        <v>132</v>
      </c>
      <c r="H151" s="25">
        <v>367260</v>
      </c>
      <c r="I151" s="25">
        <v>70</v>
      </c>
      <c r="J151" s="265"/>
      <c r="K151" s="5">
        <v>301903</v>
      </c>
      <c r="M151" s="5">
        <v>42520</v>
      </c>
      <c r="N151" s="3"/>
      <c r="O151" s="5">
        <v>11833</v>
      </c>
      <c r="P151" s="3"/>
      <c r="Q151" s="5">
        <v>48640</v>
      </c>
      <c r="R151" s="3"/>
      <c r="S151" s="5">
        <v>0</v>
      </c>
      <c r="T151" s="3"/>
      <c r="U151" s="6">
        <v>404896</v>
      </c>
      <c r="W151" s="14">
        <v>150</v>
      </c>
      <c r="Y151" s="14">
        <v>25</v>
      </c>
      <c r="AA151" s="14">
        <v>8</v>
      </c>
      <c r="AC151" s="14">
        <v>28</v>
      </c>
      <c r="AE151" s="62">
        <v>0</v>
      </c>
      <c r="AF151" s="30"/>
      <c r="AG151" s="70">
        <v>211</v>
      </c>
      <c r="AH151" s="31"/>
      <c r="AJ151" s="65">
        <v>273526</v>
      </c>
      <c r="AL151" s="65">
        <v>41520</v>
      </c>
      <c r="AN151" s="65">
        <v>11833</v>
      </c>
      <c r="AP151" s="65">
        <v>46525</v>
      </c>
      <c r="AR151" s="65">
        <v>0</v>
      </c>
      <c r="AT151" s="180">
        <v>373404</v>
      </c>
      <c r="AV151" s="30">
        <v>131</v>
      </c>
      <c r="AX151" s="30">
        <v>24</v>
      </c>
      <c r="AZ151" s="30">
        <v>8</v>
      </c>
      <c r="BB151" s="30">
        <v>26</v>
      </c>
      <c r="BD151" s="30">
        <v>0</v>
      </c>
      <c r="BF151" s="184">
        <v>189</v>
      </c>
      <c r="BI151" s="65">
        <v>0</v>
      </c>
      <c r="BK151" s="65">
        <v>1000</v>
      </c>
      <c r="BM151" s="65">
        <v>0</v>
      </c>
      <c r="BO151" s="65">
        <v>2115</v>
      </c>
      <c r="BQ151" s="65">
        <v>0</v>
      </c>
      <c r="BS151" s="67">
        <v>31492</v>
      </c>
      <c r="BU151" s="30">
        <v>19</v>
      </c>
      <c r="BW151" s="30">
        <v>1</v>
      </c>
      <c r="BY151" s="30">
        <v>0</v>
      </c>
      <c r="CA151" s="30">
        <v>2</v>
      </c>
      <c r="CC151" s="30">
        <v>0</v>
      </c>
      <c r="CE151" s="184">
        <v>0</v>
      </c>
      <c r="CH151" s="16">
        <v>6613684</v>
      </c>
      <c r="CJ151" s="16">
        <v>1302435</v>
      </c>
      <c r="CL151" s="16">
        <v>272276</v>
      </c>
      <c r="CN151" s="16">
        <v>1833009</v>
      </c>
      <c r="CP151" s="20">
        <v>10021404</v>
      </c>
      <c r="CS151" s="17">
        <v>21.906700000000001</v>
      </c>
      <c r="CU151" s="17">
        <v>30.6311</v>
      </c>
      <c r="CW151" s="17">
        <v>23.009899999999998</v>
      </c>
      <c r="CY151" s="17">
        <v>37.685200000000002</v>
      </c>
      <c r="DA151" s="18">
        <v>24.750599999999999</v>
      </c>
      <c r="DC151" s="1" t="str">
        <f t="shared" si="2"/>
        <v>No</v>
      </c>
    </row>
    <row r="152" spans="1:107">
      <c r="A152" s="1" t="s">
        <v>709</v>
      </c>
      <c r="B152" s="1" t="s">
        <v>861</v>
      </c>
      <c r="C152" s="26" t="s">
        <v>59</v>
      </c>
      <c r="D152" s="269" t="s">
        <v>710</v>
      </c>
      <c r="E152" s="270">
        <v>376</v>
      </c>
      <c r="F152" s="21" t="s">
        <v>140</v>
      </c>
      <c r="G152" s="21" t="s">
        <v>132</v>
      </c>
      <c r="H152" s="25">
        <v>1849898</v>
      </c>
      <c r="I152" s="25">
        <v>70</v>
      </c>
      <c r="J152" s="265"/>
      <c r="K152" s="5">
        <v>169887</v>
      </c>
      <c r="M152" s="5">
        <v>0</v>
      </c>
      <c r="N152" s="3"/>
      <c r="O152" s="5">
        <v>0</v>
      </c>
      <c r="P152" s="3"/>
      <c r="Q152" s="5">
        <v>23782</v>
      </c>
      <c r="R152" s="3"/>
      <c r="S152" s="5">
        <v>0</v>
      </c>
      <c r="T152" s="3"/>
      <c r="U152" s="6">
        <v>193669</v>
      </c>
      <c r="W152" s="14">
        <v>124</v>
      </c>
      <c r="Y152" s="14">
        <v>0</v>
      </c>
      <c r="AA152" s="14">
        <v>0</v>
      </c>
      <c r="AC152" s="14">
        <v>18</v>
      </c>
      <c r="AE152" s="62">
        <v>0</v>
      </c>
      <c r="AF152" s="30"/>
      <c r="AG152" s="70">
        <v>142</v>
      </c>
      <c r="AH152" s="31"/>
      <c r="AJ152" s="65">
        <v>141492</v>
      </c>
      <c r="AL152" s="65">
        <v>0</v>
      </c>
      <c r="AN152" s="65">
        <v>0</v>
      </c>
      <c r="AP152" s="65">
        <v>0</v>
      </c>
      <c r="AR152" s="65">
        <v>0</v>
      </c>
      <c r="AT152" s="180">
        <v>141492</v>
      </c>
      <c r="AV152" s="30">
        <v>90</v>
      </c>
      <c r="AX152" s="30">
        <v>0</v>
      </c>
      <c r="AZ152" s="30">
        <v>0</v>
      </c>
      <c r="BB152" s="30">
        <v>0</v>
      </c>
      <c r="BD152" s="30">
        <v>0</v>
      </c>
      <c r="BF152" s="184">
        <v>90</v>
      </c>
      <c r="BI152" s="65">
        <v>8307</v>
      </c>
      <c r="BK152" s="65">
        <v>0</v>
      </c>
      <c r="BM152" s="65">
        <v>0</v>
      </c>
      <c r="BO152" s="65">
        <v>23782</v>
      </c>
      <c r="BQ152" s="65">
        <v>0</v>
      </c>
      <c r="BS152" s="67">
        <v>52177</v>
      </c>
      <c r="BU152" s="30">
        <v>34</v>
      </c>
      <c r="BW152" s="30">
        <v>0</v>
      </c>
      <c r="BY152" s="30">
        <v>0</v>
      </c>
      <c r="CA152" s="30">
        <v>18</v>
      </c>
      <c r="CC152" s="30">
        <v>0</v>
      </c>
      <c r="CE152" s="184">
        <v>0</v>
      </c>
      <c r="CH152" s="16">
        <v>3907953</v>
      </c>
      <c r="CJ152" s="16">
        <v>0</v>
      </c>
      <c r="CL152" s="16">
        <v>0</v>
      </c>
      <c r="CN152" s="16">
        <v>861862</v>
      </c>
      <c r="CP152" s="20">
        <v>4769815</v>
      </c>
      <c r="CS152" s="17">
        <v>23.0032</v>
      </c>
      <c r="CY152" s="17">
        <v>36.240099999999998</v>
      </c>
      <c r="DA152" s="18">
        <v>24.628699999999998</v>
      </c>
      <c r="DC152" s="1" t="str">
        <f t="shared" si="2"/>
        <v>No</v>
      </c>
    </row>
    <row r="153" spans="1:107">
      <c r="A153" s="1" t="s">
        <v>244</v>
      </c>
      <c r="B153" s="1" t="s">
        <v>966</v>
      </c>
      <c r="C153" s="26" t="s">
        <v>32</v>
      </c>
      <c r="D153" s="269">
        <v>5104</v>
      </c>
      <c r="E153" s="270">
        <v>50104</v>
      </c>
      <c r="F153" s="21" t="s">
        <v>135</v>
      </c>
      <c r="G153" s="21" t="s">
        <v>132</v>
      </c>
      <c r="H153" s="25">
        <v>8608208</v>
      </c>
      <c r="I153" s="25">
        <v>70</v>
      </c>
      <c r="J153" s="265"/>
      <c r="K153" s="5">
        <v>242434</v>
      </c>
      <c r="M153" s="5">
        <v>273850</v>
      </c>
      <c r="N153" s="3"/>
      <c r="O153" s="5">
        <v>110818</v>
      </c>
      <c r="P153" s="3"/>
      <c r="Q153" s="5">
        <v>49783</v>
      </c>
      <c r="R153" s="3"/>
      <c r="S153" s="5">
        <v>87845</v>
      </c>
      <c r="T153" s="3"/>
      <c r="U153" s="6">
        <v>764730</v>
      </c>
      <c r="W153" s="14">
        <v>125.35</v>
      </c>
      <c r="Y153" s="14">
        <v>147.41999999999999</v>
      </c>
      <c r="AA153" s="14">
        <v>68.7</v>
      </c>
      <c r="AC153" s="14">
        <v>27.7</v>
      </c>
      <c r="AE153" s="62">
        <v>42.2</v>
      </c>
      <c r="AF153" s="30"/>
      <c r="AG153" s="70">
        <v>411.37</v>
      </c>
      <c r="AH153" s="31"/>
      <c r="AJ153" s="65">
        <v>242331</v>
      </c>
      <c r="AL153" s="65">
        <v>273184</v>
      </c>
      <c r="AN153" s="65">
        <v>110818</v>
      </c>
      <c r="AP153" s="65">
        <v>49783</v>
      </c>
      <c r="AR153" s="65">
        <v>87845</v>
      </c>
      <c r="AT153" s="180">
        <v>763961</v>
      </c>
      <c r="AV153" s="30">
        <v>125.3</v>
      </c>
      <c r="AX153" s="30">
        <v>147.1</v>
      </c>
      <c r="AZ153" s="30">
        <v>68.7</v>
      </c>
      <c r="BB153" s="30">
        <v>27.7</v>
      </c>
      <c r="BD153" s="30">
        <v>42.2</v>
      </c>
      <c r="BF153" s="184">
        <v>411</v>
      </c>
      <c r="BI153" s="65">
        <v>103</v>
      </c>
      <c r="BK153" s="65">
        <v>666</v>
      </c>
      <c r="BM153" s="65">
        <v>0</v>
      </c>
      <c r="BO153" s="65">
        <v>0</v>
      </c>
      <c r="BQ153" s="65">
        <v>0</v>
      </c>
      <c r="BS153" s="67">
        <v>769</v>
      </c>
      <c r="BU153" s="30">
        <v>0.05</v>
      </c>
      <c r="BW153" s="30">
        <v>0.32</v>
      </c>
      <c r="BY153" s="30">
        <v>0</v>
      </c>
      <c r="CA153" s="30">
        <v>0</v>
      </c>
      <c r="CC153" s="30">
        <v>0</v>
      </c>
      <c r="CE153" s="184">
        <v>0</v>
      </c>
      <c r="CH153" s="16">
        <v>7090256</v>
      </c>
      <c r="CJ153" s="16">
        <v>7206838</v>
      </c>
      <c r="CL153" s="16">
        <v>1967738</v>
      </c>
      <c r="CN153" s="16">
        <v>1993937</v>
      </c>
      <c r="CP153" s="20">
        <v>18258769</v>
      </c>
      <c r="CS153" s="17">
        <v>29.246099999999998</v>
      </c>
      <c r="CU153" s="17">
        <v>26.316700000000001</v>
      </c>
      <c r="CW153" s="17">
        <v>17.756499999999999</v>
      </c>
      <c r="CY153" s="17">
        <v>40.052599999999998</v>
      </c>
      <c r="DA153" s="18">
        <v>23.876100000000001</v>
      </c>
      <c r="DC153" s="1" t="str">
        <f t="shared" si="2"/>
        <v>No</v>
      </c>
    </row>
    <row r="154" spans="1:107">
      <c r="A154" s="1" t="s">
        <v>821</v>
      </c>
      <c r="B154" s="1" t="s">
        <v>968</v>
      </c>
      <c r="C154" s="26" t="s">
        <v>60</v>
      </c>
      <c r="D154" s="269">
        <v>3044</v>
      </c>
      <c r="E154" s="270">
        <v>30044</v>
      </c>
      <c r="F154" s="21" t="s">
        <v>134</v>
      </c>
      <c r="G154" s="21" t="s">
        <v>132</v>
      </c>
      <c r="H154" s="25">
        <v>1733853</v>
      </c>
      <c r="I154" s="25">
        <v>70</v>
      </c>
      <c r="J154" s="265"/>
      <c r="K154" s="5">
        <v>186638</v>
      </c>
      <c r="M154" s="5">
        <v>19581</v>
      </c>
      <c r="N154" s="3"/>
      <c r="O154" s="5">
        <v>13566</v>
      </c>
      <c r="P154" s="3"/>
      <c r="Q154" s="5">
        <v>29540</v>
      </c>
      <c r="R154" s="3"/>
      <c r="S154" s="5">
        <v>0</v>
      </c>
      <c r="T154" s="3"/>
      <c r="U154" s="6">
        <v>249325</v>
      </c>
      <c r="W154" s="14">
        <v>139</v>
      </c>
      <c r="Y154" s="14">
        <v>12</v>
      </c>
      <c r="AA154" s="14">
        <v>10</v>
      </c>
      <c r="AC154" s="14">
        <v>18</v>
      </c>
      <c r="AE154" s="62">
        <v>0</v>
      </c>
      <c r="AF154" s="30"/>
      <c r="AG154" s="70">
        <v>179</v>
      </c>
      <c r="AH154" s="31"/>
      <c r="AJ154" s="65">
        <v>170990</v>
      </c>
      <c r="AL154" s="65">
        <v>19581</v>
      </c>
      <c r="AN154" s="65">
        <v>13566</v>
      </c>
      <c r="AP154" s="65">
        <v>28053</v>
      </c>
      <c r="AR154" s="65">
        <v>0</v>
      </c>
      <c r="AT154" s="180">
        <v>232190</v>
      </c>
      <c r="AV154" s="30">
        <v>112</v>
      </c>
      <c r="AX154" s="30">
        <v>12</v>
      </c>
      <c r="AZ154" s="30">
        <v>10</v>
      </c>
      <c r="BB154" s="30">
        <v>15</v>
      </c>
      <c r="BD154" s="30">
        <v>0</v>
      </c>
      <c r="BF154" s="184">
        <v>149</v>
      </c>
      <c r="BI154" s="65">
        <v>0</v>
      </c>
      <c r="BK154" s="65">
        <v>0</v>
      </c>
      <c r="BM154" s="65">
        <v>0</v>
      </c>
      <c r="BO154" s="65">
        <v>1487</v>
      </c>
      <c r="BQ154" s="65">
        <v>0</v>
      </c>
      <c r="BS154" s="67">
        <v>17135</v>
      </c>
      <c r="BU154" s="30">
        <v>27</v>
      </c>
      <c r="BW154" s="30">
        <v>0</v>
      </c>
      <c r="BY154" s="30">
        <v>0</v>
      </c>
      <c r="CA154" s="30">
        <v>3</v>
      </c>
      <c r="CC154" s="30">
        <v>0</v>
      </c>
      <c r="CE154" s="184">
        <v>0</v>
      </c>
      <c r="CH154" s="16">
        <v>3499905</v>
      </c>
      <c r="CJ154" s="16">
        <v>458814</v>
      </c>
      <c r="CL154" s="16">
        <v>191848</v>
      </c>
      <c r="CN154" s="16">
        <v>595245</v>
      </c>
      <c r="CP154" s="20">
        <v>4745812</v>
      </c>
      <c r="CS154" s="17">
        <v>18.752400000000002</v>
      </c>
      <c r="CU154" s="17">
        <v>23.4316</v>
      </c>
      <c r="CW154" s="17">
        <v>14.1418</v>
      </c>
      <c r="CY154" s="17">
        <v>20.150500000000001</v>
      </c>
      <c r="DA154" s="18">
        <v>19.034600000000001</v>
      </c>
      <c r="DC154" s="1" t="str">
        <f t="shared" si="2"/>
        <v>No</v>
      </c>
    </row>
    <row r="155" spans="1:107">
      <c r="A155" s="1" t="s">
        <v>74</v>
      </c>
      <c r="B155" s="1" t="s">
        <v>914</v>
      </c>
      <c r="C155" s="26" t="s">
        <v>72</v>
      </c>
      <c r="D155" s="269">
        <v>44</v>
      </c>
      <c r="E155" s="270">
        <v>44</v>
      </c>
      <c r="F155" s="21" t="s">
        <v>135</v>
      </c>
      <c r="G155" s="21" t="s">
        <v>132</v>
      </c>
      <c r="H155" s="25">
        <v>62966</v>
      </c>
      <c r="I155" s="25">
        <v>69</v>
      </c>
      <c r="J155" s="265"/>
      <c r="K155" s="5">
        <v>150827</v>
      </c>
      <c r="M155" s="5">
        <v>27527</v>
      </c>
      <c r="N155" s="3"/>
      <c r="O155" s="5">
        <v>14374</v>
      </c>
      <c r="P155" s="3"/>
      <c r="Q155" s="5">
        <v>31631</v>
      </c>
      <c r="R155" s="3"/>
      <c r="S155" s="5">
        <v>289</v>
      </c>
      <c r="T155" s="3"/>
      <c r="U155" s="6">
        <v>224648</v>
      </c>
      <c r="W155" s="14">
        <v>90.78</v>
      </c>
      <c r="Y155" s="14">
        <v>16.420000000000002</v>
      </c>
      <c r="AA155" s="14">
        <v>8.58</v>
      </c>
      <c r="AC155" s="14">
        <v>16.899999999999999</v>
      </c>
      <c r="AE155" s="62">
        <v>7</v>
      </c>
      <c r="AF155" s="30"/>
      <c r="AG155" s="70">
        <v>139.68</v>
      </c>
      <c r="AH155" s="31"/>
      <c r="AJ155" s="65">
        <v>150120</v>
      </c>
      <c r="AL155" s="65">
        <v>27527</v>
      </c>
      <c r="AN155" s="65">
        <v>13464</v>
      </c>
      <c r="AP155" s="65">
        <v>31631</v>
      </c>
      <c r="AR155" s="65">
        <v>289</v>
      </c>
      <c r="AT155" s="180">
        <v>223031</v>
      </c>
      <c r="AV155" s="30">
        <v>90.11</v>
      </c>
      <c r="AX155" s="30">
        <v>16.420000000000002</v>
      </c>
      <c r="AZ155" s="30">
        <v>7.58</v>
      </c>
      <c r="BB155" s="30">
        <v>16.899999999999999</v>
      </c>
      <c r="BD155" s="30">
        <v>7</v>
      </c>
      <c r="BF155" s="184">
        <v>138.01</v>
      </c>
      <c r="BI155" s="65">
        <v>0</v>
      </c>
      <c r="BK155" s="65">
        <v>0</v>
      </c>
      <c r="BM155" s="65">
        <v>910</v>
      </c>
      <c r="BO155" s="65">
        <v>0</v>
      </c>
      <c r="BQ155" s="65">
        <v>0</v>
      </c>
      <c r="BS155" s="67">
        <v>1617</v>
      </c>
      <c r="BU155" s="30">
        <v>0.67</v>
      </c>
      <c r="BW155" s="30">
        <v>0</v>
      </c>
      <c r="BY155" s="30">
        <v>1</v>
      </c>
      <c r="CA155" s="30">
        <v>0</v>
      </c>
      <c r="CC155" s="30">
        <v>0</v>
      </c>
      <c r="CE155" s="184">
        <v>0</v>
      </c>
      <c r="CH155" s="16">
        <v>4436287</v>
      </c>
      <c r="CJ155" s="16">
        <v>779008</v>
      </c>
      <c r="CL155" s="16">
        <v>384000</v>
      </c>
      <c r="CN155" s="16">
        <v>1158611</v>
      </c>
      <c r="CP155" s="20">
        <v>6757906</v>
      </c>
      <c r="CS155" s="17">
        <v>29.4131</v>
      </c>
      <c r="CU155" s="17">
        <v>28.299800000000001</v>
      </c>
      <c r="CW155" s="17">
        <v>26.7149</v>
      </c>
      <c r="CY155" s="17">
        <v>36.628999999999998</v>
      </c>
      <c r="DA155" s="18">
        <v>30.0822</v>
      </c>
      <c r="DC155" s="1" t="str">
        <f t="shared" si="2"/>
        <v>No</v>
      </c>
    </row>
    <row r="156" spans="1:107">
      <c r="A156" s="1" t="s">
        <v>713</v>
      </c>
      <c r="B156" s="1" t="s">
        <v>969</v>
      </c>
      <c r="C156" s="26" t="s">
        <v>39</v>
      </c>
      <c r="D156" s="269">
        <v>5035</v>
      </c>
      <c r="E156" s="270">
        <v>50035</v>
      </c>
      <c r="F156" s="21" t="s">
        <v>135</v>
      </c>
      <c r="G156" s="21" t="s">
        <v>132</v>
      </c>
      <c r="H156" s="25">
        <v>209703</v>
      </c>
      <c r="I156" s="25">
        <v>69</v>
      </c>
      <c r="J156" s="265"/>
      <c r="K156" s="5">
        <v>127358</v>
      </c>
      <c r="M156" s="5">
        <v>37666</v>
      </c>
      <c r="N156" s="3"/>
      <c r="O156" s="5">
        <v>3857</v>
      </c>
      <c r="P156" s="3"/>
      <c r="Q156" s="5">
        <v>12969</v>
      </c>
      <c r="R156" s="3"/>
      <c r="S156" s="5">
        <v>2888</v>
      </c>
      <c r="T156" s="3"/>
      <c r="U156" s="6">
        <v>184738</v>
      </c>
      <c r="W156" s="14">
        <v>65.3</v>
      </c>
      <c r="Y156" s="14">
        <v>21.5</v>
      </c>
      <c r="AA156" s="14">
        <v>2.7</v>
      </c>
      <c r="AC156" s="14">
        <v>7.6</v>
      </c>
      <c r="AE156" s="62">
        <v>2.2999999999999998</v>
      </c>
      <c r="AF156" s="30"/>
      <c r="AG156" s="70">
        <v>99.4</v>
      </c>
      <c r="AH156" s="31"/>
      <c r="AJ156" s="65">
        <v>125448</v>
      </c>
      <c r="AL156" s="65">
        <v>37666</v>
      </c>
      <c r="AN156" s="65">
        <v>3857</v>
      </c>
      <c r="AP156" s="65">
        <v>12339</v>
      </c>
      <c r="AR156" s="65">
        <v>2317</v>
      </c>
      <c r="AT156" s="180">
        <v>181627</v>
      </c>
      <c r="AV156" s="30">
        <v>59.5</v>
      </c>
      <c r="AX156" s="30">
        <v>21.5</v>
      </c>
      <c r="AZ156" s="30">
        <v>2.7</v>
      </c>
      <c r="BB156" s="30">
        <v>7</v>
      </c>
      <c r="BD156" s="30">
        <v>1.5</v>
      </c>
      <c r="BF156" s="184">
        <v>92.2</v>
      </c>
      <c r="BI156" s="65">
        <v>923</v>
      </c>
      <c r="BK156" s="65">
        <v>0</v>
      </c>
      <c r="BM156" s="65">
        <v>0</v>
      </c>
      <c r="BO156" s="65">
        <v>630</v>
      </c>
      <c r="BQ156" s="65">
        <v>571</v>
      </c>
      <c r="BS156" s="67">
        <v>3111</v>
      </c>
      <c r="BU156" s="30">
        <v>5.8</v>
      </c>
      <c r="BW156" s="30">
        <v>0</v>
      </c>
      <c r="BY156" s="30">
        <v>0</v>
      </c>
      <c r="CA156" s="30">
        <v>0.6</v>
      </c>
      <c r="CC156" s="30">
        <v>0.8</v>
      </c>
      <c r="CE156" s="184">
        <v>0</v>
      </c>
      <c r="CH156" s="16">
        <v>3317461</v>
      </c>
      <c r="CJ156" s="16">
        <v>989379</v>
      </c>
      <c r="CL156" s="16">
        <v>58828</v>
      </c>
      <c r="CN156" s="16">
        <v>386974</v>
      </c>
      <c r="CP156" s="20">
        <v>4752642</v>
      </c>
      <c r="CS156" s="17">
        <v>26.048300000000001</v>
      </c>
      <c r="CU156" s="17">
        <v>26.267199999999999</v>
      </c>
      <c r="CW156" s="17">
        <v>15.2523</v>
      </c>
      <c r="CY156" s="17">
        <v>29.8384</v>
      </c>
      <c r="DA156" s="18">
        <v>25.726400000000002</v>
      </c>
      <c r="DC156" s="1" t="str">
        <f t="shared" si="2"/>
        <v>No</v>
      </c>
    </row>
    <row r="157" spans="1:107">
      <c r="A157" s="1" t="s">
        <v>165</v>
      </c>
      <c r="B157" s="1" t="s">
        <v>970</v>
      </c>
      <c r="C157" s="26" t="s">
        <v>28</v>
      </c>
      <c r="D157" s="269">
        <v>4025</v>
      </c>
      <c r="E157" s="270">
        <v>40025</v>
      </c>
      <c r="F157" s="21" t="s">
        <v>135</v>
      </c>
      <c r="G157" s="21" t="s">
        <v>132</v>
      </c>
      <c r="H157" s="25">
        <v>260677</v>
      </c>
      <c r="I157" s="25">
        <v>66</v>
      </c>
      <c r="J157" s="265"/>
      <c r="K157" s="5">
        <v>273895</v>
      </c>
      <c r="M157" s="5">
        <v>79766</v>
      </c>
      <c r="N157" s="3"/>
      <c r="O157" s="5">
        <v>28179</v>
      </c>
      <c r="P157" s="3"/>
      <c r="Q157" s="5">
        <v>87132</v>
      </c>
      <c r="R157" s="3"/>
      <c r="S157" s="5">
        <v>455</v>
      </c>
      <c r="T157" s="3"/>
      <c r="U157" s="6">
        <v>469427</v>
      </c>
      <c r="W157" s="14">
        <v>184</v>
      </c>
      <c r="Y157" s="14">
        <v>51</v>
      </c>
      <c r="AA157" s="14">
        <v>24</v>
      </c>
      <c r="AC157" s="14">
        <v>47</v>
      </c>
      <c r="AE157" s="62">
        <v>0.23</v>
      </c>
      <c r="AF157" s="30"/>
      <c r="AG157" s="70">
        <v>306.23</v>
      </c>
      <c r="AH157" s="31"/>
      <c r="AJ157" s="65">
        <v>266335</v>
      </c>
      <c r="AL157" s="65">
        <v>79766</v>
      </c>
      <c r="AN157" s="65">
        <v>19251</v>
      </c>
      <c r="AP157" s="65">
        <v>85506</v>
      </c>
      <c r="AR157" s="65">
        <v>455</v>
      </c>
      <c r="AT157" s="180">
        <v>451313</v>
      </c>
      <c r="AV157" s="30">
        <v>172</v>
      </c>
      <c r="AX157" s="30">
        <v>51</v>
      </c>
      <c r="AZ157" s="30">
        <v>15</v>
      </c>
      <c r="BB157" s="30">
        <v>45</v>
      </c>
      <c r="BD157" s="30">
        <v>0.23</v>
      </c>
      <c r="BF157" s="184">
        <v>283.23</v>
      </c>
      <c r="BI157" s="65">
        <v>2469</v>
      </c>
      <c r="BK157" s="65">
        <v>0</v>
      </c>
      <c r="BM157" s="65">
        <v>8928</v>
      </c>
      <c r="BO157" s="65">
        <v>1626</v>
      </c>
      <c r="BQ157" s="65">
        <v>0</v>
      </c>
      <c r="BS157" s="67">
        <v>18114</v>
      </c>
      <c r="BU157" s="30">
        <v>12</v>
      </c>
      <c r="BW157" s="30">
        <v>0</v>
      </c>
      <c r="BY157" s="30">
        <v>9</v>
      </c>
      <c r="CA157" s="30">
        <v>2</v>
      </c>
      <c r="CC157" s="30">
        <v>0</v>
      </c>
      <c r="CE157" s="184">
        <v>0</v>
      </c>
      <c r="CH157" s="16">
        <v>6211418</v>
      </c>
      <c r="CJ157" s="16">
        <v>1887992</v>
      </c>
      <c r="CL157" s="16">
        <v>518578</v>
      </c>
      <c r="CN157" s="16">
        <v>2337163</v>
      </c>
      <c r="CP157" s="20">
        <v>10955151</v>
      </c>
      <c r="CS157" s="17">
        <v>22.678100000000001</v>
      </c>
      <c r="CU157" s="17">
        <v>23.6691</v>
      </c>
      <c r="CW157" s="17">
        <v>18.402999999999999</v>
      </c>
      <c r="CY157" s="17">
        <v>26.8232</v>
      </c>
      <c r="DA157" s="18">
        <v>23.337299999999999</v>
      </c>
      <c r="DC157" s="1" t="str">
        <f t="shared" si="2"/>
        <v>No</v>
      </c>
    </row>
    <row r="158" spans="1:107">
      <c r="A158" s="1" t="s">
        <v>277</v>
      </c>
      <c r="B158" s="1" t="s">
        <v>971</v>
      </c>
      <c r="C158" s="26" t="s">
        <v>56</v>
      </c>
      <c r="D158" s="269">
        <v>5011</v>
      </c>
      <c r="E158" s="270">
        <v>50011</v>
      </c>
      <c r="F158" s="21" t="s">
        <v>135</v>
      </c>
      <c r="G158" s="21" t="s">
        <v>132</v>
      </c>
      <c r="H158" s="25">
        <v>279245</v>
      </c>
      <c r="I158" s="25">
        <v>66</v>
      </c>
      <c r="J158" s="265"/>
      <c r="K158" s="5">
        <v>268106</v>
      </c>
      <c r="M158" s="5">
        <v>52212</v>
      </c>
      <c r="N158" s="3"/>
      <c r="O158" s="5">
        <v>6556</v>
      </c>
      <c r="P158" s="3"/>
      <c r="Q158" s="5">
        <v>50867</v>
      </c>
      <c r="R158" s="3"/>
      <c r="S158" s="5">
        <v>0</v>
      </c>
      <c r="T158" s="3"/>
      <c r="U158" s="6">
        <v>377741</v>
      </c>
      <c r="W158" s="14">
        <v>146</v>
      </c>
      <c r="Y158" s="14">
        <v>40</v>
      </c>
      <c r="AA158" s="14">
        <v>4</v>
      </c>
      <c r="AC158" s="14">
        <v>33</v>
      </c>
      <c r="AE158" s="62">
        <v>0</v>
      </c>
      <c r="AF158" s="30"/>
      <c r="AG158" s="70">
        <v>223</v>
      </c>
      <c r="AH158" s="31"/>
      <c r="AJ158" s="65">
        <v>268106</v>
      </c>
      <c r="AL158" s="65">
        <v>52212</v>
      </c>
      <c r="AN158" s="65">
        <v>6556</v>
      </c>
      <c r="AP158" s="65">
        <v>50867</v>
      </c>
      <c r="AR158" s="65">
        <v>0</v>
      </c>
      <c r="AT158" s="180">
        <v>377741</v>
      </c>
      <c r="AV158" s="30">
        <v>146</v>
      </c>
      <c r="AX158" s="30">
        <v>40</v>
      </c>
      <c r="AZ158" s="30">
        <v>4</v>
      </c>
      <c r="BB158" s="30">
        <v>33</v>
      </c>
      <c r="BD158" s="30">
        <v>0</v>
      </c>
      <c r="BF158" s="184">
        <v>223</v>
      </c>
      <c r="BI158" s="65">
        <v>0</v>
      </c>
      <c r="BK158" s="65">
        <v>0</v>
      </c>
      <c r="BM158" s="65">
        <v>0</v>
      </c>
      <c r="BO158" s="65">
        <v>0</v>
      </c>
      <c r="BQ158" s="65">
        <v>0</v>
      </c>
      <c r="BS158" s="67">
        <v>0</v>
      </c>
      <c r="BU158" s="30">
        <v>0</v>
      </c>
      <c r="BW158" s="30">
        <v>0</v>
      </c>
      <c r="BY158" s="30">
        <v>0</v>
      </c>
      <c r="CA158" s="30">
        <v>0</v>
      </c>
      <c r="CC158" s="30">
        <v>0</v>
      </c>
      <c r="CE158" s="184">
        <v>0</v>
      </c>
      <c r="CH158" s="16">
        <v>6047872</v>
      </c>
      <c r="CJ158" s="16">
        <v>1343064</v>
      </c>
      <c r="CL158" s="16">
        <v>147268</v>
      </c>
      <c r="CN158" s="16">
        <v>1481084</v>
      </c>
      <c r="CP158" s="20">
        <v>9019288</v>
      </c>
      <c r="CS158" s="17">
        <v>22.5578</v>
      </c>
      <c r="CU158" s="17">
        <v>25.723299999999998</v>
      </c>
      <c r="CW158" s="17">
        <v>22.463100000000001</v>
      </c>
      <c r="CY158" s="17">
        <v>29.116800000000001</v>
      </c>
      <c r="DA158" s="18">
        <v>23.876899999999999</v>
      </c>
      <c r="DC158" s="1" t="str">
        <f t="shared" si="2"/>
        <v>No</v>
      </c>
    </row>
    <row r="159" spans="1:107">
      <c r="A159" s="1" t="s">
        <v>717</v>
      </c>
      <c r="B159" s="1" t="s">
        <v>974</v>
      </c>
      <c r="C159" s="26" t="s">
        <v>33</v>
      </c>
      <c r="D159" s="269">
        <v>7015</v>
      </c>
      <c r="E159" s="270">
        <v>70015</v>
      </c>
      <c r="F159" s="21" t="s">
        <v>134</v>
      </c>
      <c r="G159" s="21" t="s">
        <v>132</v>
      </c>
      <c r="H159" s="25">
        <v>472870</v>
      </c>
      <c r="I159" s="25">
        <v>65</v>
      </c>
      <c r="J159" s="265"/>
      <c r="K159" s="5">
        <v>194213</v>
      </c>
      <c r="M159" s="5">
        <v>26437</v>
      </c>
      <c r="N159" s="3"/>
      <c r="O159" s="5">
        <v>8242</v>
      </c>
      <c r="P159" s="3"/>
      <c r="Q159" s="5">
        <v>19389</v>
      </c>
      <c r="R159" s="3"/>
      <c r="S159" s="5">
        <v>0</v>
      </c>
      <c r="T159" s="3"/>
      <c r="U159" s="6">
        <v>248281</v>
      </c>
      <c r="W159" s="14">
        <v>104</v>
      </c>
      <c r="Y159" s="14">
        <v>14.5</v>
      </c>
      <c r="AA159" s="14">
        <v>4.5</v>
      </c>
      <c r="AC159" s="14">
        <v>12.4</v>
      </c>
      <c r="AE159" s="62">
        <v>0</v>
      </c>
      <c r="AF159" s="30"/>
      <c r="AG159" s="70">
        <v>135.4</v>
      </c>
      <c r="AH159" s="31"/>
      <c r="AJ159" s="65">
        <v>193032</v>
      </c>
      <c r="AL159" s="65">
        <v>26437</v>
      </c>
      <c r="AN159" s="65">
        <v>8242</v>
      </c>
      <c r="AP159" s="65">
        <v>19389</v>
      </c>
      <c r="AR159" s="65">
        <v>0</v>
      </c>
      <c r="AT159" s="180">
        <v>247100</v>
      </c>
      <c r="AV159" s="30">
        <v>100</v>
      </c>
      <c r="AX159" s="30">
        <v>14.5</v>
      </c>
      <c r="AZ159" s="30">
        <v>4.5</v>
      </c>
      <c r="BB159" s="30">
        <v>12.4</v>
      </c>
      <c r="BD159" s="30">
        <v>0</v>
      </c>
      <c r="BF159" s="184">
        <v>131.4</v>
      </c>
      <c r="BI159" s="65">
        <v>0</v>
      </c>
      <c r="BK159" s="65">
        <v>0</v>
      </c>
      <c r="BM159" s="65">
        <v>0</v>
      </c>
      <c r="BO159" s="65">
        <v>0</v>
      </c>
      <c r="BQ159" s="65">
        <v>0</v>
      </c>
      <c r="BS159" s="67">
        <v>1181</v>
      </c>
      <c r="BU159" s="30">
        <v>4</v>
      </c>
      <c r="BW159" s="30">
        <v>0</v>
      </c>
      <c r="BY159" s="30">
        <v>0</v>
      </c>
      <c r="CA159" s="30">
        <v>0</v>
      </c>
      <c r="CC159" s="30">
        <v>0</v>
      </c>
      <c r="CE159" s="184">
        <v>0</v>
      </c>
      <c r="CH159" s="16">
        <v>4127331</v>
      </c>
      <c r="CJ159" s="16">
        <v>596087</v>
      </c>
      <c r="CL159" s="16">
        <v>148763</v>
      </c>
      <c r="CN159" s="16">
        <v>775544</v>
      </c>
      <c r="CP159" s="20">
        <v>5647725</v>
      </c>
      <c r="CS159" s="17">
        <v>21.2516</v>
      </c>
      <c r="CU159" s="17">
        <v>22.547499999999999</v>
      </c>
      <c r="CW159" s="17">
        <v>18.049399999999999</v>
      </c>
      <c r="CY159" s="17">
        <v>39.999200000000002</v>
      </c>
      <c r="DA159" s="18">
        <v>22.747299999999999</v>
      </c>
      <c r="DC159" s="1" t="str">
        <f t="shared" si="2"/>
        <v>No</v>
      </c>
    </row>
    <row r="160" spans="1:107">
      <c r="A160" s="1" t="s">
        <v>152</v>
      </c>
      <c r="B160" s="1" t="s">
        <v>973</v>
      </c>
      <c r="C160" s="26" t="s">
        <v>67</v>
      </c>
      <c r="D160" s="269">
        <v>6059</v>
      </c>
      <c r="E160" s="270">
        <v>60059</v>
      </c>
      <c r="F160" s="21" t="s">
        <v>135</v>
      </c>
      <c r="G160" s="21" t="s">
        <v>132</v>
      </c>
      <c r="H160" s="25">
        <v>171345</v>
      </c>
      <c r="I160" s="25">
        <v>65</v>
      </c>
      <c r="J160" s="265"/>
      <c r="K160" s="5">
        <v>127387</v>
      </c>
      <c r="M160" s="5">
        <v>13982</v>
      </c>
      <c r="N160" s="3"/>
      <c r="O160" s="5">
        <v>4661</v>
      </c>
      <c r="P160" s="3"/>
      <c r="Q160" s="5">
        <v>39758</v>
      </c>
      <c r="R160" s="3"/>
      <c r="S160" s="5">
        <v>0</v>
      </c>
      <c r="T160" s="3"/>
      <c r="U160" s="6">
        <v>185788</v>
      </c>
      <c r="W160" s="14">
        <v>65</v>
      </c>
      <c r="Y160" s="14">
        <v>11</v>
      </c>
      <c r="AA160" s="14">
        <v>3</v>
      </c>
      <c r="AC160" s="14">
        <v>21</v>
      </c>
      <c r="AE160" s="62">
        <v>0</v>
      </c>
      <c r="AF160" s="30"/>
      <c r="AG160" s="70">
        <v>100</v>
      </c>
      <c r="AH160" s="31"/>
      <c r="AJ160" s="65">
        <v>126938</v>
      </c>
      <c r="AL160" s="65">
        <v>13982</v>
      </c>
      <c r="AN160" s="65">
        <v>3543</v>
      </c>
      <c r="AP160" s="65">
        <v>39690</v>
      </c>
      <c r="AR160" s="65">
        <v>0</v>
      </c>
      <c r="AT160" s="180">
        <v>184153</v>
      </c>
      <c r="AV160" s="30">
        <v>64</v>
      </c>
      <c r="AX160" s="30">
        <v>11</v>
      </c>
      <c r="AZ160" s="30">
        <v>2</v>
      </c>
      <c r="BB160" s="30">
        <v>20</v>
      </c>
      <c r="BD160" s="30">
        <v>0</v>
      </c>
      <c r="BF160" s="184">
        <v>97</v>
      </c>
      <c r="BI160" s="65">
        <v>0</v>
      </c>
      <c r="BK160" s="65">
        <v>0</v>
      </c>
      <c r="BM160" s="65">
        <v>1118</v>
      </c>
      <c r="BO160" s="65">
        <v>68</v>
      </c>
      <c r="BQ160" s="65">
        <v>0</v>
      </c>
      <c r="BS160" s="67">
        <v>1635</v>
      </c>
      <c r="BU160" s="30">
        <v>1</v>
      </c>
      <c r="BW160" s="30">
        <v>0</v>
      </c>
      <c r="BY160" s="30">
        <v>1</v>
      </c>
      <c r="CA160" s="30">
        <v>1</v>
      </c>
      <c r="CC160" s="30">
        <v>0</v>
      </c>
      <c r="CE160" s="184">
        <v>0</v>
      </c>
      <c r="CH160" s="16">
        <v>1545338</v>
      </c>
      <c r="CJ160" s="16">
        <v>211140</v>
      </c>
      <c r="CL160" s="16">
        <v>94259</v>
      </c>
      <c r="CN160" s="16">
        <v>1047602</v>
      </c>
      <c r="CP160" s="20">
        <v>2898339</v>
      </c>
      <c r="CS160" s="17">
        <v>12.131</v>
      </c>
      <c r="CU160" s="17">
        <v>15.1008</v>
      </c>
      <c r="CW160" s="17">
        <v>20.222899999999999</v>
      </c>
      <c r="CY160" s="17">
        <v>26.349499999999999</v>
      </c>
      <c r="DA160" s="18">
        <v>15.600199999999999</v>
      </c>
      <c r="DC160" s="1" t="str">
        <f t="shared" si="2"/>
        <v>No</v>
      </c>
    </row>
    <row r="161" spans="1:107">
      <c r="A161" s="1" t="s">
        <v>696</v>
      </c>
      <c r="B161" s="1" t="s">
        <v>972</v>
      </c>
      <c r="C161" s="26" t="s">
        <v>44</v>
      </c>
      <c r="D161" s="269">
        <v>4051</v>
      </c>
      <c r="E161" s="270">
        <v>40051</v>
      </c>
      <c r="F161" s="21" t="s">
        <v>134</v>
      </c>
      <c r="G161" s="21" t="s">
        <v>132</v>
      </c>
      <c r="H161" s="25">
        <v>347602</v>
      </c>
      <c r="I161" s="25">
        <v>65</v>
      </c>
      <c r="J161" s="265"/>
      <c r="K161" s="5">
        <v>339235</v>
      </c>
      <c r="M161" s="5">
        <v>62662</v>
      </c>
      <c r="N161" s="3"/>
      <c r="O161" s="5">
        <v>4058</v>
      </c>
      <c r="P161" s="3"/>
      <c r="Q161" s="5">
        <v>29048</v>
      </c>
      <c r="R161" s="3"/>
      <c r="S161" s="5">
        <v>0</v>
      </c>
      <c r="T161" s="3"/>
      <c r="U161" s="6">
        <v>435003</v>
      </c>
      <c r="W161" s="14">
        <v>159.69999999999999</v>
      </c>
      <c r="Y161" s="14">
        <v>31.14</v>
      </c>
      <c r="AA161" s="14">
        <v>2.23</v>
      </c>
      <c r="AC161" s="14">
        <v>15</v>
      </c>
      <c r="AE161" s="62">
        <v>0</v>
      </c>
      <c r="AF161" s="30"/>
      <c r="AG161" s="70">
        <v>208.07</v>
      </c>
      <c r="AH161" s="31"/>
      <c r="AJ161" s="65">
        <v>336739</v>
      </c>
      <c r="AL161" s="65">
        <v>62662</v>
      </c>
      <c r="AN161" s="65">
        <v>2701</v>
      </c>
      <c r="AP161" s="65">
        <v>29048</v>
      </c>
      <c r="AR161" s="65">
        <v>0</v>
      </c>
      <c r="AT161" s="180">
        <v>431150</v>
      </c>
      <c r="AV161" s="30">
        <v>158</v>
      </c>
      <c r="AX161" s="30">
        <v>31.14</v>
      </c>
      <c r="AZ161" s="30">
        <v>1.3</v>
      </c>
      <c r="BB161" s="30">
        <v>15</v>
      </c>
      <c r="BD161" s="30">
        <v>0</v>
      </c>
      <c r="BF161" s="184">
        <v>205.44</v>
      </c>
      <c r="BI161" s="65">
        <v>0</v>
      </c>
      <c r="BK161" s="65">
        <v>0</v>
      </c>
      <c r="BM161" s="65">
        <v>1357</v>
      </c>
      <c r="BO161" s="65">
        <v>0</v>
      </c>
      <c r="BQ161" s="65">
        <v>0</v>
      </c>
      <c r="BS161" s="67">
        <v>3853</v>
      </c>
      <c r="BU161" s="30">
        <v>1.7</v>
      </c>
      <c r="BW161" s="30">
        <v>0</v>
      </c>
      <c r="BY161" s="30">
        <v>0.93</v>
      </c>
      <c r="CA161" s="30">
        <v>0</v>
      </c>
      <c r="CC161" s="30">
        <v>0</v>
      </c>
      <c r="CE161" s="184">
        <v>0</v>
      </c>
      <c r="CH161" s="16">
        <v>5874169</v>
      </c>
      <c r="CJ161" s="16">
        <v>1487009</v>
      </c>
      <c r="CL161" s="16">
        <v>127889</v>
      </c>
      <c r="CN161" s="16">
        <v>901524</v>
      </c>
      <c r="CP161" s="20">
        <v>8390591</v>
      </c>
      <c r="CS161" s="17">
        <v>17.315899999999999</v>
      </c>
      <c r="CU161" s="17">
        <v>23.730599999999999</v>
      </c>
      <c r="CW161" s="17">
        <v>31.5153</v>
      </c>
      <c r="CY161" s="17">
        <v>31.035699999999999</v>
      </c>
      <c r="DA161" s="18">
        <v>19.288599999999999</v>
      </c>
      <c r="DC161" s="1" t="str">
        <f t="shared" si="2"/>
        <v>No</v>
      </c>
    </row>
    <row r="162" spans="1:107">
      <c r="A162" s="1" t="s">
        <v>188</v>
      </c>
      <c r="B162" s="1" t="s">
        <v>975</v>
      </c>
      <c r="C162" s="26" t="s">
        <v>40</v>
      </c>
      <c r="D162" s="269">
        <v>5025</v>
      </c>
      <c r="E162" s="270">
        <v>50025</v>
      </c>
      <c r="F162" s="21" t="s">
        <v>135</v>
      </c>
      <c r="G162" s="21" t="s">
        <v>132</v>
      </c>
      <c r="H162" s="25">
        <v>120378</v>
      </c>
      <c r="I162" s="25">
        <v>64</v>
      </c>
      <c r="J162" s="265"/>
      <c r="K162" s="5">
        <v>264793</v>
      </c>
      <c r="M162" s="5">
        <v>37820</v>
      </c>
      <c r="N162" s="3"/>
      <c r="O162" s="5">
        <v>13018</v>
      </c>
      <c r="P162" s="3"/>
      <c r="Q162" s="5">
        <v>32565</v>
      </c>
      <c r="R162" s="3"/>
      <c r="S162" s="5">
        <v>0</v>
      </c>
      <c r="T162" s="3"/>
      <c r="U162" s="6">
        <v>348196</v>
      </c>
      <c r="W162" s="14">
        <v>159</v>
      </c>
      <c r="Y162" s="14">
        <v>22.66</v>
      </c>
      <c r="AA162" s="14">
        <v>6</v>
      </c>
      <c r="AC162" s="14">
        <v>25</v>
      </c>
      <c r="AE162" s="62">
        <v>0</v>
      </c>
      <c r="AF162" s="30"/>
      <c r="AG162" s="70">
        <v>212.66</v>
      </c>
      <c r="AH162" s="31"/>
      <c r="AJ162" s="65">
        <v>248594</v>
      </c>
      <c r="AL162" s="65">
        <v>37820</v>
      </c>
      <c r="AN162" s="65">
        <v>13018</v>
      </c>
      <c r="AP162" s="65">
        <v>29735</v>
      </c>
      <c r="AR162" s="65">
        <v>0</v>
      </c>
      <c r="AT162" s="180">
        <v>329167</v>
      </c>
      <c r="AV162" s="30">
        <v>135</v>
      </c>
      <c r="AX162" s="30">
        <v>22.66</v>
      </c>
      <c r="AZ162" s="30">
        <v>6</v>
      </c>
      <c r="BB162" s="30">
        <v>17</v>
      </c>
      <c r="BD162" s="30">
        <v>0</v>
      </c>
      <c r="BF162" s="184">
        <v>180.66</v>
      </c>
      <c r="BI162" s="65">
        <v>948</v>
      </c>
      <c r="BK162" s="65">
        <v>0</v>
      </c>
      <c r="BM162" s="65">
        <v>0</v>
      </c>
      <c r="BO162" s="65">
        <v>2830</v>
      </c>
      <c r="BQ162" s="65">
        <v>0</v>
      </c>
      <c r="BS162" s="67">
        <v>19029</v>
      </c>
      <c r="BU162" s="30">
        <v>24</v>
      </c>
      <c r="BW162" s="30">
        <v>0</v>
      </c>
      <c r="BY162" s="30">
        <v>0</v>
      </c>
      <c r="CA162" s="30">
        <v>8</v>
      </c>
      <c r="CC162" s="30">
        <v>0</v>
      </c>
      <c r="CE162" s="184">
        <v>0</v>
      </c>
      <c r="CH162" s="16">
        <v>5427488</v>
      </c>
      <c r="CJ162" s="16">
        <v>918752</v>
      </c>
      <c r="CL162" s="16">
        <v>286913</v>
      </c>
      <c r="CN162" s="16">
        <v>836568</v>
      </c>
      <c r="CP162" s="20">
        <v>7469721</v>
      </c>
      <c r="CS162" s="17">
        <v>20.4971</v>
      </c>
      <c r="CU162" s="17">
        <v>24.2928</v>
      </c>
      <c r="CW162" s="17">
        <v>22.0397</v>
      </c>
      <c r="CY162" s="17">
        <v>25.6892</v>
      </c>
      <c r="DA162" s="18">
        <v>21.4526</v>
      </c>
      <c r="DC162" s="1" t="str">
        <f t="shared" si="2"/>
        <v>No</v>
      </c>
    </row>
    <row r="163" spans="1:107">
      <c r="A163" s="1" t="s">
        <v>714</v>
      </c>
      <c r="B163" s="1" t="s">
        <v>978</v>
      </c>
      <c r="C163" s="26" t="s">
        <v>44</v>
      </c>
      <c r="D163" s="269">
        <v>4012</v>
      </c>
      <c r="E163" s="270">
        <v>40012</v>
      </c>
      <c r="F163" s="21" t="s">
        <v>135</v>
      </c>
      <c r="G163" s="21" t="s">
        <v>132</v>
      </c>
      <c r="H163" s="25">
        <v>391024</v>
      </c>
      <c r="I163" s="25">
        <v>63</v>
      </c>
      <c r="J163" s="265"/>
      <c r="K163" s="5">
        <v>294267</v>
      </c>
      <c r="M163" s="5">
        <v>52461</v>
      </c>
      <c r="N163" s="3"/>
      <c r="O163" s="5">
        <v>0</v>
      </c>
      <c r="P163" s="3"/>
      <c r="Q163" s="5">
        <v>30800</v>
      </c>
      <c r="R163" s="3"/>
      <c r="S163" s="5">
        <v>0</v>
      </c>
      <c r="T163" s="3"/>
      <c r="U163" s="6">
        <v>377528</v>
      </c>
      <c r="W163" s="14">
        <v>167</v>
      </c>
      <c r="Y163" s="14">
        <v>35</v>
      </c>
      <c r="AA163" s="14">
        <v>0</v>
      </c>
      <c r="AC163" s="14">
        <v>17</v>
      </c>
      <c r="AE163" s="62">
        <v>0</v>
      </c>
      <c r="AF163" s="30"/>
      <c r="AG163" s="70">
        <v>219</v>
      </c>
      <c r="AH163" s="31"/>
      <c r="AJ163" s="65">
        <v>277389</v>
      </c>
      <c r="AL163" s="65">
        <v>45118</v>
      </c>
      <c r="AN163" s="65">
        <v>0</v>
      </c>
      <c r="AP163" s="65">
        <v>30800</v>
      </c>
      <c r="AR163" s="65">
        <v>0</v>
      </c>
      <c r="AT163" s="180">
        <v>353307</v>
      </c>
      <c r="AV163" s="30">
        <v>144</v>
      </c>
      <c r="AX163" s="30">
        <v>30</v>
      </c>
      <c r="AZ163" s="30">
        <v>0</v>
      </c>
      <c r="BB163" s="30">
        <v>17</v>
      </c>
      <c r="BD163" s="30">
        <v>0</v>
      </c>
      <c r="BF163" s="184">
        <v>191</v>
      </c>
      <c r="BI163" s="65">
        <v>0</v>
      </c>
      <c r="BK163" s="65">
        <v>7343</v>
      </c>
      <c r="BM163" s="65">
        <v>0</v>
      </c>
      <c r="BO163" s="65">
        <v>0</v>
      </c>
      <c r="BQ163" s="65">
        <v>0</v>
      </c>
      <c r="BS163" s="67">
        <v>24221</v>
      </c>
      <c r="BU163" s="30">
        <v>23</v>
      </c>
      <c r="BW163" s="30">
        <v>5</v>
      </c>
      <c r="BY163" s="30">
        <v>0</v>
      </c>
      <c r="CA163" s="30">
        <v>0</v>
      </c>
      <c r="CC163" s="30">
        <v>0</v>
      </c>
      <c r="CE163" s="184">
        <v>0</v>
      </c>
      <c r="CH163" s="16">
        <v>6404712</v>
      </c>
      <c r="CJ163" s="16">
        <v>1206306</v>
      </c>
      <c r="CL163" s="16">
        <v>0</v>
      </c>
      <c r="CN163" s="16">
        <v>669546</v>
      </c>
      <c r="CP163" s="20">
        <v>8280564</v>
      </c>
      <c r="CS163" s="17">
        <v>21.765000000000001</v>
      </c>
      <c r="CU163" s="17">
        <v>22.994299999999999</v>
      </c>
      <c r="CY163" s="17">
        <v>21.738499999999998</v>
      </c>
      <c r="DA163" s="18">
        <v>21.933599999999998</v>
      </c>
      <c r="DC163" s="1" t="str">
        <f t="shared" si="2"/>
        <v>No</v>
      </c>
    </row>
    <row r="164" spans="1:107">
      <c r="A164" s="1" t="s">
        <v>208</v>
      </c>
      <c r="B164" s="1" t="s">
        <v>976</v>
      </c>
      <c r="C164" s="26" t="s">
        <v>48</v>
      </c>
      <c r="D164" s="269">
        <v>2126</v>
      </c>
      <c r="E164" s="270">
        <v>20126</v>
      </c>
      <c r="F164" s="21" t="s">
        <v>138</v>
      </c>
      <c r="G164" s="21" t="s">
        <v>132</v>
      </c>
      <c r="H164" s="25">
        <v>18351295</v>
      </c>
      <c r="I164" s="25">
        <v>63</v>
      </c>
      <c r="J164" s="265"/>
      <c r="K164" s="5">
        <v>224216</v>
      </c>
      <c r="M164" s="5">
        <v>51120</v>
      </c>
      <c r="N164" s="3"/>
      <c r="O164" s="5">
        <v>0</v>
      </c>
      <c r="P164" s="3"/>
      <c r="Q164" s="5">
        <v>22824</v>
      </c>
      <c r="R164" s="3"/>
      <c r="S164" s="5">
        <v>0</v>
      </c>
      <c r="T164" s="3"/>
      <c r="U164" s="6">
        <v>298160</v>
      </c>
      <c r="W164" s="14">
        <v>134</v>
      </c>
      <c r="Y164" s="14">
        <v>30</v>
      </c>
      <c r="AA164" s="14">
        <v>0</v>
      </c>
      <c r="AC164" s="14">
        <v>13</v>
      </c>
      <c r="AE164" s="62">
        <v>0</v>
      </c>
      <c r="AF164" s="30"/>
      <c r="AG164" s="70">
        <v>177</v>
      </c>
      <c r="AH164" s="31"/>
      <c r="AJ164" s="65">
        <v>224216</v>
      </c>
      <c r="AL164" s="65">
        <v>51120</v>
      </c>
      <c r="AN164" s="65">
        <v>0</v>
      </c>
      <c r="AP164" s="65">
        <v>21504</v>
      </c>
      <c r="AR164" s="65">
        <v>0</v>
      </c>
      <c r="AT164" s="180">
        <v>296840</v>
      </c>
      <c r="AV164" s="30">
        <v>134</v>
      </c>
      <c r="AX164" s="30">
        <v>30</v>
      </c>
      <c r="AZ164" s="30">
        <v>0</v>
      </c>
      <c r="BB164" s="30">
        <v>12</v>
      </c>
      <c r="BD164" s="30">
        <v>0</v>
      </c>
      <c r="BF164" s="184">
        <v>176</v>
      </c>
      <c r="BI164" s="65">
        <v>0</v>
      </c>
      <c r="BK164" s="65">
        <v>0</v>
      </c>
      <c r="BM164" s="65">
        <v>0</v>
      </c>
      <c r="BO164" s="65">
        <v>1320</v>
      </c>
      <c r="BQ164" s="65">
        <v>0</v>
      </c>
      <c r="BS164" s="67">
        <v>1320</v>
      </c>
      <c r="BU164" s="30">
        <v>0</v>
      </c>
      <c r="BW164" s="30">
        <v>0</v>
      </c>
      <c r="BY164" s="30">
        <v>0</v>
      </c>
      <c r="CA164" s="30">
        <v>1</v>
      </c>
      <c r="CC164" s="30">
        <v>0</v>
      </c>
      <c r="CE164" s="184">
        <v>1</v>
      </c>
      <c r="CH164" s="16">
        <v>6221894</v>
      </c>
      <c r="CJ164" s="16">
        <v>1401528</v>
      </c>
      <c r="CL164" s="16">
        <v>0</v>
      </c>
      <c r="CN164" s="16">
        <v>714396</v>
      </c>
      <c r="CP164" s="20">
        <v>8337818</v>
      </c>
      <c r="CS164" s="17">
        <v>27.749600000000001</v>
      </c>
      <c r="CU164" s="17">
        <v>27.416399999999999</v>
      </c>
      <c r="CY164" s="17">
        <v>31.3002</v>
      </c>
      <c r="DA164" s="18">
        <v>27.964200000000002</v>
      </c>
      <c r="DC164" s="1" t="str">
        <f t="shared" si="2"/>
        <v>No</v>
      </c>
    </row>
    <row r="165" spans="1:107">
      <c r="A165" s="1" t="s">
        <v>721</v>
      </c>
      <c r="B165" s="1" t="s">
        <v>977</v>
      </c>
      <c r="C165" s="26" t="s">
        <v>30</v>
      </c>
      <c r="D165" s="269">
        <v>5059</v>
      </c>
      <c r="E165" s="270">
        <v>50059</v>
      </c>
      <c r="F165" s="21" t="s">
        <v>135</v>
      </c>
      <c r="G165" s="21" t="s">
        <v>132</v>
      </c>
      <c r="H165" s="25">
        <v>161316</v>
      </c>
      <c r="I165" s="25">
        <v>63</v>
      </c>
      <c r="J165" s="265"/>
      <c r="K165" s="5">
        <v>235743</v>
      </c>
      <c r="M165" s="5">
        <v>46378</v>
      </c>
      <c r="N165" s="3"/>
      <c r="O165" s="5">
        <v>3616</v>
      </c>
      <c r="P165" s="3"/>
      <c r="Q165" s="5">
        <v>25291</v>
      </c>
      <c r="R165" s="3"/>
      <c r="S165" s="5">
        <v>0</v>
      </c>
      <c r="T165" s="3"/>
      <c r="U165" s="6">
        <v>311028</v>
      </c>
      <c r="W165" s="14">
        <v>123.5</v>
      </c>
      <c r="Y165" s="14">
        <v>26</v>
      </c>
      <c r="AA165" s="14">
        <v>2</v>
      </c>
      <c r="AC165" s="14">
        <v>16.5</v>
      </c>
      <c r="AE165" s="62">
        <v>0</v>
      </c>
      <c r="AF165" s="30"/>
      <c r="AG165" s="70">
        <v>168</v>
      </c>
      <c r="AH165" s="31"/>
      <c r="AJ165" s="65">
        <v>133630</v>
      </c>
      <c r="AL165" s="65">
        <v>46378</v>
      </c>
      <c r="AN165" s="65">
        <v>3616</v>
      </c>
      <c r="AP165" s="65">
        <v>24617</v>
      </c>
      <c r="AR165" s="65">
        <v>0</v>
      </c>
      <c r="AT165" s="180">
        <v>208241</v>
      </c>
      <c r="AV165" s="30">
        <v>67.5</v>
      </c>
      <c r="AX165" s="30">
        <v>26</v>
      </c>
      <c r="AZ165" s="30">
        <v>2</v>
      </c>
      <c r="BB165" s="30">
        <v>12.5</v>
      </c>
      <c r="BD165" s="30">
        <v>0</v>
      </c>
      <c r="BF165" s="184">
        <v>108</v>
      </c>
      <c r="BI165" s="65">
        <v>0</v>
      </c>
      <c r="BK165" s="65">
        <v>0</v>
      </c>
      <c r="BM165" s="65">
        <v>0</v>
      </c>
      <c r="BO165" s="65">
        <v>674</v>
      </c>
      <c r="BQ165" s="65">
        <v>0</v>
      </c>
      <c r="BS165" s="67">
        <v>102787</v>
      </c>
      <c r="BU165" s="30">
        <v>56</v>
      </c>
      <c r="BW165" s="30">
        <v>0</v>
      </c>
      <c r="BY165" s="30">
        <v>0</v>
      </c>
      <c r="CA165" s="30">
        <v>4</v>
      </c>
      <c r="CC165" s="30">
        <v>0</v>
      </c>
      <c r="CE165" s="184">
        <v>0</v>
      </c>
      <c r="CH165" s="16">
        <v>5868814</v>
      </c>
      <c r="CJ165" s="16">
        <v>1261160</v>
      </c>
      <c r="CL165" s="16">
        <v>112231</v>
      </c>
      <c r="CN165" s="16">
        <v>667021</v>
      </c>
      <c r="CP165" s="20">
        <v>7909226</v>
      </c>
      <c r="CS165" s="17">
        <v>24.895</v>
      </c>
      <c r="CU165" s="17">
        <v>27.193100000000001</v>
      </c>
      <c r="CW165" s="17">
        <v>31.037299999999998</v>
      </c>
      <c r="CY165" s="17">
        <v>26.373799999999999</v>
      </c>
      <c r="DA165" s="18">
        <v>25.429300000000001</v>
      </c>
      <c r="DC165" s="1" t="str">
        <f t="shared" si="2"/>
        <v>No</v>
      </c>
    </row>
    <row r="166" spans="1:107">
      <c r="A166" s="1" t="s">
        <v>199</v>
      </c>
      <c r="B166" s="1" t="s">
        <v>979</v>
      </c>
      <c r="C166" s="26" t="s">
        <v>32</v>
      </c>
      <c r="D166" s="269">
        <v>5051</v>
      </c>
      <c r="E166" s="270">
        <v>50051</v>
      </c>
      <c r="F166" s="21" t="s">
        <v>135</v>
      </c>
      <c r="G166" s="21" t="s">
        <v>132</v>
      </c>
      <c r="H166" s="25">
        <v>147725</v>
      </c>
      <c r="I166" s="25">
        <v>62</v>
      </c>
      <c r="J166" s="265"/>
      <c r="K166" s="5">
        <v>200135</v>
      </c>
      <c r="M166" s="5">
        <v>29084</v>
      </c>
      <c r="N166" s="3"/>
      <c r="O166" s="5">
        <v>0</v>
      </c>
      <c r="P166" s="3"/>
      <c r="Q166" s="5">
        <v>17759</v>
      </c>
      <c r="R166" s="3"/>
      <c r="S166" s="5">
        <v>860</v>
      </c>
      <c r="T166" s="3"/>
      <c r="U166" s="6">
        <v>247838</v>
      </c>
      <c r="W166" s="14">
        <v>109</v>
      </c>
      <c r="Y166" s="14">
        <v>14</v>
      </c>
      <c r="AA166" s="14">
        <v>0</v>
      </c>
      <c r="AC166" s="14">
        <v>11.5</v>
      </c>
      <c r="AE166" s="62">
        <v>0.5</v>
      </c>
      <c r="AF166" s="30"/>
      <c r="AG166" s="70">
        <v>135</v>
      </c>
      <c r="AH166" s="31"/>
      <c r="AJ166" s="65">
        <v>194312</v>
      </c>
      <c r="AL166" s="65">
        <v>29084</v>
      </c>
      <c r="AN166" s="65">
        <v>0</v>
      </c>
      <c r="AP166" s="65">
        <v>15192</v>
      </c>
      <c r="AR166" s="65">
        <v>860</v>
      </c>
      <c r="AT166" s="180">
        <v>239448</v>
      </c>
      <c r="AV166" s="30">
        <v>96</v>
      </c>
      <c r="AX166" s="30">
        <v>14</v>
      </c>
      <c r="AZ166" s="30">
        <v>0</v>
      </c>
      <c r="BB166" s="30">
        <v>8.5</v>
      </c>
      <c r="BD166" s="30">
        <v>0.5</v>
      </c>
      <c r="BF166" s="184">
        <v>119</v>
      </c>
      <c r="BI166" s="65">
        <v>0</v>
      </c>
      <c r="BK166" s="65">
        <v>0</v>
      </c>
      <c r="BM166" s="65">
        <v>0</v>
      </c>
      <c r="BO166" s="65">
        <v>2567</v>
      </c>
      <c r="BQ166" s="65">
        <v>0</v>
      </c>
      <c r="BS166" s="67">
        <v>8390</v>
      </c>
      <c r="BU166" s="30">
        <v>13</v>
      </c>
      <c r="BW166" s="30">
        <v>0</v>
      </c>
      <c r="BY166" s="30">
        <v>0</v>
      </c>
      <c r="CA166" s="30">
        <v>3</v>
      </c>
      <c r="CC166" s="30">
        <v>0</v>
      </c>
      <c r="CE166" s="184">
        <v>0</v>
      </c>
      <c r="CH166" s="16">
        <v>4942829</v>
      </c>
      <c r="CJ166" s="16">
        <v>694110</v>
      </c>
      <c r="CL166" s="16">
        <v>0</v>
      </c>
      <c r="CN166" s="16">
        <v>794174</v>
      </c>
      <c r="CP166" s="20">
        <v>6431113</v>
      </c>
      <c r="CS166" s="17">
        <v>24.697500000000002</v>
      </c>
      <c r="CU166" s="17">
        <v>23.8657</v>
      </c>
      <c r="CY166" s="17">
        <v>44.719499999999996</v>
      </c>
      <c r="DA166" s="18">
        <v>25.948899999999998</v>
      </c>
      <c r="DC166" s="1" t="str">
        <f t="shared" si="2"/>
        <v>No</v>
      </c>
    </row>
    <row r="167" spans="1:107">
      <c r="A167" s="1" t="s">
        <v>223</v>
      </c>
      <c r="B167" s="1" t="s">
        <v>980</v>
      </c>
      <c r="C167" s="26" t="s">
        <v>60</v>
      </c>
      <c r="D167" s="269">
        <v>3015</v>
      </c>
      <c r="E167" s="270">
        <v>30015</v>
      </c>
      <c r="F167" s="21" t="s">
        <v>135</v>
      </c>
      <c r="G167" s="21" t="s">
        <v>132</v>
      </c>
      <c r="H167" s="25">
        <v>381502</v>
      </c>
      <c r="I167" s="25">
        <v>62</v>
      </c>
      <c r="J167" s="265"/>
      <c r="K167" s="5">
        <v>183859</v>
      </c>
      <c r="M167" s="5">
        <v>49090</v>
      </c>
      <c r="N167" s="3"/>
      <c r="O167" s="5">
        <v>2006</v>
      </c>
      <c r="P167" s="3"/>
      <c r="Q167" s="5">
        <v>31760</v>
      </c>
      <c r="R167" s="3"/>
      <c r="S167" s="5">
        <v>0</v>
      </c>
      <c r="T167" s="3"/>
      <c r="U167" s="6">
        <v>266715</v>
      </c>
      <c r="W167" s="14">
        <v>112.65</v>
      </c>
      <c r="Y167" s="14">
        <v>25.25</v>
      </c>
      <c r="AA167" s="14">
        <v>1.43</v>
      </c>
      <c r="AC167" s="14">
        <v>21.06</v>
      </c>
      <c r="AE167" s="62">
        <v>0</v>
      </c>
      <c r="AF167" s="30"/>
      <c r="AG167" s="70">
        <v>160.38999999999999</v>
      </c>
      <c r="AH167" s="31"/>
      <c r="AJ167" s="65">
        <v>162783</v>
      </c>
      <c r="AL167" s="65">
        <v>44761</v>
      </c>
      <c r="AN167" s="65">
        <v>786</v>
      </c>
      <c r="AP167" s="65">
        <v>26240</v>
      </c>
      <c r="AR167" s="65">
        <v>0</v>
      </c>
      <c r="AT167" s="180">
        <v>234570</v>
      </c>
      <c r="AV167" s="30">
        <v>84.25</v>
      </c>
      <c r="AX167" s="30">
        <v>20.25</v>
      </c>
      <c r="AZ167" s="30">
        <v>0.43</v>
      </c>
      <c r="BB167" s="30">
        <v>14.46</v>
      </c>
      <c r="BD167" s="30">
        <v>0</v>
      </c>
      <c r="BF167" s="184">
        <v>119.39</v>
      </c>
      <c r="BI167" s="65">
        <v>4588</v>
      </c>
      <c r="BK167" s="65">
        <v>4329</v>
      </c>
      <c r="BM167" s="65">
        <v>1220</v>
      </c>
      <c r="BO167" s="65">
        <v>5520</v>
      </c>
      <c r="BQ167" s="65">
        <v>0</v>
      </c>
      <c r="BS167" s="67">
        <v>32145</v>
      </c>
      <c r="BU167" s="30">
        <v>28.4</v>
      </c>
      <c r="BW167" s="30">
        <v>5</v>
      </c>
      <c r="BY167" s="30">
        <v>1</v>
      </c>
      <c r="CA167" s="30">
        <v>6.6</v>
      </c>
      <c r="CC167" s="30">
        <v>0</v>
      </c>
      <c r="CE167" s="184">
        <v>0</v>
      </c>
      <c r="CH167" s="16">
        <v>4390319</v>
      </c>
      <c r="CJ167" s="16">
        <v>1387477</v>
      </c>
      <c r="CL167" s="16">
        <v>47155</v>
      </c>
      <c r="CN167" s="16">
        <v>764753</v>
      </c>
      <c r="CP167" s="20">
        <v>6589704</v>
      </c>
      <c r="CS167" s="17">
        <v>23.878699999999998</v>
      </c>
      <c r="CU167" s="17">
        <v>28.2639</v>
      </c>
      <c r="CW167" s="17">
        <v>23.507000000000001</v>
      </c>
      <c r="CY167" s="17">
        <v>24.0791</v>
      </c>
      <c r="DA167" s="18">
        <v>24.706900000000001</v>
      </c>
      <c r="DC167" s="1" t="str">
        <f t="shared" si="2"/>
        <v>No</v>
      </c>
    </row>
    <row r="168" spans="1:107">
      <c r="A168" s="1" t="s">
        <v>707</v>
      </c>
      <c r="B168" s="1" t="s">
        <v>982</v>
      </c>
      <c r="C168" s="26" t="s">
        <v>75</v>
      </c>
      <c r="D168" s="269">
        <v>5001</v>
      </c>
      <c r="E168" s="270">
        <v>50001</v>
      </c>
      <c r="F168" s="21" t="s">
        <v>134</v>
      </c>
      <c r="G168" s="21" t="s">
        <v>132</v>
      </c>
      <c r="H168" s="25">
        <v>216154</v>
      </c>
      <c r="I168" s="25">
        <v>61</v>
      </c>
      <c r="J168" s="265"/>
      <c r="K168" s="5">
        <v>72774</v>
      </c>
      <c r="M168" s="5">
        <v>10799</v>
      </c>
      <c r="N168" s="3"/>
      <c r="O168" s="5">
        <v>0</v>
      </c>
      <c r="P168" s="3"/>
      <c r="Q168" s="5">
        <v>17864</v>
      </c>
      <c r="R168" s="3"/>
      <c r="S168" s="5">
        <v>0</v>
      </c>
      <c r="T168" s="3"/>
      <c r="U168" s="6">
        <v>101437</v>
      </c>
      <c r="W168" s="14">
        <v>37</v>
      </c>
      <c r="Y168" s="14">
        <v>7</v>
      </c>
      <c r="AA168" s="14">
        <v>0</v>
      </c>
      <c r="AC168" s="14">
        <v>9</v>
      </c>
      <c r="AE168" s="62">
        <v>0</v>
      </c>
      <c r="AF168" s="30"/>
      <c r="AG168" s="70">
        <v>53</v>
      </c>
      <c r="AH168" s="31"/>
      <c r="AJ168" s="65">
        <v>67684</v>
      </c>
      <c r="AL168" s="65">
        <v>7586</v>
      </c>
      <c r="AN168" s="65">
        <v>0</v>
      </c>
      <c r="AP168" s="65">
        <v>17864</v>
      </c>
      <c r="AR168" s="65">
        <v>0</v>
      </c>
      <c r="AT168" s="180">
        <v>93134</v>
      </c>
      <c r="AV168" s="30">
        <v>33</v>
      </c>
      <c r="AX168" s="30">
        <v>4</v>
      </c>
      <c r="AZ168" s="30">
        <v>0</v>
      </c>
      <c r="BB168" s="30">
        <v>9</v>
      </c>
      <c r="BD168" s="30">
        <v>0</v>
      </c>
      <c r="BF168" s="184">
        <v>46</v>
      </c>
      <c r="BI168" s="65">
        <v>0</v>
      </c>
      <c r="BK168" s="65">
        <v>3213</v>
      </c>
      <c r="BM168" s="65">
        <v>0</v>
      </c>
      <c r="BO168" s="65">
        <v>0</v>
      </c>
      <c r="BQ168" s="65">
        <v>0</v>
      </c>
      <c r="BS168" s="67">
        <v>8303</v>
      </c>
      <c r="BU168" s="30">
        <v>4</v>
      </c>
      <c r="BW168" s="30">
        <v>3</v>
      </c>
      <c r="BY168" s="30">
        <v>0</v>
      </c>
      <c r="CA168" s="30">
        <v>0</v>
      </c>
      <c r="CC168" s="30">
        <v>0</v>
      </c>
      <c r="CE168" s="184">
        <v>0</v>
      </c>
      <c r="CH168" s="16">
        <v>2115306</v>
      </c>
      <c r="CJ168" s="16">
        <v>303492</v>
      </c>
      <c r="CL168" s="16">
        <v>0</v>
      </c>
      <c r="CN168" s="16">
        <v>272915</v>
      </c>
      <c r="CP168" s="20">
        <v>2691713</v>
      </c>
      <c r="CS168" s="17">
        <v>29.066800000000001</v>
      </c>
      <c r="CU168" s="17">
        <v>28.1037</v>
      </c>
      <c r="CY168" s="17">
        <v>15.2774</v>
      </c>
      <c r="DA168" s="18">
        <v>26.535799999999998</v>
      </c>
      <c r="DC168" s="1" t="str">
        <f t="shared" si="2"/>
        <v>No</v>
      </c>
    </row>
    <row r="169" spans="1:107">
      <c r="A169" s="1" t="s">
        <v>715</v>
      </c>
      <c r="B169" s="1" t="s">
        <v>981</v>
      </c>
      <c r="C169" s="26" t="s">
        <v>48</v>
      </c>
      <c r="D169" s="269">
        <v>2209</v>
      </c>
      <c r="E169" s="270">
        <v>20209</v>
      </c>
      <c r="F169" s="21" t="s">
        <v>134</v>
      </c>
      <c r="G169" s="21" t="s">
        <v>132</v>
      </c>
      <c r="H169" s="25">
        <v>18351295</v>
      </c>
      <c r="I169" s="25">
        <v>61</v>
      </c>
      <c r="J169" s="265"/>
      <c r="K169" s="5">
        <v>120445</v>
      </c>
      <c r="L169" s="5" t="s">
        <v>99</v>
      </c>
      <c r="M169" s="5">
        <v>0</v>
      </c>
      <c r="N169" s="3"/>
      <c r="O169" s="5">
        <v>0</v>
      </c>
      <c r="P169" s="3"/>
      <c r="Q169" s="5">
        <v>7181</v>
      </c>
      <c r="R169" s="3" t="s">
        <v>99</v>
      </c>
      <c r="S169" s="5">
        <v>0</v>
      </c>
      <c r="T169" s="3"/>
      <c r="U169" s="6">
        <v>127626</v>
      </c>
      <c r="V169" s="3" t="s">
        <v>99</v>
      </c>
      <c r="W169" s="14">
        <v>78</v>
      </c>
      <c r="Y169" s="14">
        <v>0</v>
      </c>
      <c r="AA169" s="14">
        <v>0</v>
      </c>
      <c r="AC169" s="14">
        <v>8</v>
      </c>
      <c r="AE169" s="62">
        <v>0</v>
      </c>
      <c r="AF169" s="30"/>
      <c r="AG169" s="70">
        <v>86</v>
      </c>
      <c r="AH169" s="31"/>
      <c r="AJ169" s="65">
        <v>120445</v>
      </c>
      <c r="AK169" s="30" t="s">
        <v>99</v>
      </c>
      <c r="AL169" s="65">
        <v>0</v>
      </c>
      <c r="AN169" s="65">
        <v>0</v>
      </c>
      <c r="AP169" s="65">
        <v>7181</v>
      </c>
      <c r="AQ169" s="30" t="s">
        <v>99</v>
      </c>
      <c r="AR169" s="65">
        <v>0</v>
      </c>
      <c r="AT169" s="180">
        <v>127626</v>
      </c>
      <c r="AU169" s="30" t="s">
        <v>99</v>
      </c>
      <c r="AV169" s="30">
        <v>78</v>
      </c>
      <c r="AX169" s="30">
        <v>0</v>
      </c>
      <c r="AZ169" s="30">
        <v>0</v>
      </c>
      <c r="BB169" s="30">
        <v>8</v>
      </c>
      <c r="BD169" s="30">
        <v>0</v>
      </c>
      <c r="BF169" s="184">
        <v>86</v>
      </c>
      <c r="BG169" s="1" t="s">
        <v>99</v>
      </c>
      <c r="BI169" s="65">
        <v>0</v>
      </c>
      <c r="BK169" s="65">
        <v>0</v>
      </c>
      <c r="BM169" s="65">
        <v>0</v>
      </c>
      <c r="BO169" s="65">
        <v>0</v>
      </c>
      <c r="BQ169" s="65">
        <v>0</v>
      </c>
      <c r="BS169" s="67">
        <v>0</v>
      </c>
      <c r="BU169" s="30">
        <v>0</v>
      </c>
      <c r="BW169" s="30">
        <v>0</v>
      </c>
      <c r="BY169" s="30">
        <v>0</v>
      </c>
      <c r="CA169" s="30">
        <v>0</v>
      </c>
      <c r="CC169" s="30">
        <v>0</v>
      </c>
      <c r="CE169" s="184">
        <v>0</v>
      </c>
      <c r="CH169" s="16">
        <v>3313117</v>
      </c>
      <c r="CJ169" s="16">
        <v>0</v>
      </c>
      <c r="CL169" s="16">
        <v>0</v>
      </c>
      <c r="CN169" s="16">
        <v>237961</v>
      </c>
      <c r="CP169" s="20">
        <v>3551078</v>
      </c>
      <c r="CS169" s="17">
        <v>27.507300000000001</v>
      </c>
      <c r="CT169" s="17" t="s">
        <v>99</v>
      </c>
      <c r="CY169" s="17">
        <v>33.137599999999999</v>
      </c>
      <c r="CZ169" s="17" t="s">
        <v>99</v>
      </c>
      <c r="DA169" s="18">
        <v>27.824100000000001</v>
      </c>
      <c r="DC169" s="1" t="str">
        <f t="shared" si="2"/>
        <v>Yes</v>
      </c>
    </row>
    <row r="170" spans="1:107">
      <c r="A170" s="1" t="s">
        <v>136</v>
      </c>
      <c r="B170" s="1" t="s">
        <v>983</v>
      </c>
      <c r="C170" s="26" t="s">
        <v>67</v>
      </c>
      <c r="D170" s="269">
        <v>6091</v>
      </c>
      <c r="E170" s="270">
        <v>60091</v>
      </c>
      <c r="F170" s="21" t="s">
        <v>135</v>
      </c>
      <c r="G170" s="21" t="s">
        <v>132</v>
      </c>
      <c r="H170" s="25">
        <v>217630</v>
      </c>
      <c r="I170" s="25">
        <v>60</v>
      </c>
      <c r="J170" s="265"/>
      <c r="K170" s="5">
        <v>191192</v>
      </c>
      <c r="M170" s="5">
        <v>28103</v>
      </c>
      <c r="N170" s="3"/>
      <c r="O170" s="5">
        <v>1532</v>
      </c>
      <c r="P170" s="3"/>
      <c r="Q170" s="5">
        <v>23154</v>
      </c>
      <c r="R170" s="3"/>
      <c r="S170" s="5">
        <v>0</v>
      </c>
      <c r="T170" s="3"/>
      <c r="U170" s="6">
        <v>243981</v>
      </c>
      <c r="W170" s="14">
        <v>100</v>
      </c>
      <c r="Y170" s="14">
        <v>15</v>
      </c>
      <c r="AA170" s="14">
        <v>1</v>
      </c>
      <c r="AC170" s="14">
        <v>12</v>
      </c>
      <c r="AE170" s="62">
        <v>0</v>
      </c>
      <c r="AF170" s="30"/>
      <c r="AG170" s="70">
        <v>128</v>
      </c>
      <c r="AH170" s="31"/>
      <c r="AJ170" s="65">
        <v>191192</v>
      </c>
      <c r="AL170" s="65">
        <v>28103</v>
      </c>
      <c r="AN170" s="65">
        <v>1532</v>
      </c>
      <c r="AP170" s="65">
        <v>23154</v>
      </c>
      <c r="AR170" s="65">
        <v>0</v>
      </c>
      <c r="AT170" s="180">
        <v>243981</v>
      </c>
      <c r="AV170" s="30">
        <v>100</v>
      </c>
      <c r="AX170" s="30">
        <v>15</v>
      </c>
      <c r="AZ170" s="30">
        <v>1</v>
      </c>
      <c r="BB170" s="30">
        <v>12</v>
      </c>
      <c r="BD170" s="30">
        <v>0</v>
      </c>
      <c r="BF170" s="184">
        <v>128</v>
      </c>
      <c r="BI170" s="65">
        <v>0</v>
      </c>
      <c r="BK170" s="65">
        <v>0</v>
      </c>
      <c r="BM170" s="65">
        <v>0</v>
      </c>
      <c r="BO170" s="65">
        <v>0</v>
      </c>
      <c r="BQ170" s="65">
        <v>0</v>
      </c>
      <c r="BS170" s="67">
        <v>0</v>
      </c>
      <c r="BU170" s="30">
        <v>0</v>
      </c>
      <c r="BW170" s="30">
        <v>0</v>
      </c>
      <c r="BY170" s="30">
        <v>0</v>
      </c>
      <c r="CA170" s="30">
        <v>0</v>
      </c>
      <c r="CC170" s="30">
        <v>0</v>
      </c>
      <c r="CE170" s="184">
        <v>0</v>
      </c>
      <c r="CH170" s="16">
        <v>2848090</v>
      </c>
      <c r="CJ170" s="16">
        <v>474116</v>
      </c>
      <c r="CL170" s="16">
        <v>21134</v>
      </c>
      <c r="CN170" s="16">
        <v>632115</v>
      </c>
      <c r="CP170" s="20">
        <v>3975455</v>
      </c>
      <c r="CS170" s="17">
        <v>14.8965</v>
      </c>
      <c r="CU170" s="17">
        <v>16.870699999999999</v>
      </c>
      <c r="CW170" s="17">
        <v>13.795</v>
      </c>
      <c r="CY170" s="17">
        <v>27.3005</v>
      </c>
      <c r="DA170" s="18">
        <v>16.2941</v>
      </c>
      <c r="DC170" s="1" t="str">
        <f t="shared" si="2"/>
        <v>No</v>
      </c>
    </row>
    <row r="171" spans="1:107">
      <c r="A171" s="1" t="s">
        <v>158</v>
      </c>
      <c r="B171" s="1" t="s">
        <v>985</v>
      </c>
      <c r="C171" s="26" t="s">
        <v>35</v>
      </c>
      <c r="D171" s="269">
        <v>6022</v>
      </c>
      <c r="E171" s="270">
        <v>60022</v>
      </c>
      <c r="F171" s="21" t="s">
        <v>135</v>
      </c>
      <c r="G171" s="21" t="s">
        <v>132</v>
      </c>
      <c r="H171" s="25">
        <v>594309</v>
      </c>
      <c r="I171" s="25">
        <v>60</v>
      </c>
      <c r="J171" s="265"/>
      <c r="K171" s="5">
        <v>323320</v>
      </c>
      <c r="M171" s="5">
        <v>57794</v>
      </c>
      <c r="N171" s="3"/>
      <c r="O171" s="5">
        <v>28860</v>
      </c>
      <c r="P171" s="3"/>
      <c r="Q171" s="5">
        <v>96358</v>
      </c>
      <c r="R171" s="3"/>
      <c r="S171" s="5">
        <v>0</v>
      </c>
      <c r="T171" s="3"/>
      <c r="U171" s="6">
        <v>506332</v>
      </c>
      <c r="W171" s="14">
        <v>169</v>
      </c>
      <c r="Y171" s="14">
        <v>47</v>
      </c>
      <c r="AA171" s="14">
        <v>16</v>
      </c>
      <c r="AC171" s="14">
        <v>75</v>
      </c>
      <c r="AE171" s="62">
        <v>0</v>
      </c>
      <c r="AF171" s="30"/>
      <c r="AG171" s="70">
        <v>307</v>
      </c>
      <c r="AH171" s="31"/>
      <c r="AJ171" s="65">
        <v>323320</v>
      </c>
      <c r="AL171" s="65">
        <v>57794</v>
      </c>
      <c r="AN171" s="65">
        <v>28860</v>
      </c>
      <c r="AP171" s="65">
        <v>84698</v>
      </c>
      <c r="AR171" s="65">
        <v>0</v>
      </c>
      <c r="AT171" s="180">
        <v>494672</v>
      </c>
      <c r="AV171" s="30">
        <v>169</v>
      </c>
      <c r="AX171" s="30">
        <v>47</v>
      </c>
      <c r="AZ171" s="30">
        <v>16</v>
      </c>
      <c r="BB171" s="30">
        <v>52</v>
      </c>
      <c r="BD171" s="30">
        <v>0</v>
      </c>
      <c r="BF171" s="184">
        <v>284</v>
      </c>
      <c r="BI171" s="65">
        <v>0</v>
      </c>
      <c r="BK171" s="65">
        <v>0</v>
      </c>
      <c r="BM171" s="65">
        <v>0</v>
      </c>
      <c r="BO171" s="65">
        <v>11660</v>
      </c>
      <c r="BQ171" s="65">
        <v>0</v>
      </c>
      <c r="BS171" s="67">
        <v>11660</v>
      </c>
      <c r="BU171" s="30">
        <v>0</v>
      </c>
      <c r="BW171" s="30">
        <v>0</v>
      </c>
      <c r="BY171" s="30">
        <v>0</v>
      </c>
      <c r="CA171" s="30">
        <v>23</v>
      </c>
      <c r="CC171" s="30">
        <v>0</v>
      </c>
      <c r="CE171" s="184">
        <v>0</v>
      </c>
      <c r="CH171" s="16">
        <v>7347043</v>
      </c>
      <c r="CJ171" s="16">
        <v>1319138</v>
      </c>
      <c r="CL171" s="16">
        <v>544167</v>
      </c>
      <c r="CN171" s="16">
        <v>2701745</v>
      </c>
      <c r="CP171" s="20">
        <v>11912093</v>
      </c>
      <c r="CS171" s="17">
        <v>22.723800000000001</v>
      </c>
      <c r="CU171" s="17">
        <v>22.8248</v>
      </c>
      <c r="CW171" s="17">
        <v>18.855399999999999</v>
      </c>
      <c r="CY171" s="17">
        <v>28.038599999999999</v>
      </c>
      <c r="DA171" s="18">
        <v>23.526199999999999</v>
      </c>
      <c r="DC171" s="1" t="str">
        <f t="shared" si="2"/>
        <v>No</v>
      </c>
    </row>
    <row r="172" spans="1:107">
      <c r="A172" s="1" t="s">
        <v>255</v>
      </c>
      <c r="B172" s="1" t="s">
        <v>984</v>
      </c>
      <c r="C172" s="26" t="s">
        <v>48</v>
      </c>
      <c r="D172" s="269">
        <v>2075</v>
      </c>
      <c r="E172" s="270">
        <v>20075</v>
      </c>
      <c r="F172" s="21" t="s">
        <v>135</v>
      </c>
      <c r="G172" s="21" t="s">
        <v>132</v>
      </c>
      <c r="H172" s="25">
        <v>5441567</v>
      </c>
      <c r="I172" s="25">
        <v>60</v>
      </c>
      <c r="J172" s="265"/>
      <c r="K172" s="5">
        <v>229474</v>
      </c>
      <c r="M172" s="5">
        <v>113447</v>
      </c>
      <c r="N172" s="3"/>
      <c r="O172" s="5">
        <v>194229</v>
      </c>
      <c r="P172" s="3"/>
      <c r="Q172" s="5">
        <v>68928</v>
      </c>
      <c r="R172" s="3"/>
      <c r="S172" s="5">
        <v>30918</v>
      </c>
      <c r="T172" s="3"/>
      <c r="U172" s="6">
        <v>636996</v>
      </c>
      <c r="W172" s="14">
        <v>140</v>
      </c>
      <c r="Y172" s="14">
        <v>67</v>
      </c>
      <c r="AA172" s="14">
        <v>112</v>
      </c>
      <c r="AC172" s="14">
        <v>40</v>
      </c>
      <c r="AE172" s="62">
        <v>12</v>
      </c>
      <c r="AF172" s="30"/>
      <c r="AG172" s="70">
        <v>371</v>
      </c>
      <c r="AH172" s="31"/>
      <c r="AJ172" s="65">
        <v>229474</v>
      </c>
      <c r="AL172" s="65">
        <v>113447</v>
      </c>
      <c r="AN172" s="65">
        <v>193577</v>
      </c>
      <c r="AP172" s="65">
        <v>68928</v>
      </c>
      <c r="AR172" s="65">
        <v>30918</v>
      </c>
      <c r="AT172" s="180">
        <v>636344</v>
      </c>
      <c r="AV172" s="30">
        <v>140</v>
      </c>
      <c r="AX172" s="30">
        <v>67</v>
      </c>
      <c r="AZ172" s="30">
        <v>110</v>
      </c>
      <c r="BB172" s="30">
        <v>40</v>
      </c>
      <c r="BD172" s="30">
        <v>12</v>
      </c>
      <c r="BF172" s="184">
        <v>369</v>
      </c>
      <c r="BI172" s="65">
        <v>0</v>
      </c>
      <c r="BK172" s="65">
        <v>0</v>
      </c>
      <c r="BM172" s="65">
        <v>652</v>
      </c>
      <c r="BO172" s="65">
        <v>0</v>
      </c>
      <c r="BQ172" s="65">
        <v>0</v>
      </c>
      <c r="BS172" s="67">
        <v>652</v>
      </c>
      <c r="BU172" s="30">
        <v>0</v>
      </c>
      <c r="BW172" s="30">
        <v>0</v>
      </c>
      <c r="BY172" s="30">
        <v>2</v>
      </c>
      <c r="CA172" s="30">
        <v>0</v>
      </c>
      <c r="CC172" s="30">
        <v>0</v>
      </c>
      <c r="CE172" s="184">
        <v>0</v>
      </c>
      <c r="CH172" s="16">
        <v>8550870</v>
      </c>
      <c r="CJ172" s="16">
        <v>3979986</v>
      </c>
      <c r="CL172" s="16">
        <v>7184869</v>
      </c>
      <c r="CN172" s="16">
        <v>2066853</v>
      </c>
      <c r="CP172" s="20">
        <v>21782578</v>
      </c>
      <c r="CS172" s="17">
        <v>37.262900000000002</v>
      </c>
      <c r="CU172" s="17">
        <v>35.082299999999996</v>
      </c>
      <c r="CW172" s="17">
        <v>36.991700000000002</v>
      </c>
      <c r="CY172" s="17">
        <v>29.985700000000001</v>
      </c>
      <c r="DA172" s="18">
        <v>34.195799999999998</v>
      </c>
      <c r="DC172" s="1" t="str">
        <f t="shared" si="2"/>
        <v>No</v>
      </c>
    </row>
    <row r="173" spans="1:107">
      <c r="A173" s="1" t="s">
        <v>23</v>
      </c>
      <c r="B173" s="1" t="s">
        <v>986</v>
      </c>
      <c r="C173" s="26" t="s">
        <v>22</v>
      </c>
      <c r="D173" s="269">
        <v>1057</v>
      </c>
      <c r="E173" s="270">
        <v>10057</v>
      </c>
      <c r="F173" s="21" t="s">
        <v>135</v>
      </c>
      <c r="G173" s="21" t="s">
        <v>132</v>
      </c>
      <c r="H173" s="25">
        <v>923311</v>
      </c>
      <c r="I173" s="25">
        <v>60</v>
      </c>
      <c r="J173" s="265"/>
      <c r="K173" s="5">
        <v>147265</v>
      </c>
      <c r="M173" s="5">
        <v>32365</v>
      </c>
      <c r="N173" s="3"/>
      <c r="O173" s="5">
        <v>3625</v>
      </c>
      <c r="P173" s="3"/>
      <c r="Q173" s="5">
        <v>30457</v>
      </c>
      <c r="R173" s="3"/>
      <c r="S173" s="5">
        <v>0</v>
      </c>
      <c r="T173" s="3"/>
      <c r="U173" s="6">
        <v>213712</v>
      </c>
      <c r="W173" s="14">
        <v>87.23</v>
      </c>
      <c r="Y173" s="14">
        <v>19.39</v>
      </c>
      <c r="AA173" s="14">
        <v>1.73</v>
      </c>
      <c r="AC173" s="14">
        <v>15.15</v>
      </c>
      <c r="AE173" s="62">
        <v>0</v>
      </c>
      <c r="AF173" s="30"/>
      <c r="AG173" s="70">
        <v>123.5</v>
      </c>
      <c r="AH173" s="31"/>
      <c r="AJ173" s="65">
        <v>131434</v>
      </c>
      <c r="AL173" s="65">
        <v>26912</v>
      </c>
      <c r="AN173" s="65">
        <v>3625</v>
      </c>
      <c r="AP173" s="65">
        <v>30296</v>
      </c>
      <c r="AR173" s="65">
        <v>0</v>
      </c>
      <c r="AT173" s="180">
        <v>192267</v>
      </c>
      <c r="AV173" s="30">
        <v>67.06</v>
      </c>
      <c r="AX173" s="30">
        <v>13.26</v>
      </c>
      <c r="AZ173" s="30">
        <v>1.73</v>
      </c>
      <c r="BB173" s="30">
        <v>14.94</v>
      </c>
      <c r="BD173" s="30">
        <v>0</v>
      </c>
      <c r="BF173" s="184">
        <v>96.99</v>
      </c>
      <c r="BI173" s="65">
        <v>392</v>
      </c>
      <c r="BK173" s="65">
        <v>5453</v>
      </c>
      <c r="BM173" s="65">
        <v>0</v>
      </c>
      <c r="BO173" s="65">
        <v>161</v>
      </c>
      <c r="BQ173" s="65">
        <v>0</v>
      </c>
      <c r="BS173" s="67">
        <v>21445</v>
      </c>
      <c r="BU173" s="30">
        <v>20.170000000000002</v>
      </c>
      <c r="BW173" s="30">
        <v>6.13</v>
      </c>
      <c r="BY173" s="30">
        <v>0</v>
      </c>
      <c r="CA173" s="30">
        <v>0.21</v>
      </c>
      <c r="CC173" s="30">
        <v>0</v>
      </c>
      <c r="CE173" s="184">
        <v>0</v>
      </c>
      <c r="CH173" s="16">
        <v>4059652</v>
      </c>
      <c r="CJ173" s="16">
        <v>891078</v>
      </c>
      <c r="CL173" s="16">
        <v>119908</v>
      </c>
      <c r="CN173" s="16">
        <v>1147115</v>
      </c>
      <c r="CP173" s="20">
        <v>6217753</v>
      </c>
      <c r="CS173" s="17">
        <v>27.567</v>
      </c>
      <c r="CU173" s="17">
        <v>27.5321</v>
      </c>
      <c r="CW173" s="17">
        <v>33.078099999999999</v>
      </c>
      <c r="CY173" s="17">
        <v>37.663400000000003</v>
      </c>
      <c r="DA173" s="18">
        <v>29.094100000000001</v>
      </c>
      <c r="DC173" s="1" t="str">
        <f t="shared" si="2"/>
        <v>No</v>
      </c>
    </row>
    <row r="174" spans="1:107">
      <c r="A174" s="1" t="s">
        <v>261</v>
      </c>
      <c r="B174" s="1" t="s">
        <v>987</v>
      </c>
      <c r="C174" s="26" t="s">
        <v>30</v>
      </c>
      <c r="D174" s="269">
        <v>5057</v>
      </c>
      <c r="E174" s="270">
        <v>50057</v>
      </c>
      <c r="F174" s="21" t="s">
        <v>135</v>
      </c>
      <c r="G174" s="21" t="s">
        <v>132</v>
      </c>
      <c r="H174" s="25">
        <v>280051</v>
      </c>
      <c r="I174" s="25">
        <v>59</v>
      </c>
      <c r="J174" s="265"/>
      <c r="K174" s="5">
        <v>211599</v>
      </c>
      <c r="M174" s="5">
        <v>31198</v>
      </c>
      <c r="N174" s="3"/>
      <c r="O174" s="5">
        <v>1584</v>
      </c>
      <c r="P174" s="3"/>
      <c r="Q174" s="5">
        <v>33824</v>
      </c>
      <c r="R174" s="3"/>
      <c r="S174" s="5">
        <v>0</v>
      </c>
      <c r="T174" s="3"/>
      <c r="U174" s="6">
        <v>278205</v>
      </c>
      <c r="W174" s="14">
        <v>116.85</v>
      </c>
      <c r="Y174" s="14">
        <v>17</v>
      </c>
      <c r="AA174" s="14">
        <v>1</v>
      </c>
      <c r="AC174" s="14">
        <v>20.75</v>
      </c>
      <c r="AE174" s="62">
        <v>0</v>
      </c>
      <c r="AF174" s="30"/>
      <c r="AG174" s="70">
        <v>155.6</v>
      </c>
      <c r="AH174" s="31"/>
      <c r="AJ174" s="65">
        <v>192005</v>
      </c>
      <c r="AL174" s="65">
        <v>25779</v>
      </c>
      <c r="AN174" s="65">
        <v>1584</v>
      </c>
      <c r="AP174" s="65">
        <v>33252</v>
      </c>
      <c r="AR174" s="65">
        <v>0</v>
      </c>
      <c r="AT174" s="180">
        <v>252620</v>
      </c>
      <c r="AV174" s="30">
        <v>96.85</v>
      </c>
      <c r="AX174" s="30">
        <v>14</v>
      </c>
      <c r="AZ174" s="30">
        <v>1</v>
      </c>
      <c r="BB174" s="30">
        <v>18.75</v>
      </c>
      <c r="BD174" s="30">
        <v>0</v>
      </c>
      <c r="BF174" s="184">
        <v>130.6</v>
      </c>
      <c r="BI174" s="65">
        <v>5239</v>
      </c>
      <c r="BK174" s="65">
        <v>5419</v>
      </c>
      <c r="BM174" s="65">
        <v>0</v>
      </c>
      <c r="BO174" s="65">
        <v>572</v>
      </c>
      <c r="BQ174" s="65">
        <v>0</v>
      </c>
      <c r="BS174" s="67">
        <v>25585</v>
      </c>
      <c r="BU174" s="30">
        <v>20</v>
      </c>
      <c r="BW174" s="30">
        <v>3</v>
      </c>
      <c r="BY174" s="30">
        <v>0</v>
      </c>
      <c r="CA174" s="30">
        <v>2</v>
      </c>
      <c r="CC174" s="30">
        <v>0</v>
      </c>
      <c r="CE174" s="184">
        <v>0</v>
      </c>
      <c r="CH174" s="16">
        <v>5367908</v>
      </c>
      <c r="CJ174" s="16">
        <v>995659</v>
      </c>
      <c r="CL174" s="16">
        <v>65849</v>
      </c>
      <c r="CN174" s="16">
        <v>1282452</v>
      </c>
      <c r="CP174" s="20">
        <v>7711868</v>
      </c>
      <c r="CS174" s="17">
        <v>25.368300000000001</v>
      </c>
      <c r="CU174" s="17">
        <v>31.914200000000001</v>
      </c>
      <c r="CW174" s="17">
        <v>41.571300000000001</v>
      </c>
      <c r="CY174" s="17">
        <v>37.915399999999998</v>
      </c>
      <c r="DA174" s="18">
        <v>27.720099999999999</v>
      </c>
      <c r="DC174" s="1" t="str">
        <f t="shared" si="2"/>
        <v>No</v>
      </c>
    </row>
    <row r="175" spans="1:107">
      <c r="A175" s="1" t="s">
        <v>316</v>
      </c>
      <c r="B175" s="1" t="s">
        <v>903</v>
      </c>
      <c r="C175" s="26" t="s">
        <v>53</v>
      </c>
      <c r="D175" s="269">
        <v>6111</v>
      </c>
      <c r="E175" s="270">
        <v>60111</v>
      </c>
      <c r="F175" s="21" t="s">
        <v>135</v>
      </c>
      <c r="G175" s="21" t="s">
        <v>132</v>
      </c>
      <c r="H175" s="25">
        <v>741318</v>
      </c>
      <c r="I175" s="25">
        <v>58</v>
      </c>
      <c r="J175" s="265"/>
      <c r="K175" s="5">
        <v>42333</v>
      </c>
      <c r="M175" s="5">
        <v>0</v>
      </c>
      <c r="N175" s="3"/>
      <c r="O175" s="5">
        <v>0</v>
      </c>
      <c r="P175" s="3"/>
      <c r="Q175" s="5">
        <v>9750</v>
      </c>
      <c r="R175" s="3"/>
      <c r="S175" s="5">
        <v>0</v>
      </c>
      <c r="T175" s="3"/>
      <c r="U175" s="6">
        <v>52083</v>
      </c>
      <c r="W175" s="14">
        <v>39</v>
      </c>
      <c r="Y175" s="14">
        <v>0</v>
      </c>
      <c r="AA175" s="14">
        <v>0</v>
      </c>
      <c r="AC175" s="14">
        <v>6</v>
      </c>
      <c r="AE175" s="62">
        <v>0</v>
      </c>
      <c r="AF175" s="30"/>
      <c r="AG175" s="70">
        <v>45</v>
      </c>
      <c r="AH175" s="31"/>
      <c r="AJ175" s="65">
        <v>40343</v>
      </c>
      <c r="AL175" s="65">
        <v>0</v>
      </c>
      <c r="AN175" s="65">
        <v>0</v>
      </c>
      <c r="AP175" s="65">
        <v>7100</v>
      </c>
      <c r="AR175" s="65">
        <v>0</v>
      </c>
      <c r="AT175" s="180">
        <v>47443</v>
      </c>
      <c r="AV175" s="30">
        <v>33</v>
      </c>
      <c r="AX175" s="30">
        <v>0</v>
      </c>
      <c r="AZ175" s="30">
        <v>0</v>
      </c>
      <c r="BB175" s="30">
        <v>4</v>
      </c>
      <c r="BD175" s="30">
        <v>0</v>
      </c>
      <c r="BF175" s="184">
        <v>37</v>
      </c>
      <c r="BI175" s="65">
        <v>650</v>
      </c>
      <c r="BK175" s="65">
        <v>0</v>
      </c>
      <c r="BM175" s="65">
        <v>0</v>
      </c>
      <c r="BO175" s="65">
        <v>2650</v>
      </c>
      <c r="BQ175" s="65">
        <v>0</v>
      </c>
      <c r="BS175" s="67">
        <v>4640</v>
      </c>
      <c r="BU175" s="30">
        <v>6</v>
      </c>
      <c r="BW175" s="30">
        <v>0</v>
      </c>
      <c r="BY175" s="30">
        <v>0</v>
      </c>
      <c r="CA175" s="30">
        <v>2</v>
      </c>
      <c r="CC175" s="30">
        <v>0</v>
      </c>
      <c r="CE175" s="184">
        <v>0</v>
      </c>
      <c r="CH175" s="16">
        <v>746595</v>
      </c>
      <c r="CJ175" s="16">
        <v>0</v>
      </c>
      <c r="CL175" s="16">
        <v>0</v>
      </c>
      <c r="CN175" s="16">
        <v>373893</v>
      </c>
      <c r="CP175" s="20">
        <v>1120488</v>
      </c>
      <c r="CS175" s="17">
        <v>17.636199999999999</v>
      </c>
      <c r="CY175" s="17">
        <v>38.347999999999999</v>
      </c>
      <c r="DA175" s="18">
        <v>21.513500000000001</v>
      </c>
      <c r="DC175" s="1" t="str">
        <f t="shared" si="2"/>
        <v>No</v>
      </c>
    </row>
    <row r="176" spans="1:107">
      <c r="A176" s="1" t="s">
        <v>198</v>
      </c>
      <c r="B176" s="1" t="s">
        <v>988</v>
      </c>
      <c r="C176" s="26" t="s">
        <v>22</v>
      </c>
      <c r="D176" s="269">
        <v>1050</v>
      </c>
      <c r="E176" s="270">
        <v>10050</v>
      </c>
      <c r="F176" s="21" t="s">
        <v>135</v>
      </c>
      <c r="G176" s="21" t="s">
        <v>132</v>
      </c>
      <c r="H176" s="25">
        <v>923311</v>
      </c>
      <c r="I176" s="25">
        <v>58</v>
      </c>
      <c r="J176" s="265"/>
      <c r="K176" s="5">
        <v>201004</v>
      </c>
      <c r="M176" s="5">
        <v>58851</v>
      </c>
      <c r="N176" s="3"/>
      <c r="O176" s="5">
        <v>3686</v>
      </c>
      <c r="P176" s="3"/>
      <c r="Q176" s="5">
        <v>23139</v>
      </c>
      <c r="R176" s="3"/>
      <c r="S176" s="5">
        <v>0</v>
      </c>
      <c r="T176" s="3"/>
      <c r="U176" s="6">
        <v>286680</v>
      </c>
      <c r="W176" s="14">
        <v>113</v>
      </c>
      <c r="Y176" s="14">
        <v>39</v>
      </c>
      <c r="AA176" s="14">
        <v>2</v>
      </c>
      <c r="AC176" s="14">
        <v>16</v>
      </c>
      <c r="AE176" s="62">
        <v>0</v>
      </c>
      <c r="AF176" s="30"/>
      <c r="AG176" s="70">
        <v>170</v>
      </c>
      <c r="AH176" s="31"/>
      <c r="AJ176" s="65">
        <v>198829</v>
      </c>
      <c r="AL176" s="65">
        <v>56124</v>
      </c>
      <c r="AN176" s="65">
        <v>3686</v>
      </c>
      <c r="AP176" s="65">
        <v>21535</v>
      </c>
      <c r="AR176" s="65">
        <v>0</v>
      </c>
      <c r="AT176" s="180">
        <v>280174</v>
      </c>
      <c r="AV176" s="30">
        <v>109</v>
      </c>
      <c r="AX176" s="30">
        <v>35</v>
      </c>
      <c r="AZ176" s="30">
        <v>2</v>
      </c>
      <c r="BB176" s="30">
        <v>14</v>
      </c>
      <c r="BD176" s="30">
        <v>0</v>
      </c>
      <c r="BF176" s="184">
        <v>160</v>
      </c>
      <c r="BI176" s="65">
        <v>0</v>
      </c>
      <c r="BK176" s="65">
        <v>2727</v>
      </c>
      <c r="BM176" s="65">
        <v>0</v>
      </c>
      <c r="BO176" s="65">
        <v>1604</v>
      </c>
      <c r="BQ176" s="65">
        <v>0</v>
      </c>
      <c r="BS176" s="67">
        <v>6506</v>
      </c>
      <c r="BU176" s="30">
        <v>4</v>
      </c>
      <c r="BW176" s="30">
        <v>4</v>
      </c>
      <c r="BY176" s="30">
        <v>0</v>
      </c>
      <c r="CA176" s="30">
        <v>2</v>
      </c>
      <c r="CC176" s="30">
        <v>0</v>
      </c>
      <c r="CE176" s="184">
        <v>0</v>
      </c>
      <c r="CH176" s="16">
        <v>6346542</v>
      </c>
      <c r="CJ176" s="16">
        <v>1700206</v>
      </c>
      <c r="CL176" s="16">
        <v>123921</v>
      </c>
      <c r="CN176" s="16">
        <v>902863</v>
      </c>
      <c r="CP176" s="20">
        <v>9073532</v>
      </c>
      <c r="CS176" s="17">
        <v>31.574200000000001</v>
      </c>
      <c r="CU176" s="17">
        <v>28.89</v>
      </c>
      <c r="CW176" s="17">
        <v>33.619399999999999</v>
      </c>
      <c r="CY176" s="17">
        <v>39.019100000000002</v>
      </c>
      <c r="DA176" s="18">
        <v>31.650400000000001</v>
      </c>
      <c r="DC176" s="1" t="str">
        <f t="shared" si="2"/>
        <v>No</v>
      </c>
    </row>
    <row r="177" spans="1:107">
      <c r="A177" s="1" t="s">
        <v>100</v>
      </c>
      <c r="B177" s="1" t="s">
        <v>991</v>
      </c>
      <c r="C177" s="26" t="s">
        <v>54</v>
      </c>
      <c r="D177" s="269">
        <v>2217</v>
      </c>
      <c r="E177" s="270">
        <v>20217</v>
      </c>
      <c r="F177" s="21" t="s">
        <v>138</v>
      </c>
      <c r="G177" s="21" t="s">
        <v>132</v>
      </c>
      <c r="H177" s="25">
        <v>18351295</v>
      </c>
      <c r="I177" s="25">
        <v>55</v>
      </c>
      <c r="J177" s="265"/>
      <c r="K177" s="5">
        <v>216608</v>
      </c>
      <c r="M177" s="5">
        <v>23784</v>
      </c>
      <c r="N177" s="3"/>
      <c r="O177" s="5">
        <v>4127</v>
      </c>
      <c r="P177" s="3"/>
      <c r="Q177" s="5">
        <v>46728</v>
      </c>
      <c r="R177" s="3"/>
      <c r="S177" s="5">
        <v>0</v>
      </c>
      <c r="T177" s="3"/>
      <c r="U177" s="6">
        <v>291247</v>
      </c>
      <c r="W177" s="14">
        <v>107.77</v>
      </c>
      <c r="Y177" s="14">
        <v>9</v>
      </c>
      <c r="AA177" s="14">
        <v>2.54</v>
      </c>
      <c r="AC177" s="14">
        <v>21</v>
      </c>
      <c r="AE177" s="62">
        <v>0</v>
      </c>
      <c r="AF177" s="30"/>
      <c r="AG177" s="70">
        <v>140.31</v>
      </c>
      <c r="AH177" s="31"/>
      <c r="AJ177" s="65">
        <v>176058</v>
      </c>
      <c r="AL177" s="65">
        <v>23784</v>
      </c>
      <c r="AN177" s="65">
        <v>3411</v>
      </c>
      <c r="AP177" s="65">
        <v>42822</v>
      </c>
      <c r="AR177" s="65">
        <v>0</v>
      </c>
      <c r="AT177" s="180">
        <v>246075</v>
      </c>
      <c r="AV177" s="30">
        <v>74.23</v>
      </c>
      <c r="AX177" s="30">
        <v>9</v>
      </c>
      <c r="AZ177" s="30">
        <v>1.69</v>
      </c>
      <c r="BB177" s="30">
        <v>18</v>
      </c>
      <c r="BD177" s="30">
        <v>0</v>
      </c>
      <c r="BF177" s="184">
        <v>102.92</v>
      </c>
      <c r="BI177" s="65">
        <v>30843</v>
      </c>
      <c r="BK177" s="65">
        <v>0</v>
      </c>
      <c r="BM177" s="65">
        <v>716</v>
      </c>
      <c r="BO177" s="65">
        <v>3906</v>
      </c>
      <c r="BQ177" s="65">
        <v>0</v>
      </c>
      <c r="BS177" s="67">
        <v>45172</v>
      </c>
      <c r="BU177" s="30">
        <v>33.54</v>
      </c>
      <c r="BW177" s="30">
        <v>0</v>
      </c>
      <c r="BY177" s="30">
        <v>0.85</v>
      </c>
      <c r="CA177" s="30">
        <v>3</v>
      </c>
      <c r="CC177" s="30">
        <v>0</v>
      </c>
      <c r="CE177" s="184">
        <v>0</v>
      </c>
      <c r="CH177" s="16">
        <v>4824636</v>
      </c>
      <c r="CJ177" s="16">
        <v>581242</v>
      </c>
      <c r="CL177" s="16">
        <v>76816</v>
      </c>
      <c r="CN177" s="16">
        <v>1571613</v>
      </c>
      <c r="CP177" s="20">
        <v>7054307</v>
      </c>
      <c r="CS177" s="17">
        <v>22.273599999999998</v>
      </c>
      <c r="CU177" s="17">
        <v>24.438400000000001</v>
      </c>
      <c r="CW177" s="17">
        <v>18.613</v>
      </c>
      <c r="CY177" s="17">
        <v>33.633200000000002</v>
      </c>
      <c r="DA177" s="18">
        <v>24.221</v>
      </c>
      <c r="DC177" s="1" t="str">
        <f t="shared" si="2"/>
        <v>No</v>
      </c>
    </row>
    <row r="178" spans="1:107">
      <c r="A178" s="1" t="s">
        <v>698</v>
      </c>
      <c r="B178" s="1" t="s">
        <v>990</v>
      </c>
      <c r="C178" s="26" t="s">
        <v>29</v>
      </c>
      <c r="D178" s="269">
        <v>7041</v>
      </c>
      <c r="E178" s="270">
        <v>70041</v>
      </c>
      <c r="F178" s="21" t="s">
        <v>134</v>
      </c>
      <c r="G178" s="21" t="s">
        <v>132</v>
      </c>
      <c r="H178" s="25">
        <v>60438</v>
      </c>
      <c r="I178" s="25">
        <v>55</v>
      </c>
      <c r="J178" s="265"/>
      <c r="K178" s="5">
        <v>174137</v>
      </c>
      <c r="M178" s="5">
        <v>23487</v>
      </c>
      <c r="N178" s="3"/>
      <c r="O178" s="5">
        <v>1905</v>
      </c>
      <c r="P178" s="3"/>
      <c r="Q178" s="5">
        <v>16073</v>
      </c>
      <c r="R178" s="3"/>
      <c r="S178" s="5">
        <v>3199</v>
      </c>
      <c r="T178" s="3"/>
      <c r="U178" s="6">
        <v>218801</v>
      </c>
      <c r="W178" s="14">
        <v>171</v>
      </c>
      <c r="Y178" s="14">
        <v>15.5</v>
      </c>
      <c r="AA178" s="14">
        <v>1.5</v>
      </c>
      <c r="AC178" s="14">
        <v>12.9</v>
      </c>
      <c r="AE178" s="62">
        <v>5</v>
      </c>
      <c r="AF178" s="30"/>
      <c r="AG178" s="70">
        <v>205.9</v>
      </c>
      <c r="AH178" s="31"/>
      <c r="AJ178" s="65">
        <v>55325</v>
      </c>
      <c r="AL178" s="65">
        <v>16010</v>
      </c>
      <c r="AN178" s="65">
        <v>0</v>
      </c>
      <c r="AP178" s="65">
        <v>12874</v>
      </c>
      <c r="AR178" s="65">
        <v>0</v>
      </c>
      <c r="AT178" s="180">
        <v>84209</v>
      </c>
      <c r="AV178" s="30">
        <v>30</v>
      </c>
      <c r="AX178" s="30">
        <v>8.4</v>
      </c>
      <c r="AZ178" s="30">
        <v>0</v>
      </c>
      <c r="BB178" s="30">
        <v>7.9</v>
      </c>
      <c r="BD178" s="30">
        <v>0</v>
      </c>
      <c r="BF178" s="184">
        <v>46.3</v>
      </c>
      <c r="BI178" s="65">
        <v>15916</v>
      </c>
      <c r="BK178" s="65">
        <v>7477</v>
      </c>
      <c r="BM178" s="65">
        <v>1905</v>
      </c>
      <c r="BO178" s="65">
        <v>3199</v>
      </c>
      <c r="BQ178" s="65">
        <v>3199</v>
      </c>
      <c r="BS178" s="67">
        <v>134592</v>
      </c>
      <c r="BU178" s="30">
        <v>141</v>
      </c>
      <c r="BW178" s="30">
        <v>7.1</v>
      </c>
      <c r="BY178" s="30">
        <v>1.5</v>
      </c>
      <c r="CA178" s="30">
        <v>5</v>
      </c>
      <c r="CC178" s="30">
        <v>5</v>
      </c>
      <c r="CE178" s="184">
        <v>28.6</v>
      </c>
      <c r="CH178" s="16">
        <v>4087222</v>
      </c>
      <c r="CJ178" s="16">
        <v>702538</v>
      </c>
      <c r="CL178" s="16">
        <v>32376</v>
      </c>
      <c r="CN178" s="16">
        <v>527236</v>
      </c>
      <c r="CP178" s="20">
        <v>5349372</v>
      </c>
      <c r="CS178" s="17">
        <v>23.471299999999999</v>
      </c>
      <c r="CU178" s="17">
        <v>29.911799999999999</v>
      </c>
      <c r="CW178" s="17">
        <v>16.9953</v>
      </c>
      <c r="CY178" s="17">
        <v>32.802599999999998</v>
      </c>
      <c r="DA178" s="18">
        <v>24.448599999999999</v>
      </c>
      <c r="DC178" s="1" t="str">
        <f t="shared" si="2"/>
        <v>No</v>
      </c>
    </row>
    <row r="179" spans="1:107">
      <c r="A179" s="1" t="s">
        <v>70</v>
      </c>
      <c r="B179" s="1" t="s">
        <v>989</v>
      </c>
      <c r="C179" s="26" t="s">
        <v>69</v>
      </c>
      <c r="D179" s="269">
        <v>3045</v>
      </c>
      <c r="E179" s="270">
        <v>30045</v>
      </c>
      <c r="F179" s="21" t="s">
        <v>204</v>
      </c>
      <c r="G179" s="21" t="s">
        <v>132</v>
      </c>
      <c r="H179" s="25">
        <v>92359</v>
      </c>
      <c r="I179" s="25">
        <v>55</v>
      </c>
      <c r="J179" s="265"/>
      <c r="K179" s="5">
        <v>173853</v>
      </c>
      <c r="M179" s="5">
        <v>5289</v>
      </c>
      <c r="N179" s="3"/>
      <c r="O179" s="5">
        <v>1821</v>
      </c>
      <c r="P179" s="3"/>
      <c r="Q179" s="5">
        <v>21575</v>
      </c>
      <c r="R179" s="3"/>
      <c r="S179" s="5">
        <v>0</v>
      </c>
      <c r="T179" s="3"/>
      <c r="U179" s="6">
        <v>202538</v>
      </c>
      <c r="W179" s="14">
        <v>95</v>
      </c>
      <c r="Y179" s="14">
        <v>3</v>
      </c>
      <c r="AA179" s="14">
        <v>1</v>
      </c>
      <c r="AC179" s="14">
        <v>11</v>
      </c>
      <c r="AE179" s="62">
        <v>0</v>
      </c>
      <c r="AF179" s="30"/>
      <c r="AG179" s="70">
        <v>110</v>
      </c>
      <c r="AH179" s="31"/>
      <c r="AJ179" s="65">
        <v>161072</v>
      </c>
      <c r="AL179" s="65">
        <v>5289</v>
      </c>
      <c r="AN179" s="65">
        <v>1821</v>
      </c>
      <c r="AP179" s="65">
        <v>20428</v>
      </c>
      <c r="AR179" s="65">
        <v>0</v>
      </c>
      <c r="AT179" s="180">
        <v>188610</v>
      </c>
      <c r="AV179" s="30">
        <v>82</v>
      </c>
      <c r="AX179" s="30">
        <v>3</v>
      </c>
      <c r="AZ179" s="30">
        <v>1</v>
      </c>
      <c r="BB179" s="30">
        <v>10</v>
      </c>
      <c r="BD179" s="30">
        <v>0</v>
      </c>
      <c r="BF179" s="184">
        <v>96</v>
      </c>
      <c r="BI179" s="65">
        <v>308</v>
      </c>
      <c r="BK179" s="65">
        <v>0</v>
      </c>
      <c r="BM179" s="65">
        <v>0</v>
      </c>
      <c r="BO179" s="65">
        <v>1147</v>
      </c>
      <c r="BQ179" s="65">
        <v>0</v>
      </c>
      <c r="BS179" s="67">
        <v>13928</v>
      </c>
      <c r="BU179" s="30">
        <v>13</v>
      </c>
      <c r="BW179" s="30">
        <v>0</v>
      </c>
      <c r="BY179" s="30">
        <v>0</v>
      </c>
      <c r="CA179" s="30">
        <v>1</v>
      </c>
      <c r="CC179" s="30">
        <v>0</v>
      </c>
      <c r="CE179" s="184">
        <v>0</v>
      </c>
      <c r="CH179" s="16">
        <v>3849449</v>
      </c>
      <c r="CJ179" s="16">
        <v>156078</v>
      </c>
      <c r="CL179" s="16">
        <v>36919</v>
      </c>
      <c r="CN179" s="16">
        <v>905618</v>
      </c>
      <c r="CP179" s="20">
        <v>4948064</v>
      </c>
      <c r="CS179" s="17">
        <v>22.141999999999999</v>
      </c>
      <c r="CU179" s="17">
        <v>29.509899999999998</v>
      </c>
      <c r="CW179" s="17">
        <v>20.274000000000001</v>
      </c>
      <c r="CY179" s="17">
        <v>41.975299999999997</v>
      </c>
      <c r="DA179" s="18">
        <v>24.430299999999999</v>
      </c>
      <c r="DC179" s="1" t="str">
        <f t="shared" si="2"/>
        <v>No</v>
      </c>
    </row>
    <row r="180" spans="1:107">
      <c r="A180" s="1" t="s">
        <v>724</v>
      </c>
      <c r="B180" s="1" t="s">
        <v>992</v>
      </c>
      <c r="C180" s="26" t="s">
        <v>75</v>
      </c>
      <c r="D180" s="269">
        <v>5003</v>
      </c>
      <c r="E180" s="270">
        <v>50003</v>
      </c>
      <c r="F180" s="21" t="s">
        <v>134</v>
      </c>
      <c r="G180" s="21" t="s">
        <v>132</v>
      </c>
      <c r="H180" s="25">
        <v>124064</v>
      </c>
      <c r="I180" s="25">
        <v>55</v>
      </c>
      <c r="J180" s="265"/>
      <c r="K180" s="5">
        <v>99389</v>
      </c>
      <c r="M180" s="5">
        <v>24304</v>
      </c>
      <c r="N180" s="3"/>
      <c r="O180" s="5">
        <v>2944</v>
      </c>
      <c r="P180" s="3"/>
      <c r="Q180" s="5">
        <v>5054</v>
      </c>
      <c r="R180" s="3"/>
      <c r="S180" s="5">
        <v>0</v>
      </c>
      <c r="T180" s="3"/>
      <c r="U180" s="6">
        <v>131691</v>
      </c>
      <c r="W180" s="14">
        <v>66.180000000000007</v>
      </c>
      <c r="Y180" s="14">
        <v>14</v>
      </c>
      <c r="AA180" s="14">
        <v>2.35</v>
      </c>
      <c r="AC180" s="14">
        <v>2.5</v>
      </c>
      <c r="AE180" s="62">
        <v>0</v>
      </c>
      <c r="AF180" s="30"/>
      <c r="AG180" s="70">
        <v>85.03</v>
      </c>
      <c r="AH180" s="31"/>
      <c r="AJ180" s="65">
        <v>72019</v>
      </c>
      <c r="AL180" s="65">
        <v>19676</v>
      </c>
      <c r="AN180" s="65">
        <v>1483</v>
      </c>
      <c r="AP180" s="65">
        <v>5054</v>
      </c>
      <c r="AR180" s="65">
        <v>0</v>
      </c>
      <c r="AT180" s="180">
        <v>98232</v>
      </c>
      <c r="AV180" s="30">
        <v>38.18</v>
      </c>
      <c r="AX180" s="30">
        <v>10</v>
      </c>
      <c r="AZ180" s="30">
        <v>0.85</v>
      </c>
      <c r="BB180" s="30">
        <v>2.5</v>
      </c>
      <c r="BD180" s="30">
        <v>0</v>
      </c>
      <c r="BF180" s="184">
        <v>51.53</v>
      </c>
      <c r="BI180" s="65">
        <v>0</v>
      </c>
      <c r="BK180" s="65">
        <v>4628</v>
      </c>
      <c r="BM180" s="65">
        <v>1461</v>
      </c>
      <c r="BO180" s="65">
        <v>0</v>
      </c>
      <c r="BQ180" s="65">
        <v>0</v>
      </c>
      <c r="BS180" s="67">
        <v>33459</v>
      </c>
      <c r="BU180" s="30">
        <v>28</v>
      </c>
      <c r="BW180" s="30">
        <v>4</v>
      </c>
      <c r="BY180" s="30">
        <v>1.5</v>
      </c>
      <c r="CA180" s="30">
        <v>0</v>
      </c>
      <c r="CC180" s="30">
        <v>0</v>
      </c>
      <c r="CE180" s="184">
        <v>0</v>
      </c>
      <c r="CH180" s="16">
        <v>2175626</v>
      </c>
      <c r="CJ180" s="16">
        <v>521934</v>
      </c>
      <c r="CL180" s="16">
        <v>56248</v>
      </c>
      <c r="CN180" s="16">
        <v>197667</v>
      </c>
      <c r="CP180" s="20">
        <v>2951475</v>
      </c>
      <c r="CS180" s="17">
        <v>21.89</v>
      </c>
      <c r="CU180" s="17">
        <v>21.475200000000001</v>
      </c>
      <c r="CW180" s="17">
        <v>19.106000000000002</v>
      </c>
      <c r="CY180" s="17">
        <v>39.110999999999997</v>
      </c>
      <c r="DA180" s="18">
        <v>22.412099999999999</v>
      </c>
      <c r="DC180" s="1" t="str">
        <f t="shared" si="2"/>
        <v>No</v>
      </c>
    </row>
    <row r="181" spans="1:107">
      <c r="A181" s="1" t="s">
        <v>205</v>
      </c>
      <c r="B181" s="1" t="s">
        <v>994</v>
      </c>
      <c r="C181" s="26" t="s">
        <v>69</v>
      </c>
      <c r="D181" s="269">
        <v>3007</v>
      </c>
      <c r="E181" s="270">
        <v>30007</v>
      </c>
      <c r="F181" s="21" t="s">
        <v>204</v>
      </c>
      <c r="G181" s="21" t="s">
        <v>132</v>
      </c>
      <c r="H181" s="25">
        <v>210111</v>
      </c>
      <c r="I181" s="25">
        <v>54</v>
      </c>
      <c r="J181" s="265"/>
      <c r="K181" s="5">
        <v>174208</v>
      </c>
      <c r="M181" s="5">
        <v>25074</v>
      </c>
      <c r="N181" s="3"/>
      <c r="O181" s="5">
        <v>8547</v>
      </c>
      <c r="P181" s="3"/>
      <c r="Q181" s="5">
        <v>20968</v>
      </c>
      <c r="R181" s="3"/>
      <c r="S181" s="5">
        <v>0</v>
      </c>
      <c r="T181" s="3"/>
      <c r="U181" s="6">
        <v>228797</v>
      </c>
      <c r="W181" s="14">
        <v>81</v>
      </c>
      <c r="Y181" s="14">
        <v>15</v>
      </c>
      <c r="AA181" s="14">
        <v>4</v>
      </c>
      <c r="AC181" s="14">
        <v>12</v>
      </c>
      <c r="AE181" s="62">
        <v>0</v>
      </c>
      <c r="AF181" s="30"/>
      <c r="AG181" s="70">
        <v>112</v>
      </c>
      <c r="AH181" s="31"/>
      <c r="AJ181" s="65">
        <v>174208</v>
      </c>
      <c r="AL181" s="65">
        <v>22798</v>
      </c>
      <c r="AN181" s="65">
        <v>8547</v>
      </c>
      <c r="AP181" s="65">
        <v>18556</v>
      </c>
      <c r="AR181" s="65">
        <v>0</v>
      </c>
      <c r="AT181" s="180">
        <v>224109</v>
      </c>
      <c r="AV181" s="30">
        <v>81</v>
      </c>
      <c r="AX181" s="30">
        <v>11</v>
      </c>
      <c r="AZ181" s="30">
        <v>4</v>
      </c>
      <c r="BB181" s="30">
        <v>9</v>
      </c>
      <c r="BD181" s="30">
        <v>0</v>
      </c>
      <c r="BF181" s="184">
        <v>105</v>
      </c>
      <c r="BI181" s="65">
        <v>0</v>
      </c>
      <c r="BK181" s="65">
        <v>2276</v>
      </c>
      <c r="BM181" s="65">
        <v>0</v>
      </c>
      <c r="BO181" s="65">
        <v>2412</v>
      </c>
      <c r="BQ181" s="65">
        <v>0</v>
      </c>
      <c r="BS181" s="67">
        <v>4688</v>
      </c>
      <c r="BU181" s="30">
        <v>0</v>
      </c>
      <c r="BW181" s="30">
        <v>4</v>
      </c>
      <c r="BY181" s="30">
        <v>0</v>
      </c>
      <c r="CA181" s="30">
        <v>3</v>
      </c>
      <c r="CC181" s="30">
        <v>0</v>
      </c>
      <c r="CE181" s="184">
        <v>0</v>
      </c>
      <c r="CH181" s="16">
        <v>3060162</v>
      </c>
      <c r="CJ181" s="16">
        <v>568491</v>
      </c>
      <c r="CL181" s="16">
        <v>147880</v>
      </c>
      <c r="CN181" s="16">
        <v>551728</v>
      </c>
      <c r="CP181" s="20">
        <v>4328261</v>
      </c>
      <c r="CS181" s="17">
        <v>17.566099999999999</v>
      </c>
      <c r="CU181" s="17">
        <v>22.672499999999999</v>
      </c>
      <c r="CW181" s="17">
        <v>17.302</v>
      </c>
      <c r="CY181" s="17">
        <v>26.312899999999999</v>
      </c>
      <c r="DA181" s="18">
        <v>18.9175</v>
      </c>
      <c r="DC181" s="1" t="str">
        <f t="shared" si="2"/>
        <v>No</v>
      </c>
    </row>
    <row r="182" spans="1:107">
      <c r="A182" s="1" t="s">
        <v>720</v>
      </c>
      <c r="B182" s="1" t="s">
        <v>993</v>
      </c>
      <c r="C182" s="26" t="s">
        <v>28</v>
      </c>
      <c r="D182" s="269">
        <v>4180</v>
      </c>
      <c r="E182" s="270">
        <v>40180</v>
      </c>
      <c r="F182" s="21" t="s">
        <v>94</v>
      </c>
      <c r="G182" s="21" t="s">
        <v>132</v>
      </c>
      <c r="H182" s="25">
        <v>128754</v>
      </c>
      <c r="I182" s="25">
        <v>54</v>
      </c>
      <c r="J182" s="265"/>
      <c r="K182" s="5">
        <v>132118</v>
      </c>
      <c r="M182" s="5">
        <v>19525</v>
      </c>
      <c r="N182" s="3"/>
      <c r="O182" s="5">
        <v>0</v>
      </c>
      <c r="P182" s="3"/>
      <c r="Q182" s="5">
        <v>12152</v>
      </c>
      <c r="R182" s="3"/>
      <c r="S182" s="5">
        <v>0</v>
      </c>
      <c r="T182" s="3"/>
      <c r="U182" s="6">
        <v>163795</v>
      </c>
      <c r="W182" s="14">
        <v>207.5</v>
      </c>
      <c r="Y182" s="14">
        <v>11.5</v>
      </c>
      <c r="AA182" s="14">
        <v>0</v>
      </c>
      <c r="AC182" s="14">
        <v>6.5</v>
      </c>
      <c r="AE182" s="62">
        <v>0</v>
      </c>
      <c r="AF182" s="30"/>
      <c r="AG182" s="70">
        <v>225.5</v>
      </c>
      <c r="AH182" s="31"/>
      <c r="AJ182" s="65">
        <v>90512</v>
      </c>
      <c r="AL182" s="65">
        <v>19525</v>
      </c>
      <c r="AN182" s="65">
        <v>0</v>
      </c>
      <c r="AP182" s="65">
        <v>11704</v>
      </c>
      <c r="AR182" s="65">
        <v>0</v>
      </c>
      <c r="AT182" s="180">
        <v>121741</v>
      </c>
      <c r="AV182" s="30">
        <v>69.5</v>
      </c>
      <c r="AX182" s="30">
        <v>11.5</v>
      </c>
      <c r="AZ182" s="30">
        <v>0</v>
      </c>
      <c r="BB182" s="30">
        <v>5.5</v>
      </c>
      <c r="BD182" s="30">
        <v>0</v>
      </c>
      <c r="BF182" s="184">
        <v>86.5</v>
      </c>
      <c r="BI182" s="65">
        <v>0</v>
      </c>
      <c r="BK182" s="65">
        <v>0</v>
      </c>
      <c r="BM182" s="65">
        <v>0</v>
      </c>
      <c r="BO182" s="65">
        <v>448</v>
      </c>
      <c r="BQ182" s="65">
        <v>0</v>
      </c>
      <c r="BS182" s="67">
        <v>42054</v>
      </c>
      <c r="BU182" s="30">
        <v>138</v>
      </c>
      <c r="BW182" s="30">
        <v>0</v>
      </c>
      <c r="BY182" s="30">
        <v>0</v>
      </c>
      <c r="CA182" s="30">
        <v>1</v>
      </c>
      <c r="CC182" s="30">
        <v>0</v>
      </c>
      <c r="CE182" s="184">
        <v>0</v>
      </c>
      <c r="CH182" s="16">
        <v>1941095</v>
      </c>
      <c r="CJ182" s="16">
        <v>426321</v>
      </c>
      <c r="CL182" s="16">
        <v>0</v>
      </c>
      <c r="CN182" s="16">
        <v>558618</v>
      </c>
      <c r="CP182" s="20">
        <v>2926034</v>
      </c>
      <c r="CS182" s="17">
        <v>14.6921</v>
      </c>
      <c r="CU182" s="17">
        <v>21.834599999999998</v>
      </c>
      <c r="CY182" s="17">
        <v>45.969200000000001</v>
      </c>
      <c r="DA182" s="18">
        <v>17.864000000000001</v>
      </c>
      <c r="DC182" s="1" t="str">
        <f t="shared" si="2"/>
        <v>No</v>
      </c>
    </row>
    <row r="183" spans="1:107">
      <c r="A183" s="1" t="s">
        <v>265</v>
      </c>
      <c r="B183" s="1" t="s">
        <v>995</v>
      </c>
      <c r="C183" s="26" t="s">
        <v>39</v>
      </c>
      <c r="D183" s="269">
        <v>5039</v>
      </c>
      <c r="E183" s="270">
        <v>50039</v>
      </c>
      <c r="F183" s="21" t="s">
        <v>135</v>
      </c>
      <c r="G183" s="21" t="s">
        <v>132</v>
      </c>
      <c r="H183" s="25">
        <v>126265</v>
      </c>
      <c r="I183" s="25">
        <v>54</v>
      </c>
      <c r="J183" s="265"/>
      <c r="K183" s="5">
        <v>100932</v>
      </c>
      <c r="M183" s="5">
        <v>21905</v>
      </c>
      <c r="N183" s="3"/>
      <c r="O183" s="5">
        <v>7222</v>
      </c>
      <c r="P183" s="3"/>
      <c r="Q183" s="5">
        <v>28237</v>
      </c>
      <c r="R183" s="3"/>
      <c r="S183" s="5">
        <v>0</v>
      </c>
      <c r="T183" s="3"/>
      <c r="U183" s="6">
        <v>158296</v>
      </c>
      <c r="W183" s="14">
        <v>67</v>
      </c>
      <c r="Y183" s="14">
        <v>11</v>
      </c>
      <c r="AA183" s="14">
        <v>4</v>
      </c>
      <c r="AC183" s="14">
        <v>16</v>
      </c>
      <c r="AE183" s="62">
        <v>0</v>
      </c>
      <c r="AF183" s="30"/>
      <c r="AG183" s="70">
        <v>98</v>
      </c>
      <c r="AH183" s="31"/>
      <c r="AJ183" s="65">
        <v>93930</v>
      </c>
      <c r="AL183" s="65">
        <v>21905</v>
      </c>
      <c r="AN183" s="65">
        <v>7222</v>
      </c>
      <c r="AP183" s="65">
        <v>26420</v>
      </c>
      <c r="AR183" s="65">
        <v>0</v>
      </c>
      <c r="AT183" s="180">
        <v>149477</v>
      </c>
      <c r="AV183" s="30">
        <v>61</v>
      </c>
      <c r="AX183" s="30">
        <v>11</v>
      </c>
      <c r="AZ183" s="30">
        <v>4</v>
      </c>
      <c r="BB183" s="30">
        <v>14</v>
      </c>
      <c r="BD183" s="30">
        <v>0</v>
      </c>
      <c r="BF183" s="184">
        <v>90</v>
      </c>
      <c r="BI183" s="65">
        <v>0</v>
      </c>
      <c r="BK183" s="65">
        <v>0</v>
      </c>
      <c r="BM183" s="65">
        <v>0</v>
      </c>
      <c r="BO183" s="65">
        <v>1817</v>
      </c>
      <c r="BQ183" s="65">
        <v>0</v>
      </c>
      <c r="BS183" s="67">
        <v>8819</v>
      </c>
      <c r="BU183" s="30">
        <v>6</v>
      </c>
      <c r="BW183" s="30">
        <v>0</v>
      </c>
      <c r="BY183" s="30">
        <v>0</v>
      </c>
      <c r="CA183" s="30">
        <v>2</v>
      </c>
      <c r="CC183" s="30">
        <v>0</v>
      </c>
      <c r="CE183" s="184">
        <v>0</v>
      </c>
      <c r="CH183" s="16">
        <v>2204144</v>
      </c>
      <c r="CJ183" s="16">
        <v>683692</v>
      </c>
      <c r="CL183" s="16">
        <v>116214</v>
      </c>
      <c r="CN183" s="16">
        <v>776594</v>
      </c>
      <c r="CP183" s="20">
        <v>3780644</v>
      </c>
      <c r="CS183" s="17">
        <v>21.837900000000001</v>
      </c>
      <c r="CU183" s="17">
        <v>31.2117</v>
      </c>
      <c r="CW183" s="17">
        <v>16.091699999999999</v>
      </c>
      <c r="CY183" s="17">
        <v>27.502700000000001</v>
      </c>
      <c r="DA183" s="18">
        <v>23.883400000000002</v>
      </c>
      <c r="DC183" s="1" t="str">
        <f t="shared" si="2"/>
        <v>No</v>
      </c>
    </row>
    <row r="184" spans="1:107">
      <c r="A184" s="1" t="s">
        <v>299</v>
      </c>
      <c r="B184" s="1" t="s">
        <v>997</v>
      </c>
      <c r="C184" s="26" t="s">
        <v>56</v>
      </c>
      <c r="D184" s="269">
        <v>5024</v>
      </c>
      <c r="E184" s="270">
        <v>50024</v>
      </c>
      <c r="F184" s="21" t="s">
        <v>135</v>
      </c>
      <c r="G184" s="21" t="s">
        <v>132</v>
      </c>
      <c r="H184" s="25">
        <v>387550</v>
      </c>
      <c r="I184" s="25">
        <v>53</v>
      </c>
      <c r="J184" s="265"/>
      <c r="K184" s="5">
        <v>209150</v>
      </c>
      <c r="M184" s="5">
        <v>29158</v>
      </c>
      <c r="N184" s="3"/>
      <c r="O184" s="5">
        <v>2087</v>
      </c>
      <c r="P184" s="3"/>
      <c r="Q184" s="5">
        <v>10820</v>
      </c>
      <c r="R184" s="3"/>
      <c r="S184" s="5">
        <v>0</v>
      </c>
      <c r="T184" s="3"/>
      <c r="U184" s="6">
        <v>251215</v>
      </c>
      <c r="W184" s="14">
        <v>96</v>
      </c>
      <c r="Y184" s="14">
        <v>17</v>
      </c>
      <c r="AA184" s="14">
        <v>1</v>
      </c>
      <c r="AC184" s="14">
        <v>5</v>
      </c>
      <c r="AE184" s="62">
        <v>0</v>
      </c>
      <c r="AF184" s="30"/>
      <c r="AG184" s="70">
        <v>119</v>
      </c>
      <c r="AH184" s="31"/>
      <c r="AJ184" s="65">
        <v>209150</v>
      </c>
      <c r="AL184" s="65">
        <v>29158</v>
      </c>
      <c r="AN184" s="65">
        <v>2087</v>
      </c>
      <c r="AP184" s="65">
        <v>10820</v>
      </c>
      <c r="AR184" s="65">
        <v>0</v>
      </c>
      <c r="AT184" s="180">
        <v>251215</v>
      </c>
      <c r="AV184" s="30">
        <v>96</v>
      </c>
      <c r="AX184" s="30">
        <v>17</v>
      </c>
      <c r="AZ184" s="30">
        <v>1</v>
      </c>
      <c r="BB184" s="30">
        <v>5</v>
      </c>
      <c r="BD184" s="30">
        <v>0</v>
      </c>
      <c r="BF184" s="184">
        <v>119</v>
      </c>
      <c r="BI184" s="65">
        <v>0</v>
      </c>
      <c r="BK184" s="65">
        <v>0</v>
      </c>
      <c r="BM184" s="65">
        <v>0</v>
      </c>
      <c r="BO184" s="65">
        <v>0</v>
      </c>
      <c r="BQ184" s="65">
        <v>0</v>
      </c>
      <c r="BS184" s="67">
        <v>0</v>
      </c>
      <c r="BU184" s="30">
        <v>0</v>
      </c>
      <c r="BW184" s="30">
        <v>0</v>
      </c>
      <c r="BY184" s="30">
        <v>0</v>
      </c>
      <c r="CA184" s="30">
        <v>0</v>
      </c>
      <c r="CC184" s="30">
        <v>0</v>
      </c>
      <c r="CE184" s="184">
        <v>0</v>
      </c>
      <c r="CH184" s="16">
        <v>5159581</v>
      </c>
      <c r="CJ184" s="16">
        <v>813495</v>
      </c>
      <c r="CL184" s="16">
        <v>48977</v>
      </c>
      <c r="CN184" s="16">
        <v>370409</v>
      </c>
      <c r="CP184" s="20">
        <v>6392462</v>
      </c>
      <c r="CS184" s="17">
        <v>24.6693</v>
      </c>
      <c r="CU184" s="17">
        <v>27.8995</v>
      </c>
      <c r="CW184" s="17">
        <v>23.467700000000001</v>
      </c>
      <c r="CY184" s="17">
        <v>34.233699999999999</v>
      </c>
      <c r="DA184" s="18">
        <v>25.446200000000001</v>
      </c>
      <c r="DC184" s="1" t="str">
        <f t="shared" si="2"/>
        <v>No</v>
      </c>
    </row>
    <row r="185" spans="1:107">
      <c r="A185" s="1" t="s">
        <v>722</v>
      </c>
      <c r="B185" s="1" t="s">
        <v>998</v>
      </c>
      <c r="C185" s="26" t="s">
        <v>35</v>
      </c>
      <c r="D185" s="269">
        <v>6024</v>
      </c>
      <c r="E185" s="270">
        <v>60024</v>
      </c>
      <c r="F185" s="21" t="s">
        <v>134</v>
      </c>
      <c r="G185" s="21" t="s">
        <v>132</v>
      </c>
      <c r="H185" s="25">
        <v>298317</v>
      </c>
      <c r="I185" s="25">
        <v>53</v>
      </c>
      <c r="J185" s="265"/>
      <c r="K185" s="5">
        <v>226900</v>
      </c>
      <c r="M185" s="5">
        <v>33513</v>
      </c>
      <c r="N185" s="3"/>
      <c r="O185" s="5">
        <v>32609</v>
      </c>
      <c r="P185" s="3"/>
      <c r="Q185" s="5">
        <v>15498</v>
      </c>
      <c r="R185" s="3"/>
      <c r="S185" s="5">
        <v>0</v>
      </c>
      <c r="T185" s="3"/>
      <c r="U185" s="6">
        <v>308520</v>
      </c>
      <c r="W185" s="14">
        <v>121.75</v>
      </c>
      <c r="Y185" s="14">
        <v>17</v>
      </c>
      <c r="AA185" s="14">
        <v>17</v>
      </c>
      <c r="AC185" s="14">
        <v>10.6</v>
      </c>
      <c r="AE185" s="62">
        <v>0</v>
      </c>
      <c r="AF185" s="30"/>
      <c r="AG185" s="70">
        <v>166.35</v>
      </c>
      <c r="AH185" s="31"/>
      <c r="AJ185" s="65">
        <v>226900</v>
      </c>
      <c r="AL185" s="65">
        <v>33513</v>
      </c>
      <c r="AN185" s="65">
        <v>32609</v>
      </c>
      <c r="AP185" s="65">
        <v>15498</v>
      </c>
      <c r="AR185" s="65">
        <v>0</v>
      </c>
      <c r="AT185" s="180">
        <v>308520</v>
      </c>
      <c r="AV185" s="30">
        <v>121.75</v>
      </c>
      <c r="AX185" s="30">
        <v>17</v>
      </c>
      <c r="AZ185" s="30">
        <v>17</v>
      </c>
      <c r="BB185" s="30">
        <v>10.6</v>
      </c>
      <c r="BD185" s="30">
        <v>0</v>
      </c>
      <c r="BF185" s="184">
        <v>166.35</v>
      </c>
      <c r="BI185" s="65">
        <v>0</v>
      </c>
      <c r="BK185" s="65">
        <v>0</v>
      </c>
      <c r="BM185" s="65">
        <v>0</v>
      </c>
      <c r="BO185" s="65">
        <v>0</v>
      </c>
      <c r="BQ185" s="65">
        <v>0</v>
      </c>
      <c r="BS185" s="67">
        <v>0</v>
      </c>
      <c r="BU185" s="30">
        <v>0</v>
      </c>
      <c r="BW185" s="30">
        <v>0</v>
      </c>
      <c r="BY185" s="30">
        <v>0</v>
      </c>
      <c r="CA185" s="30">
        <v>0</v>
      </c>
      <c r="CC185" s="30">
        <v>0</v>
      </c>
      <c r="CE185" s="184">
        <v>0</v>
      </c>
      <c r="CH185" s="16">
        <v>4672445</v>
      </c>
      <c r="CJ185" s="16">
        <v>888505</v>
      </c>
      <c r="CL185" s="16">
        <v>610596</v>
      </c>
      <c r="CN185" s="16">
        <v>421156</v>
      </c>
      <c r="CP185" s="20">
        <v>6592702</v>
      </c>
      <c r="CS185" s="17">
        <v>20.592500000000001</v>
      </c>
      <c r="CU185" s="17">
        <v>26.5122</v>
      </c>
      <c r="CW185" s="17">
        <v>18.724799999999998</v>
      </c>
      <c r="CY185" s="17">
        <v>27.174900000000001</v>
      </c>
      <c r="DA185" s="18">
        <v>21.3688</v>
      </c>
      <c r="DC185" s="1" t="str">
        <f t="shared" si="2"/>
        <v>No</v>
      </c>
    </row>
    <row r="186" spans="1:107">
      <c r="A186" s="1" t="s">
        <v>735</v>
      </c>
      <c r="B186" s="1" t="s">
        <v>996</v>
      </c>
      <c r="C186" s="26" t="s">
        <v>44</v>
      </c>
      <c r="D186" s="269">
        <v>4172</v>
      </c>
      <c r="E186" s="270">
        <v>40172</v>
      </c>
      <c r="F186" s="21" t="s">
        <v>135</v>
      </c>
      <c r="G186" s="21" t="s">
        <v>132</v>
      </c>
      <c r="H186" s="25">
        <v>212195</v>
      </c>
      <c r="I186" s="25">
        <v>53</v>
      </c>
      <c r="J186" s="265"/>
      <c r="K186" s="5">
        <v>105031</v>
      </c>
      <c r="M186" s="5">
        <v>5984</v>
      </c>
      <c r="N186" s="3"/>
      <c r="O186" s="5">
        <v>0</v>
      </c>
      <c r="P186" s="3"/>
      <c r="Q186" s="5">
        <v>24867</v>
      </c>
      <c r="R186" s="3"/>
      <c r="S186" s="5">
        <v>0</v>
      </c>
      <c r="T186" s="3"/>
      <c r="U186" s="6">
        <v>135882</v>
      </c>
      <c r="W186" s="14">
        <v>56</v>
      </c>
      <c r="Y186" s="14">
        <v>3.5</v>
      </c>
      <c r="AA186" s="14">
        <v>0</v>
      </c>
      <c r="AC186" s="14">
        <v>11</v>
      </c>
      <c r="AE186" s="62">
        <v>0</v>
      </c>
      <c r="AF186" s="30"/>
      <c r="AG186" s="70">
        <v>70.5</v>
      </c>
      <c r="AH186" s="31"/>
      <c r="AJ186" s="65">
        <v>77959</v>
      </c>
      <c r="AL186" s="65">
        <v>5984</v>
      </c>
      <c r="AN186" s="65">
        <v>0</v>
      </c>
      <c r="AP186" s="65">
        <v>24364</v>
      </c>
      <c r="AR186" s="65">
        <v>0</v>
      </c>
      <c r="AT186" s="180">
        <v>108307</v>
      </c>
      <c r="AV186" s="30">
        <v>37</v>
      </c>
      <c r="AX186" s="30">
        <v>3.5</v>
      </c>
      <c r="AZ186" s="30">
        <v>0</v>
      </c>
      <c r="BB186" s="30">
        <v>10</v>
      </c>
      <c r="BD186" s="30">
        <v>0</v>
      </c>
      <c r="BF186" s="184">
        <v>50.5</v>
      </c>
      <c r="BI186" s="65">
        <v>1518</v>
      </c>
      <c r="BK186" s="65">
        <v>0</v>
      </c>
      <c r="BM186" s="65">
        <v>0</v>
      </c>
      <c r="BO186" s="65">
        <v>503</v>
      </c>
      <c r="BQ186" s="65">
        <v>0</v>
      </c>
      <c r="BS186" s="67">
        <v>27575</v>
      </c>
      <c r="BU186" s="30">
        <v>19</v>
      </c>
      <c r="BW186" s="30">
        <v>0</v>
      </c>
      <c r="BY186" s="30">
        <v>0</v>
      </c>
      <c r="CA186" s="30">
        <v>1</v>
      </c>
      <c r="CC186" s="30">
        <v>0</v>
      </c>
      <c r="CE186" s="184">
        <v>0</v>
      </c>
      <c r="CH186" s="16">
        <v>1266922</v>
      </c>
      <c r="CJ186" s="16">
        <v>106408</v>
      </c>
      <c r="CL186" s="16">
        <v>0</v>
      </c>
      <c r="CN186" s="16">
        <v>569849</v>
      </c>
      <c r="CP186" s="20">
        <v>1943179</v>
      </c>
      <c r="CS186" s="17">
        <v>12.0624</v>
      </c>
      <c r="CU186" s="17">
        <v>17.7821</v>
      </c>
      <c r="CY186" s="17">
        <v>22.915900000000001</v>
      </c>
      <c r="DA186" s="18">
        <v>14.3005</v>
      </c>
      <c r="DC186" s="1" t="str">
        <f t="shared" si="2"/>
        <v>No</v>
      </c>
    </row>
    <row r="187" spans="1:107">
      <c r="A187" s="1" t="s">
        <v>708</v>
      </c>
      <c r="B187" s="1" t="s">
        <v>1005</v>
      </c>
      <c r="C187" s="26" t="s">
        <v>54</v>
      </c>
      <c r="D187" s="269">
        <v>2084</v>
      </c>
      <c r="E187" s="270">
        <v>20084</v>
      </c>
      <c r="F187" s="21" t="s">
        <v>134</v>
      </c>
      <c r="G187" s="21" t="s">
        <v>132</v>
      </c>
      <c r="H187" s="25">
        <v>18351295</v>
      </c>
      <c r="I187" s="25">
        <v>52</v>
      </c>
      <c r="J187" s="265"/>
      <c r="K187" s="5">
        <v>33207</v>
      </c>
      <c r="M187" s="5">
        <v>0</v>
      </c>
      <c r="N187" s="3"/>
      <c r="O187" s="5">
        <v>0</v>
      </c>
      <c r="P187" s="3"/>
      <c r="Q187" s="5">
        <v>9103</v>
      </c>
      <c r="R187" s="3"/>
      <c r="S187" s="5">
        <v>0</v>
      </c>
      <c r="T187" s="3"/>
      <c r="U187" s="6">
        <v>42310</v>
      </c>
      <c r="W187" s="14">
        <v>27</v>
      </c>
      <c r="Y187" s="14">
        <v>0</v>
      </c>
      <c r="AA187" s="14">
        <v>0</v>
      </c>
      <c r="AC187" s="14">
        <v>16</v>
      </c>
      <c r="AE187" s="62">
        <v>0</v>
      </c>
      <c r="AF187" s="30"/>
      <c r="AG187" s="70">
        <v>43</v>
      </c>
      <c r="AH187" s="31"/>
      <c r="AJ187" s="65">
        <v>30031</v>
      </c>
      <c r="AL187" s="65">
        <v>0</v>
      </c>
      <c r="AN187" s="65">
        <v>0</v>
      </c>
      <c r="AP187" s="65">
        <v>3375</v>
      </c>
      <c r="AR187" s="65">
        <v>0</v>
      </c>
      <c r="AT187" s="180">
        <v>33406</v>
      </c>
      <c r="AV187" s="30">
        <v>19</v>
      </c>
      <c r="AX187" s="30">
        <v>0</v>
      </c>
      <c r="AZ187" s="30">
        <v>0</v>
      </c>
      <c r="BB187" s="30">
        <v>2</v>
      </c>
      <c r="BD187" s="30">
        <v>0</v>
      </c>
      <c r="BF187" s="184">
        <v>21</v>
      </c>
      <c r="BI187" s="65">
        <v>0</v>
      </c>
      <c r="BK187" s="65">
        <v>0</v>
      </c>
      <c r="BM187" s="65">
        <v>0</v>
      </c>
      <c r="BO187" s="65">
        <v>5728</v>
      </c>
      <c r="BQ187" s="65">
        <v>0</v>
      </c>
      <c r="BS187" s="67">
        <v>8904</v>
      </c>
      <c r="BU187" s="30">
        <v>8</v>
      </c>
      <c r="BW187" s="30">
        <v>0</v>
      </c>
      <c r="BY187" s="30">
        <v>0</v>
      </c>
      <c r="CA187" s="30">
        <v>14</v>
      </c>
      <c r="CC187" s="30">
        <v>0</v>
      </c>
      <c r="CE187" s="184">
        <v>0</v>
      </c>
      <c r="CH187" s="16">
        <v>894117</v>
      </c>
      <c r="CJ187" s="16">
        <v>0</v>
      </c>
      <c r="CL187" s="16">
        <v>0</v>
      </c>
      <c r="CN187" s="16">
        <v>454568</v>
      </c>
      <c r="CP187" s="20">
        <v>1348685</v>
      </c>
      <c r="CS187" s="17">
        <v>26.925599999999999</v>
      </c>
      <c r="CY187" s="17">
        <v>49.936100000000003</v>
      </c>
      <c r="DA187" s="18">
        <v>31.876300000000001</v>
      </c>
      <c r="DC187" s="1" t="str">
        <f t="shared" si="2"/>
        <v>No</v>
      </c>
    </row>
    <row r="188" spans="1:107">
      <c r="A188" s="1" t="s">
        <v>335</v>
      </c>
      <c r="B188" s="1" t="s">
        <v>858</v>
      </c>
      <c r="C188" s="26" t="s">
        <v>67</v>
      </c>
      <c r="D188" s="269">
        <v>6130</v>
      </c>
      <c r="E188" s="270">
        <v>60130</v>
      </c>
      <c r="F188" s="21" t="s">
        <v>141</v>
      </c>
      <c r="G188" s="21" t="s">
        <v>132</v>
      </c>
      <c r="H188" s="25">
        <v>1758210</v>
      </c>
      <c r="I188" s="25">
        <v>52</v>
      </c>
      <c r="J188" s="265"/>
      <c r="K188" s="5">
        <v>79383</v>
      </c>
      <c r="M188" s="5">
        <v>4869</v>
      </c>
      <c r="N188" s="3"/>
      <c r="O188" s="5">
        <v>0</v>
      </c>
      <c r="P188" s="3"/>
      <c r="Q188" s="5">
        <v>7528</v>
      </c>
      <c r="R188" s="3"/>
      <c r="S188" s="5">
        <v>0</v>
      </c>
      <c r="T188" s="3"/>
      <c r="U188" s="6">
        <v>91780</v>
      </c>
      <c r="W188" s="14">
        <v>48</v>
      </c>
      <c r="Y188" s="14">
        <v>2</v>
      </c>
      <c r="AA188" s="14">
        <v>0</v>
      </c>
      <c r="AC188" s="14">
        <v>7</v>
      </c>
      <c r="AE188" s="62">
        <v>0</v>
      </c>
      <c r="AF188" s="30"/>
      <c r="AG188" s="70">
        <v>57</v>
      </c>
      <c r="AH188" s="31"/>
      <c r="AJ188" s="65">
        <v>78083</v>
      </c>
      <c r="AL188" s="65">
        <v>4869</v>
      </c>
      <c r="AN188" s="65">
        <v>0</v>
      </c>
      <c r="AP188" s="65">
        <v>7528</v>
      </c>
      <c r="AR188" s="65">
        <v>0</v>
      </c>
      <c r="AT188" s="180">
        <v>90480</v>
      </c>
      <c r="AV188" s="30">
        <v>47</v>
      </c>
      <c r="AX188" s="30">
        <v>2</v>
      </c>
      <c r="AZ188" s="30">
        <v>0</v>
      </c>
      <c r="BB188" s="30">
        <v>7</v>
      </c>
      <c r="BD188" s="30">
        <v>0</v>
      </c>
      <c r="BF188" s="184">
        <v>56</v>
      </c>
      <c r="BI188" s="65">
        <v>0</v>
      </c>
      <c r="BK188" s="65">
        <v>0</v>
      </c>
      <c r="BM188" s="65">
        <v>0</v>
      </c>
      <c r="BO188" s="65">
        <v>0</v>
      </c>
      <c r="BQ188" s="65">
        <v>0</v>
      </c>
      <c r="BS188" s="67">
        <v>1300</v>
      </c>
      <c r="BU188" s="30">
        <v>1</v>
      </c>
      <c r="BW188" s="30">
        <v>0</v>
      </c>
      <c r="BY188" s="30">
        <v>0</v>
      </c>
      <c r="CA188" s="30">
        <v>0</v>
      </c>
      <c r="CC188" s="30">
        <v>0</v>
      </c>
      <c r="CE188" s="184">
        <v>0</v>
      </c>
      <c r="CH188" s="16">
        <v>1462554</v>
      </c>
      <c r="CJ188" s="16">
        <v>89313</v>
      </c>
      <c r="CL188" s="16">
        <v>0</v>
      </c>
      <c r="CN188" s="16">
        <v>286841</v>
      </c>
      <c r="CP188" s="20">
        <v>1838708</v>
      </c>
      <c r="CS188" s="17">
        <v>18.423999999999999</v>
      </c>
      <c r="CU188" s="17">
        <v>18.3432</v>
      </c>
      <c r="CY188" s="17">
        <v>38.103200000000001</v>
      </c>
      <c r="DA188" s="18">
        <v>20.033899999999999</v>
      </c>
      <c r="DC188" s="1" t="str">
        <f t="shared" si="2"/>
        <v>No</v>
      </c>
    </row>
    <row r="189" spans="1:107">
      <c r="A189" s="1" t="s">
        <v>728</v>
      </c>
      <c r="B189" s="1" t="s">
        <v>999</v>
      </c>
      <c r="C189" s="26" t="s">
        <v>54</v>
      </c>
      <c r="D189" s="269">
        <v>2003</v>
      </c>
      <c r="E189" s="270">
        <v>20003</v>
      </c>
      <c r="F189" s="21" t="s">
        <v>134</v>
      </c>
      <c r="G189" s="21" t="s">
        <v>132</v>
      </c>
      <c r="H189" s="25">
        <v>158084</v>
      </c>
      <c r="I189" s="25">
        <v>52</v>
      </c>
      <c r="J189" s="265"/>
      <c r="K189" s="5">
        <v>131242</v>
      </c>
      <c r="M189" s="5">
        <v>32223</v>
      </c>
      <c r="N189" s="3"/>
      <c r="O189" s="5">
        <v>3285</v>
      </c>
      <c r="P189" s="3"/>
      <c r="Q189" s="5">
        <v>5327</v>
      </c>
      <c r="R189" s="3"/>
      <c r="S189" s="5">
        <v>0</v>
      </c>
      <c r="T189" s="3"/>
      <c r="U189" s="6">
        <v>172077</v>
      </c>
      <c r="W189" s="14">
        <v>79</v>
      </c>
      <c r="Y189" s="14">
        <v>19</v>
      </c>
      <c r="AA189" s="14">
        <v>1.57</v>
      </c>
      <c r="AC189" s="14">
        <v>3</v>
      </c>
      <c r="AE189" s="62">
        <v>0</v>
      </c>
      <c r="AF189" s="30"/>
      <c r="AG189" s="70">
        <v>102.57</v>
      </c>
      <c r="AH189" s="31"/>
      <c r="AJ189" s="65">
        <v>97783</v>
      </c>
      <c r="AL189" s="65">
        <v>32223</v>
      </c>
      <c r="AN189" s="65">
        <v>3285</v>
      </c>
      <c r="AP189" s="65">
        <v>5327</v>
      </c>
      <c r="AR189" s="65">
        <v>0</v>
      </c>
      <c r="AT189" s="180">
        <v>138618</v>
      </c>
      <c r="AV189" s="30">
        <v>50</v>
      </c>
      <c r="AX189" s="30">
        <v>19</v>
      </c>
      <c r="AZ189" s="30">
        <v>1.57</v>
      </c>
      <c r="BB189" s="30">
        <v>3</v>
      </c>
      <c r="BD189" s="30">
        <v>0</v>
      </c>
      <c r="BF189" s="184">
        <v>73.569999999999993</v>
      </c>
      <c r="BI189" s="65">
        <v>0</v>
      </c>
      <c r="BK189" s="65">
        <v>0</v>
      </c>
      <c r="BM189" s="65">
        <v>0</v>
      </c>
      <c r="BO189" s="65">
        <v>0</v>
      </c>
      <c r="BQ189" s="65">
        <v>0</v>
      </c>
      <c r="BS189" s="67">
        <v>33459</v>
      </c>
      <c r="BU189" s="30">
        <v>29</v>
      </c>
      <c r="BW189" s="30">
        <v>0</v>
      </c>
      <c r="BY189" s="30">
        <v>0</v>
      </c>
      <c r="CA189" s="30">
        <v>0</v>
      </c>
      <c r="CC189" s="30">
        <v>0</v>
      </c>
      <c r="CE189" s="184">
        <v>0</v>
      </c>
      <c r="CH189" s="16">
        <v>3112993</v>
      </c>
      <c r="CJ189" s="16">
        <v>1062099</v>
      </c>
      <c r="CL189" s="16">
        <v>80442</v>
      </c>
      <c r="CN189" s="16">
        <v>175654</v>
      </c>
      <c r="CP189" s="20">
        <v>4431188</v>
      </c>
      <c r="CS189" s="17">
        <v>23.7195</v>
      </c>
      <c r="CU189" s="17">
        <v>32.960900000000002</v>
      </c>
      <c r="CW189" s="17">
        <v>24.4877</v>
      </c>
      <c r="CY189" s="17">
        <v>32.974299999999999</v>
      </c>
      <c r="DA189" s="18">
        <v>25.751200000000001</v>
      </c>
      <c r="DC189" s="1" t="str">
        <f t="shared" si="2"/>
        <v>No</v>
      </c>
    </row>
    <row r="190" spans="1:107">
      <c r="A190" s="1" t="s">
        <v>145</v>
      </c>
      <c r="B190" s="1" t="s">
        <v>1000</v>
      </c>
      <c r="C190" s="26" t="s">
        <v>39</v>
      </c>
      <c r="D190" s="269">
        <v>5029</v>
      </c>
      <c r="E190" s="270">
        <v>50029</v>
      </c>
      <c r="F190" s="21" t="s">
        <v>135</v>
      </c>
      <c r="G190" s="21" t="s">
        <v>132</v>
      </c>
      <c r="H190" s="25">
        <v>70585</v>
      </c>
      <c r="I190" s="25">
        <v>52</v>
      </c>
      <c r="J190" s="265"/>
      <c r="K190" s="5">
        <v>84989</v>
      </c>
      <c r="M190" s="5">
        <v>19597</v>
      </c>
      <c r="N190" s="3"/>
      <c r="O190" s="5">
        <v>17132</v>
      </c>
      <c r="P190" s="3"/>
      <c r="Q190" s="5">
        <v>22944</v>
      </c>
      <c r="R190" s="3"/>
      <c r="S190" s="5">
        <v>0</v>
      </c>
      <c r="T190" s="3"/>
      <c r="U190" s="6">
        <v>144662</v>
      </c>
      <c r="W190" s="14">
        <v>46</v>
      </c>
      <c r="Y190" s="14">
        <v>11</v>
      </c>
      <c r="AA190" s="14">
        <v>9</v>
      </c>
      <c r="AC190" s="14">
        <v>11</v>
      </c>
      <c r="AE190" s="62">
        <v>0</v>
      </c>
      <c r="AF190" s="30"/>
      <c r="AG190" s="70">
        <v>77</v>
      </c>
      <c r="AH190" s="31"/>
      <c r="AJ190" s="65">
        <v>84989</v>
      </c>
      <c r="AL190" s="65">
        <v>19597</v>
      </c>
      <c r="AN190" s="65">
        <v>17132</v>
      </c>
      <c r="AP190" s="65">
        <v>22944</v>
      </c>
      <c r="AR190" s="65">
        <v>0</v>
      </c>
      <c r="AT190" s="180">
        <v>144662</v>
      </c>
      <c r="AV190" s="30">
        <v>46</v>
      </c>
      <c r="AX190" s="30">
        <v>11</v>
      </c>
      <c r="AZ190" s="30">
        <v>9</v>
      </c>
      <c r="BB190" s="30">
        <v>11</v>
      </c>
      <c r="BD190" s="30">
        <v>0</v>
      </c>
      <c r="BF190" s="184">
        <v>77</v>
      </c>
      <c r="BI190" s="65">
        <v>0</v>
      </c>
      <c r="BK190" s="65">
        <v>0</v>
      </c>
      <c r="BM190" s="65">
        <v>0</v>
      </c>
      <c r="BO190" s="65">
        <v>0</v>
      </c>
      <c r="BQ190" s="65">
        <v>0</v>
      </c>
      <c r="BS190" s="67">
        <v>0</v>
      </c>
      <c r="BU190" s="30">
        <v>0</v>
      </c>
      <c r="BW190" s="30">
        <v>0</v>
      </c>
      <c r="BY190" s="30">
        <v>0</v>
      </c>
      <c r="CA190" s="30">
        <v>0</v>
      </c>
      <c r="CC190" s="30">
        <v>0</v>
      </c>
      <c r="CE190" s="184">
        <v>0</v>
      </c>
      <c r="CH190" s="16">
        <v>1790272</v>
      </c>
      <c r="CJ190" s="16">
        <v>477102</v>
      </c>
      <c r="CL190" s="16">
        <v>207703</v>
      </c>
      <c r="CN190" s="16">
        <v>601513</v>
      </c>
      <c r="CP190" s="20">
        <v>3076590</v>
      </c>
      <c r="CS190" s="17">
        <v>21.064699999999998</v>
      </c>
      <c r="CU190" s="17">
        <v>24.345700000000001</v>
      </c>
      <c r="CW190" s="17">
        <v>12.123699999999999</v>
      </c>
      <c r="CY190" s="17">
        <v>26.2166</v>
      </c>
      <c r="DA190" s="18">
        <v>21.267399999999999</v>
      </c>
      <c r="DC190" s="1" t="str">
        <f t="shared" si="2"/>
        <v>No</v>
      </c>
    </row>
    <row r="191" spans="1:107">
      <c r="A191" s="1" t="s">
        <v>285</v>
      </c>
      <c r="B191" s="1" t="s">
        <v>1003</v>
      </c>
      <c r="C191" s="26" t="s">
        <v>54</v>
      </c>
      <c r="D191" s="269">
        <v>2145</v>
      </c>
      <c r="E191" s="270">
        <v>20145</v>
      </c>
      <c r="F191" s="21" t="s">
        <v>140</v>
      </c>
      <c r="G191" s="21" t="s">
        <v>132</v>
      </c>
      <c r="H191" s="25">
        <v>53661</v>
      </c>
      <c r="I191" s="25">
        <v>52</v>
      </c>
      <c r="J191" s="265"/>
      <c r="K191" s="5">
        <v>133357</v>
      </c>
      <c r="M191" s="5">
        <v>32193</v>
      </c>
      <c r="N191" s="3"/>
      <c r="O191" s="5">
        <v>5395</v>
      </c>
      <c r="P191" s="3"/>
      <c r="Q191" s="5">
        <v>34758</v>
      </c>
      <c r="R191" s="3"/>
      <c r="S191" s="5">
        <v>0</v>
      </c>
      <c r="T191" s="3"/>
      <c r="U191" s="6">
        <v>205703</v>
      </c>
      <c r="W191" s="14">
        <v>83</v>
      </c>
      <c r="Y191" s="14">
        <v>19</v>
      </c>
      <c r="AA191" s="14">
        <v>3</v>
      </c>
      <c r="AC191" s="14">
        <v>20</v>
      </c>
      <c r="AE191" s="62">
        <v>0</v>
      </c>
      <c r="AF191" s="30"/>
      <c r="AG191" s="70">
        <v>125</v>
      </c>
      <c r="AH191" s="31"/>
      <c r="AJ191" s="65">
        <v>126297</v>
      </c>
      <c r="AL191" s="65">
        <v>30918</v>
      </c>
      <c r="AN191" s="65">
        <v>5395</v>
      </c>
      <c r="AP191" s="65">
        <v>34758</v>
      </c>
      <c r="AR191" s="65">
        <v>0</v>
      </c>
      <c r="AT191" s="180">
        <v>197368</v>
      </c>
      <c r="AV191" s="30">
        <v>75</v>
      </c>
      <c r="AX191" s="30">
        <v>17</v>
      </c>
      <c r="AZ191" s="30">
        <v>3</v>
      </c>
      <c r="BB191" s="30">
        <v>20</v>
      </c>
      <c r="BD191" s="30">
        <v>0</v>
      </c>
      <c r="BF191" s="184">
        <v>115</v>
      </c>
      <c r="BI191" s="65">
        <v>0</v>
      </c>
      <c r="BK191" s="65">
        <v>1275</v>
      </c>
      <c r="BM191" s="65">
        <v>0</v>
      </c>
      <c r="BO191" s="65">
        <v>0</v>
      </c>
      <c r="BQ191" s="65">
        <v>0</v>
      </c>
      <c r="BS191" s="67">
        <v>8335</v>
      </c>
      <c r="BU191" s="30">
        <v>8</v>
      </c>
      <c r="BW191" s="30">
        <v>2</v>
      </c>
      <c r="BY191" s="30">
        <v>0</v>
      </c>
      <c r="CA191" s="30">
        <v>0</v>
      </c>
      <c r="CC191" s="30">
        <v>0</v>
      </c>
      <c r="CE191" s="184">
        <v>0</v>
      </c>
      <c r="CH191" s="16">
        <v>4859263</v>
      </c>
      <c r="CJ191" s="16">
        <v>1123167</v>
      </c>
      <c r="CL191" s="16">
        <v>139032</v>
      </c>
      <c r="CN191" s="16">
        <v>1209902</v>
      </c>
      <c r="CP191" s="20">
        <v>7331364</v>
      </c>
      <c r="CS191" s="17">
        <v>36.438000000000002</v>
      </c>
      <c r="CU191" s="17">
        <v>34.888500000000001</v>
      </c>
      <c r="CW191" s="17">
        <v>25.770499999999998</v>
      </c>
      <c r="CY191" s="17">
        <v>34.8093</v>
      </c>
      <c r="DA191" s="18">
        <v>35.640500000000003</v>
      </c>
      <c r="DC191" s="1" t="str">
        <f t="shared" si="2"/>
        <v>No</v>
      </c>
    </row>
    <row r="192" spans="1:107">
      <c r="A192" s="1" t="s">
        <v>274</v>
      </c>
      <c r="B192" s="1" t="s">
        <v>1002</v>
      </c>
      <c r="C192" s="26" t="s">
        <v>32</v>
      </c>
      <c r="D192" s="269">
        <v>5052</v>
      </c>
      <c r="E192" s="270">
        <v>50052</v>
      </c>
      <c r="F192" s="21" t="s">
        <v>135</v>
      </c>
      <c r="G192" s="21" t="s">
        <v>132</v>
      </c>
      <c r="H192" s="25">
        <v>278165</v>
      </c>
      <c r="I192" s="25">
        <v>52</v>
      </c>
      <c r="J192" s="265"/>
      <c r="K192" s="5">
        <v>178189</v>
      </c>
      <c r="M192" s="5">
        <v>26997</v>
      </c>
      <c r="N192" s="3"/>
      <c r="O192" s="5">
        <v>13992</v>
      </c>
      <c r="P192" s="3"/>
      <c r="Q192" s="5">
        <v>21729</v>
      </c>
      <c r="R192" s="3"/>
      <c r="S192" s="5">
        <v>0</v>
      </c>
      <c r="T192" s="3"/>
      <c r="U192" s="6">
        <v>240907</v>
      </c>
      <c r="W192" s="14">
        <v>77.099999999999994</v>
      </c>
      <c r="Y192" s="14">
        <v>13.8</v>
      </c>
      <c r="AA192" s="14">
        <v>6.1</v>
      </c>
      <c r="AC192" s="14">
        <v>11.3</v>
      </c>
      <c r="AE192" s="62">
        <v>0</v>
      </c>
      <c r="AF192" s="30"/>
      <c r="AG192" s="70">
        <v>108.3</v>
      </c>
      <c r="AH192" s="31"/>
      <c r="AJ192" s="65">
        <v>174945</v>
      </c>
      <c r="AL192" s="65">
        <v>26997</v>
      </c>
      <c r="AN192" s="65">
        <v>13992</v>
      </c>
      <c r="AP192" s="65">
        <v>21729</v>
      </c>
      <c r="AR192" s="65">
        <v>0</v>
      </c>
      <c r="AT192" s="180">
        <v>237663</v>
      </c>
      <c r="AV192" s="30">
        <v>74.099999999999994</v>
      </c>
      <c r="AX192" s="30">
        <v>13.8</v>
      </c>
      <c r="AZ192" s="30">
        <v>6.1</v>
      </c>
      <c r="BB192" s="30">
        <v>11.3</v>
      </c>
      <c r="BD192" s="30">
        <v>0</v>
      </c>
      <c r="BF192" s="184">
        <v>105.3</v>
      </c>
      <c r="BI192" s="65">
        <v>0</v>
      </c>
      <c r="BK192" s="65">
        <v>0</v>
      </c>
      <c r="BM192" s="65">
        <v>0</v>
      </c>
      <c r="BO192" s="65">
        <v>0</v>
      </c>
      <c r="BQ192" s="65">
        <v>0</v>
      </c>
      <c r="BS192" s="67">
        <v>3244</v>
      </c>
      <c r="BU192" s="30">
        <v>3</v>
      </c>
      <c r="BW192" s="30">
        <v>0</v>
      </c>
      <c r="BY192" s="30">
        <v>0</v>
      </c>
      <c r="CA192" s="30">
        <v>0</v>
      </c>
      <c r="CC192" s="30">
        <v>0</v>
      </c>
      <c r="CE192" s="184">
        <v>0</v>
      </c>
      <c r="CH192" s="16">
        <v>3793133</v>
      </c>
      <c r="CJ192" s="16">
        <v>640290</v>
      </c>
      <c r="CL192" s="16">
        <v>206420</v>
      </c>
      <c r="CN192" s="16">
        <v>573505</v>
      </c>
      <c r="CP192" s="20">
        <v>5213348</v>
      </c>
      <c r="CS192" s="17">
        <v>21.287099999999999</v>
      </c>
      <c r="CU192" s="17">
        <v>23.717099999999999</v>
      </c>
      <c r="CW192" s="17">
        <v>14.752700000000001</v>
      </c>
      <c r="CY192" s="17">
        <v>26.3935</v>
      </c>
      <c r="DA192" s="18">
        <v>21.640499999999999</v>
      </c>
      <c r="DC192" s="1" t="str">
        <f t="shared" si="2"/>
        <v>No</v>
      </c>
    </row>
    <row r="193" spans="1:107">
      <c r="A193" s="1" t="s">
        <v>727</v>
      </c>
      <c r="B193" s="1" t="s">
        <v>1004</v>
      </c>
      <c r="C193" s="26" t="s">
        <v>40</v>
      </c>
      <c r="D193" s="269">
        <v>5028</v>
      </c>
      <c r="E193" s="270">
        <v>50028</v>
      </c>
      <c r="F193" s="21" t="s">
        <v>135</v>
      </c>
      <c r="G193" s="21" t="s">
        <v>132</v>
      </c>
      <c r="H193" s="25">
        <v>110621</v>
      </c>
      <c r="I193" s="25">
        <v>52</v>
      </c>
      <c r="J193" s="265"/>
      <c r="K193" s="5">
        <v>181032</v>
      </c>
      <c r="M193" s="5">
        <v>27745</v>
      </c>
      <c r="N193" s="3"/>
      <c r="O193" s="5">
        <v>3156</v>
      </c>
      <c r="P193" s="3"/>
      <c r="Q193" s="5">
        <v>38708</v>
      </c>
      <c r="R193" s="3"/>
      <c r="S193" s="5">
        <v>0</v>
      </c>
      <c r="T193" s="3"/>
      <c r="U193" s="6">
        <v>250641</v>
      </c>
      <c r="W193" s="14">
        <v>102.19</v>
      </c>
      <c r="Y193" s="14">
        <v>14.66</v>
      </c>
      <c r="AA193" s="14">
        <v>2.0099999999999998</v>
      </c>
      <c r="AC193" s="14">
        <v>21.81</v>
      </c>
      <c r="AE193" s="62">
        <v>0</v>
      </c>
      <c r="AF193" s="30"/>
      <c r="AG193" s="70">
        <v>140.66999999999999</v>
      </c>
      <c r="AH193" s="31"/>
      <c r="AJ193" s="65">
        <v>178865</v>
      </c>
      <c r="AL193" s="65">
        <v>27745</v>
      </c>
      <c r="AN193" s="65">
        <v>1932</v>
      </c>
      <c r="AP193" s="65">
        <v>32196</v>
      </c>
      <c r="AR193" s="65">
        <v>0</v>
      </c>
      <c r="AT193" s="180">
        <v>240738</v>
      </c>
      <c r="AV193" s="30">
        <v>99.26</v>
      </c>
      <c r="AX193" s="30">
        <v>14.66</v>
      </c>
      <c r="AZ193" s="30">
        <v>1.03</v>
      </c>
      <c r="BB193" s="30">
        <v>15.69</v>
      </c>
      <c r="BD193" s="30">
        <v>0</v>
      </c>
      <c r="BF193" s="184">
        <v>130.63999999999999</v>
      </c>
      <c r="BI193" s="65">
        <v>1700</v>
      </c>
      <c r="BK193" s="65">
        <v>0</v>
      </c>
      <c r="BM193" s="65">
        <v>1224</v>
      </c>
      <c r="BO193" s="65">
        <v>6512</v>
      </c>
      <c r="BQ193" s="65">
        <v>0</v>
      </c>
      <c r="BS193" s="67">
        <v>9903</v>
      </c>
      <c r="BU193" s="30">
        <v>2.93</v>
      </c>
      <c r="BW193" s="30">
        <v>0</v>
      </c>
      <c r="BY193" s="30">
        <v>0.98</v>
      </c>
      <c r="CA193" s="30">
        <v>6.12</v>
      </c>
      <c r="CC193" s="30">
        <v>0</v>
      </c>
      <c r="CE193" s="184">
        <v>0</v>
      </c>
      <c r="CH193" s="16">
        <v>4558437</v>
      </c>
      <c r="CJ193" s="16">
        <v>779121</v>
      </c>
      <c r="CL193" s="16">
        <v>92278</v>
      </c>
      <c r="CN193" s="16">
        <v>1275107</v>
      </c>
      <c r="CP193" s="20">
        <v>6704943</v>
      </c>
      <c r="CS193" s="17">
        <v>25.180299999999999</v>
      </c>
      <c r="CU193" s="17">
        <v>28.081499999999998</v>
      </c>
      <c r="CW193" s="17">
        <v>29.238900000000001</v>
      </c>
      <c r="CY193" s="17">
        <v>32.941699999999997</v>
      </c>
      <c r="DA193" s="18">
        <v>26.751200000000001</v>
      </c>
      <c r="DC193" s="1" t="str">
        <f t="shared" si="2"/>
        <v>No</v>
      </c>
    </row>
    <row r="194" spans="1:107">
      <c r="A194" s="1" t="s">
        <v>737</v>
      </c>
      <c r="B194" s="1" t="s">
        <v>1001</v>
      </c>
      <c r="C194" s="26" t="s">
        <v>54</v>
      </c>
      <c r="D194" s="269">
        <v>2010</v>
      </c>
      <c r="E194" s="270">
        <v>20010</v>
      </c>
      <c r="F194" s="21" t="s">
        <v>134</v>
      </c>
      <c r="G194" s="21" t="s">
        <v>132</v>
      </c>
      <c r="H194" s="25">
        <v>423566</v>
      </c>
      <c r="I194" s="25">
        <v>52</v>
      </c>
      <c r="J194" s="265"/>
      <c r="K194" s="5">
        <v>154310</v>
      </c>
      <c r="M194" s="5">
        <v>18853</v>
      </c>
      <c r="N194" s="3"/>
      <c r="O194" s="5">
        <v>1824</v>
      </c>
      <c r="P194" s="3"/>
      <c r="Q194" s="5">
        <v>13521</v>
      </c>
      <c r="R194" s="3"/>
      <c r="S194" s="5">
        <v>0</v>
      </c>
      <c r="T194" s="3"/>
      <c r="U194" s="6">
        <v>188508</v>
      </c>
      <c r="W194" s="14">
        <v>81</v>
      </c>
      <c r="Y194" s="14">
        <v>10</v>
      </c>
      <c r="AA194" s="14">
        <v>1</v>
      </c>
      <c r="AC194" s="14">
        <v>7</v>
      </c>
      <c r="AE194" s="62">
        <v>0</v>
      </c>
      <c r="AF194" s="30"/>
      <c r="AG194" s="70">
        <v>99</v>
      </c>
      <c r="AH194" s="31"/>
      <c r="AJ194" s="65">
        <v>154310</v>
      </c>
      <c r="AL194" s="65">
        <v>18853</v>
      </c>
      <c r="AN194" s="65">
        <v>1824</v>
      </c>
      <c r="AP194" s="65">
        <v>13521</v>
      </c>
      <c r="AR194" s="65">
        <v>0</v>
      </c>
      <c r="AT194" s="180">
        <v>188508</v>
      </c>
      <c r="AV194" s="30">
        <v>81</v>
      </c>
      <c r="AX194" s="30">
        <v>10</v>
      </c>
      <c r="AZ194" s="30">
        <v>1</v>
      </c>
      <c r="BB194" s="30">
        <v>7</v>
      </c>
      <c r="BD194" s="30">
        <v>0</v>
      </c>
      <c r="BF194" s="184">
        <v>99</v>
      </c>
      <c r="BI194" s="65">
        <v>0</v>
      </c>
      <c r="BK194" s="65">
        <v>0</v>
      </c>
      <c r="BM194" s="65">
        <v>0</v>
      </c>
      <c r="BO194" s="65">
        <v>0</v>
      </c>
      <c r="BQ194" s="65">
        <v>0</v>
      </c>
      <c r="BS194" s="67">
        <v>0</v>
      </c>
      <c r="BU194" s="30">
        <v>0</v>
      </c>
      <c r="BW194" s="30">
        <v>0</v>
      </c>
      <c r="BY194" s="30">
        <v>0</v>
      </c>
      <c r="CA194" s="30">
        <v>0</v>
      </c>
      <c r="CC194" s="30">
        <v>0</v>
      </c>
      <c r="CE194" s="184">
        <v>0</v>
      </c>
      <c r="CH194" s="16">
        <v>4109882</v>
      </c>
      <c r="CJ194" s="16">
        <v>574651</v>
      </c>
      <c r="CL194" s="16">
        <v>50651</v>
      </c>
      <c r="CN194" s="16">
        <v>446019</v>
      </c>
      <c r="CP194" s="20">
        <v>5181203</v>
      </c>
      <c r="CS194" s="17">
        <v>26.633900000000001</v>
      </c>
      <c r="CU194" s="17">
        <v>30.480599999999999</v>
      </c>
      <c r="CW194" s="17">
        <v>27.769200000000001</v>
      </c>
      <c r="CY194" s="17">
        <v>32.987099999999998</v>
      </c>
      <c r="DA194" s="18">
        <v>27.485299999999999</v>
      </c>
      <c r="DC194" s="1" t="str">
        <f t="shared" si="2"/>
        <v>No</v>
      </c>
    </row>
    <row r="195" spans="1:107">
      <c r="A195" s="1" t="s">
        <v>822</v>
      </c>
      <c r="B195" s="1" t="s">
        <v>1006</v>
      </c>
      <c r="C195" s="26" t="s">
        <v>72</v>
      </c>
      <c r="D195" s="269">
        <v>43</v>
      </c>
      <c r="E195" s="270">
        <v>43</v>
      </c>
      <c r="F195" s="21" t="s">
        <v>135</v>
      </c>
      <c r="G195" s="21" t="s">
        <v>132</v>
      </c>
      <c r="H195" s="25">
        <v>67227</v>
      </c>
      <c r="I195" s="25">
        <v>51</v>
      </c>
      <c r="J195" s="265"/>
      <c r="K195" s="5">
        <v>185524</v>
      </c>
      <c r="M195" s="5">
        <v>37918</v>
      </c>
      <c r="N195" s="3"/>
      <c r="O195" s="5">
        <v>12600</v>
      </c>
      <c r="P195" s="3"/>
      <c r="Q195" s="5">
        <v>45308</v>
      </c>
      <c r="R195" s="3"/>
      <c r="S195" s="5">
        <v>1657</v>
      </c>
      <c r="T195" s="3"/>
      <c r="U195" s="6">
        <v>283007</v>
      </c>
      <c r="W195" s="14">
        <v>103</v>
      </c>
      <c r="Y195" s="14">
        <v>21</v>
      </c>
      <c r="AA195" s="14">
        <v>7</v>
      </c>
      <c r="AC195" s="14">
        <v>27</v>
      </c>
      <c r="AE195" s="62">
        <v>0.8</v>
      </c>
      <c r="AF195" s="30"/>
      <c r="AG195" s="70">
        <v>158.80000000000001</v>
      </c>
      <c r="AH195" s="31"/>
      <c r="AJ195" s="65">
        <v>184804</v>
      </c>
      <c r="AL195" s="65">
        <v>37918</v>
      </c>
      <c r="AN195" s="65">
        <v>12600</v>
      </c>
      <c r="AP195" s="65">
        <v>45308</v>
      </c>
      <c r="AR195" s="65">
        <v>1657</v>
      </c>
      <c r="AT195" s="180">
        <v>282287</v>
      </c>
      <c r="AV195" s="30">
        <v>102</v>
      </c>
      <c r="AX195" s="30">
        <v>21</v>
      </c>
      <c r="AZ195" s="30">
        <v>7</v>
      </c>
      <c r="BB195" s="30">
        <v>27</v>
      </c>
      <c r="BD195" s="30">
        <v>0.8</v>
      </c>
      <c r="BF195" s="184">
        <v>157.80000000000001</v>
      </c>
      <c r="BI195" s="65">
        <v>0</v>
      </c>
      <c r="BK195" s="65">
        <v>0</v>
      </c>
      <c r="BM195" s="65">
        <v>0</v>
      </c>
      <c r="BO195" s="65">
        <v>0</v>
      </c>
      <c r="BQ195" s="65">
        <v>0</v>
      </c>
      <c r="BS195" s="67">
        <v>720</v>
      </c>
      <c r="BU195" s="30">
        <v>1</v>
      </c>
      <c r="BW195" s="30">
        <v>0</v>
      </c>
      <c r="BY195" s="30">
        <v>0</v>
      </c>
      <c r="CA195" s="30">
        <v>0</v>
      </c>
      <c r="CC195" s="30">
        <v>0</v>
      </c>
      <c r="CE195" s="184">
        <v>0</v>
      </c>
      <c r="CH195" s="16">
        <v>4928137</v>
      </c>
      <c r="CJ195" s="16">
        <v>1210244</v>
      </c>
      <c r="CL195" s="16">
        <v>287752</v>
      </c>
      <c r="CN195" s="16">
        <v>1548699</v>
      </c>
      <c r="CP195" s="20">
        <v>7974832</v>
      </c>
      <c r="CS195" s="17">
        <v>26.563300000000002</v>
      </c>
      <c r="CU195" s="17">
        <v>31.917400000000001</v>
      </c>
      <c r="CW195" s="17">
        <v>22.837499999999999</v>
      </c>
      <c r="CY195" s="17">
        <v>34.181600000000003</v>
      </c>
      <c r="DA195" s="18">
        <v>28.178899999999999</v>
      </c>
      <c r="DC195" s="1" t="str">
        <f t="shared" ref="DC195:DC258" si="3">IF(DB195&amp;CZ195&amp;CX195&amp;CV195&amp;CT195&amp;CQ195&amp;CO195&amp;CM195&amp;CK195&amp;CI195&amp;CF195&amp;CD195&amp;CB195&amp;BZ195&amp;BX195&amp;BV195&amp;BT195&amp;BR195&amp;BP195&amp;BN195&amp;BL195&amp;BJ195&amp;BG195&amp;BE195&amp;BC195&amp;BA195&amp;AY195&amp;AW195&amp;AS195&amp;AQ195&amp;AO195&amp;AM195&amp;AK195&amp;AH195&amp;AF195&amp;AD195&amp;AB195&amp;Z195&amp;X195&amp;V195&amp;T195&amp;R195&amp;P195&amp;N195&amp;L195&lt;&gt;"","Yes","No")</f>
        <v>No</v>
      </c>
    </row>
    <row r="196" spans="1:107">
      <c r="A196" s="1" t="s">
        <v>716</v>
      </c>
      <c r="B196" s="1" t="s">
        <v>1007</v>
      </c>
      <c r="C196" s="26" t="s">
        <v>42</v>
      </c>
      <c r="D196" s="269">
        <v>4014</v>
      </c>
      <c r="E196" s="270">
        <v>40014</v>
      </c>
      <c r="F196" s="21" t="s">
        <v>135</v>
      </c>
      <c r="G196" s="21" t="s">
        <v>132</v>
      </c>
      <c r="H196" s="25">
        <v>208948</v>
      </c>
      <c r="I196" s="25">
        <v>51</v>
      </c>
      <c r="J196" s="265"/>
      <c r="K196" s="5">
        <v>138394</v>
      </c>
      <c r="M196" s="5">
        <v>23924</v>
      </c>
      <c r="N196" s="3"/>
      <c r="O196" s="5">
        <v>5739</v>
      </c>
      <c r="P196" s="3"/>
      <c r="Q196" s="5">
        <v>23782</v>
      </c>
      <c r="R196" s="3"/>
      <c r="S196" s="5">
        <v>0</v>
      </c>
      <c r="T196" s="3"/>
      <c r="U196" s="6">
        <v>191839</v>
      </c>
      <c r="W196" s="14">
        <v>74</v>
      </c>
      <c r="Y196" s="14">
        <v>10</v>
      </c>
      <c r="AA196" s="14">
        <v>3</v>
      </c>
      <c r="AC196" s="14">
        <v>12</v>
      </c>
      <c r="AE196" s="62">
        <v>0</v>
      </c>
      <c r="AF196" s="30"/>
      <c r="AG196" s="70">
        <v>99</v>
      </c>
      <c r="AH196" s="31"/>
      <c r="AJ196" s="65">
        <v>131058</v>
      </c>
      <c r="AL196" s="65">
        <v>23265</v>
      </c>
      <c r="AN196" s="65">
        <v>5739</v>
      </c>
      <c r="AP196" s="65">
        <v>23437</v>
      </c>
      <c r="AR196" s="65">
        <v>0</v>
      </c>
      <c r="AT196" s="180">
        <v>183499</v>
      </c>
      <c r="AV196" s="30">
        <v>67</v>
      </c>
      <c r="AX196" s="30">
        <v>10</v>
      </c>
      <c r="AZ196" s="30">
        <v>3</v>
      </c>
      <c r="BB196" s="30">
        <v>11</v>
      </c>
      <c r="BD196" s="30">
        <v>0</v>
      </c>
      <c r="BF196" s="184">
        <v>91</v>
      </c>
      <c r="BI196" s="65">
        <v>1976</v>
      </c>
      <c r="BK196" s="65">
        <v>659</v>
      </c>
      <c r="BM196" s="65">
        <v>0</v>
      </c>
      <c r="BO196" s="65">
        <v>345</v>
      </c>
      <c r="BQ196" s="65">
        <v>0</v>
      </c>
      <c r="BS196" s="67">
        <v>8340</v>
      </c>
      <c r="BU196" s="30">
        <v>7</v>
      </c>
      <c r="BW196" s="30">
        <v>0</v>
      </c>
      <c r="BY196" s="30">
        <v>0</v>
      </c>
      <c r="CA196" s="30">
        <v>1</v>
      </c>
      <c r="CC196" s="30">
        <v>0</v>
      </c>
      <c r="CE196" s="184">
        <v>0</v>
      </c>
      <c r="CH196" s="16">
        <v>2105754</v>
      </c>
      <c r="CJ196" s="16">
        <v>498379</v>
      </c>
      <c r="CL196" s="16">
        <v>99875</v>
      </c>
      <c r="CN196" s="16">
        <v>679576</v>
      </c>
      <c r="CP196" s="20">
        <v>3383584</v>
      </c>
      <c r="CS196" s="17">
        <v>15.2156</v>
      </c>
      <c r="CU196" s="17">
        <v>20.831800000000001</v>
      </c>
      <c r="CW196" s="17">
        <v>17.402899999999999</v>
      </c>
      <c r="CY196" s="17">
        <v>28.575199999999999</v>
      </c>
      <c r="DA196" s="18">
        <v>17.637599999999999</v>
      </c>
      <c r="DC196" s="1" t="str">
        <f t="shared" si="3"/>
        <v>No</v>
      </c>
    </row>
    <row r="197" spans="1:107">
      <c r="A197" s="1" t="s">
        <v>262</v>
      </c>
      <c r="B197" s="1" t="s">
        <v>1008</v>
      </c>
      <c r="C197" s="26" t="s">
        <v>30</v>
      </c>
      <c r="D197" s="269">
        <v>5058</v>
      </c>
      <c r="E197" s="270">
        <v>50058</v>
      </c>
      <c r="F197" s="21" t="s">
        <v>135</v>
      </c>
      <c r="G197" s="21" t="s">
        <v>132</v>
      </c>
      <c r="H197" s="25">
        <v>296863</v>
      </c>
      <c r="I197" s="25">
        <v>50</v>
      </c>
      <c r="J197" s="265"/>
      <c r="K197" s="5">
        <v>199236</v>
      </c>
      <c r="M197" s="5">
        <v>41247</v>
      </c>
      <c r="N197" s="3"/>
      <c r="O197" s="5">
        <v>7095</v>
      </c>
      <c r="P197" s="3"/>
      <c r="Q197" s="5">
        <v>19629</v>
      </c>
      <c r="R197" s="3"/>
      <c r="S197" s="5">
        <v>0</v>
      </c>
      <c r="T197" s="3"/>
      <c r="U197" s="6">
        <v>267207</v>
      </c>
      <c r="W197" s="14">
        <v>108.9</v>
      </c>
      <c r="Y197" s="14">
        <v>24.3</v>
      </c>
      <c r="AA197" s="14">
        <v>4.5</v>
      </c>
      <c r="AC197" s="14">
        <v>10.1</v>
      </c>
      <c r="AE197" s="62">
        <v>0</v>
      </c>
      <c r="AF197" s="30"/>
      <c r="AG197" s="70">
        <v>147.80000000000001</v>
      </c>
      <c r="AH197" s="31"/>
      <c r="AJ197" s="65">
        <v>185273</v>
      </c>
      <c r="AL197" s="65">
        <v>36609</v>
      </c>
      <c r="AN197" s="65">
        <v>3487</v>
      </c>
      <c r="AP197" s="65">
        <v>19629</v>
      </c>
      <c r="AR197" s="65">
        <v>0</v>
      </c>
      <c r="AT197" s="180">
        <v>244998</v>
      </c>
      <c r="AV197" s="30">
        <v>99.2</v>
      </c>
      <c r="AX197" s="30">
        <v>21.3</v>
      </c>
      <c r="AZ197" s="30">
        <v>2</v>
      </c>
      <c r="BB197" s="30">
        <v>10.1</v>
      </c>
      <c r="BD197" s="30">
        <v>0</v>
      </c>
      <c r="BF197" s="184">
        <v>132.6</v>
      </c>
      <c r="BI197" s="65">
        <v>1244</v>
      </c>
      <c r="BK197" s="65">
        <v>4638</v>
      </c>
      <c r="BM197" s="65">
        <v>3608</v>
      </c>
      <c r="BO197" s="65">
        <v>0</v>
      </c>
      <c r="BQ197" s="65">
        <v>0</v>
      </c>
      <c r="BS197" s="67">
        <v>22209</v>
      </c>
      <c r="BU197" s="30">
        <v>9.6999999999999993</v>
      </c>
      <c r="BW197" s="30">
        <v>3</v>
      </c>
      <c r="BY197" s="30">
        <v>2.5</v>
      </c>
      <c r="CA197" s="30">
        <v>0</v>
      </c>
      <c r="CC197" s="30">
        <v>0</v>
      </c>
      <c r="CE197" s="184">
        <v>0</v>
      </c>
      <c r="CH197" s="16">
        <v>4830808</v>
      </c>
      <c r="CJ197" s="16">
        <v>1088145</v>
      </c>
      <c r="CL197" s="16">
        <v>201980</v>
      </c>
      <c r="CN197" s="16">
        <v>776885</v>
      </c>
      <c r="CP197" s="20">
        <v>6897818</v>
      </c>
      <c r="CS197" s="17">
        <v>24.246700000000001</v>
      </c>
      <c r="CU197" s="17">
        <v>26.3812</v>
      </c>
      <c r="CW197" s="17">
        <v>28.4679</v>
      </c>
      <c r="CY197" s="17">
        <v>39.578400000000002</v>
      </c>
      <c r="DA197" s="18">
        <v>25.814499999999999</v>
      </c>
      <c r="DC197" s="1" t="str">
        <f t="shared" si="3"/>
        <v>No</v>
      </c>
    </row>
    <row r="198" spans="1:107">
      <c r="A198" s="1" t="s">
        <v>317</v>
      </c>
      <c r="B198" s="1" t="s">
        <v>318</v>
      </c>
      <c r="C198" s="26" t="s">
        <v>67</v>
      </c>
      <c r="D198" s="269">
        <v>6114</v>
      </c>
      <c r="E198" s="270">
        <v>60114</v>
      </c>
      <c r="F198" s="21" t="s">
        <v>134</v>
      </c>
      <c r="G198" s="21" t="s">
        <v>132</v>
      </c>
      <c r="H198" s="25">
        <v>5121892</v>
      </c>
      <c r="I198" s="25">
        <v>49</v>
      </c>
      <c r="J198" s="265"/>
      <c r="K198" s="5">
        <v>130278</v>
      </c>
      <c r="M198" s="5">
        <v>7101</v>
      </c>
      <c r="N198" s="3"/>
      <c r="O198" s="5">
        <v>0</v>
      </c>
      <c r="P198" s="3"/>
      <c r="Q198" s="5">
        <v>14151</v>
      </c>
      <c r="R198" s="3"/>
      <c r="S198" s="5">
        <v>0</v>
      </c>
      <c r="T198" s="3"/>
      <c r="U198" s="6">
        <v>151530</v>
      </c>
      <c r="W198" s="14">
        <v>87</v>
      </c>
      <c r="Y198" s="14">
        <v>4</v>
      </c>
      <c r="AA198" s="14">
        <v>0</v>
      </c>
      <c r="AC198" s="14">
        <v>8</v>
      </c>
      <c r="AE198" s="62">
        <v>0</v>
      </c>
      <c r="AF198" s="30"/>
      <c r="AG198" s="70">
        <v>99</v>
      </c>
      <c r="AH198" s="31"/>
      <c r="AJ198" s="65">
        <v>127982</v>
      </c>
      <c r="AL198" s="65">
        <v>7101</v>
      </c>
      <c r="AN198" s="65">
        <v>0</v>
      </c>
      <c r="AP198" s="65">
        <v>14151</v>
      </c>
      <c r="AR198" s="65">
        <v>0</v>
      </c>
      <c r="AT198" s="180">
        <v>149234</v>
      </c>
      <c r="AV198" s="30">
        <v>70</v>
      </c>
      <c r="AX198" s="30">
        <v>4</v>
      </c>
      <c r="AZ198" s="30">
        <v>0</v>
      </c>
      <c r="BB198" s="30">
        <v>8</v>
      </c>
      <c r="BD198" s="30">
        <v>0</v>
      </c>
      <c r="BF198" s="184">
        <v>82</v>
      </c>
      <c r="BI198" s="65">
        <v>2296</v>
      </c>
      <c r="BK198" s="65">
        <v>0</v>
      </c>
      <c r="BM198" s="65">
        <v>0</v>
      </c>
      <c r="BO198" s="65">
        <v>0</v>
      </c>
      <c r="BQ198" s="65">
        <v>0</v>
      </c>
      <c r="BS198" s="67">
        <v>2296</v>
      </c>
      <c r="BU198" s="30">
        <v>17</v>
      </c>
      <c r="BW198" s="30">
        <v>0</v>
      </c>
      <c r="BY198" s="30">
        <v>0</v>
      </c>
      <c r="CA198" s="30">
        <v>0</v>
      </c>
      <c r="CC198" s="30">
        <v>0</v>
      </c>
      <c r="CE198" s="184">
        <v>0</v>
      </c>
      <c r="CH198" s="16">
        <v>2189594</v>
      </c>
      <c r="CJ198" s="16">
        <v>150529</v>
      </c>
      <c r="CL198" s="16">
        <v>0</v>
      </c>
      <c r="CN198" s="16">
        <v>467107</v>
      </c>
      <c r="CP198" s="20">
        <v>2807230</v>
      </c>
      <c r="CS198" s="17">
        <v>16.807099999999998</v>
      </c>
      <c r="CU198" s="17">
        <v>21.1983</v>
      </c>
      <c r="CY198" s="17">
        <v>33.008800000000001</v>
      </c>
      <c r="DA198" s="18">
        <v>18.5259</v>
      </c>
      <c r="DC198" s="1" t="str">
        <f t="shared" si="3"/>
        <v>No</v>
      </c>
    </row>
    <row r="199" spans="1:107">
      <c r="A199" s="1" t="s">
        <v>730</v>
      </c>
      <c r="B199" s="1" t="s">
        <v>1010</v>
      </c>
      <c r="C199" s="26" t="s">
        <v>21</v>
      </c>
      <c r="D199" s="269">
        <v>8011</v>
      </c>
      <c r="E199" s="270">
        <v>80011</v>
      </c>
      <c r="F199" s="21" t="s">
        <v>134</v>
      </c>
      <c r="G199" s="21" t="s">
        <v>132</v>
      </c>
      <c r="H199" s="25">
        <v>264465</v>
      </c>
      <c r="I199" s="25">
        <v>49</v>
      </c>
      <c r="J199" s="265"/>
      <c r="K199" s="5">
        <v>226317</v>
      </c>
      <c r="M199" s="5">
        <v>0</v>
      </c>
      <c r="N199" s="3"/>
      <c r="O199" s="5">
        <v>5837</v>
      </c>
      <c r="P199" s="3"/>
      <c r="Q199" s="5">
        <v>38237</v>
      </c>
      <c r="R199" s="3"/>
      <c r="S199" s="5">
        <v>1127</v>
      </c>
      <c r="T199" s="3"/>
      <c r="U199" s="6">
        <v>271518</v>
      </c>
      <c r="W199" s="14">
        <v>154.6</v>
      </c>
      <c r="Y199" s="14">
        <v>0</v>
      </c>
      <c r="AA199" s="14">
        <v>4.21</v>
      </c>
      <c r="AC199" s="14">
        <v>16.18</v>
      </c>
      <c r="AE199" s="62">
        <v>6.2</v>
      </c>
      <c r="AF199" s="30"/>
      <c r="AG199" s="70">
        <v>181.19</v>
      </c>
      <c r="AH199" s="31"/>
      <c r="AJ199" s="65">
        <v>139227</v>
      </c>
      <c r="AL199" s="65">
        <v>0</v>
      </c>
      <c r="AN199" s="65">
        <v>3792</v>
      </c>
      <c r="AP199" s="65">
        <v>36473</v>
      </c>
      <c r="AR199" s="65">
        <v>1127</v>
      </c>
      <c r="AT199" s="180">
        <v>180619</v>
      </c>
      <c r="AV199" s="30">
        <v>77.599999999999994</v>
      </c>
      <c r="AX199" s="30">
        <v>0</v>
      </c>
      <c r="AZ199" s="30">
        <v>1.83</v>
      </c>
      <c r="BB199" s="30">
        <v>14.08</v>
      </c>
      <c r="BD199" s="30">
        <v>6.2</v>
      </c>
      <c r="BF199" s="184">
        <v>99.71</v>
      </c>
      <c r="BI199" s="65">
        <v>287</v>
      </c>
      <c r="BK199" s="65">
        <v>0</v>
      </c>
      <c r="BM199" s="65">
        <v>2045</v>
      </c>
      <c r="BO199" s="65">
        <v>1764</v>
      </c>
      <c r="BQ199" s="65">
        <v>0</v>
      </c>
      <c r="BS199" s="67">
        <v>90899</v>
      </c>
      <c r="BU199" s="30">
        <v>77</v>
      </c>
      <c r="BW199" s="30">
        <v>0</v>
      </c>
      <c r="BY199" s="30">
        <v>2.38</v>
      </c>
      <c r="CA199" s="30">
        <v>2.1</v>
      </c>
      <c r="CC199" s="30">
        <v>0</v>
      </c>
      <c r="CE199" s="184">
        <v>0</v>
      </c>
      <c r="CH199" s="16">
        <v>5242321</v>
      </c>
      <c r="CJ199" s="16">
        <v>0</v>
      </c>
      <c r="CL199" s="16">
        <v>116365</v>
      </c>
      <c r="CN199" s="16">
        <v>992926</v>
      </c>
      <c r="CP199" s="20">
        <v>6351612</v>
      </c>
      <c r="CS199" s="17">
        <v>23.163599999999999</v>
      </c>
      <c r="CW199" s="17">
        <v>19.9358</v>
      </c>
      <c r="CY199" s="17">
        <v>25.967700000000001</v>
      </c>
      <c r="DA199" s="18">
        <v>23.393000000000001</v>
      </c>
      <c r="DC199" s="1" t="str">
        <f t="shared" si="3"/>
        <v>No</v>
      </c>
    </row>
    <row r="200" spans="1:107">
      <c r="A200" s="1" t="s">
        <v>738</v>
      </c>
      <c r="B200" s="1" t="s">
        <v>1009</v>
      </c>
      <c r="C200" s="26" t="s">
        <v>69</v>
      </c>
      <c r="D200" s="269">
        <v>3091</v>
      </c>
      <c r="E200" s="270">
        <v>30091</v>
      </c>
      <c r="F200" s="21" t="s">
        <v>134</v>
      </c>
      <c r="G200" s="21" t="s">
        <v>132</v>
      </c>
      <c r="H200" s="25">
        <v>88542</v>
      </c>
      <c r="I200" s="25">
        <v>49</v>
      </c>
      <c r="J200" s="265"/>
      <c r="K200" s="5">
        <v>151680</v>
      </c>
      <c r="M200" s="5">
        <v>22134</v>
      </c>
      <c r="N200" s="3"/>
      <c r="O200" s="5">
        <v>419</v>
      </c>
      <c r="P200" s="3"/>
      <c r="Q200" s="5">
        <v>39713</v>
      </c>
      <c r="R200" s="3"/>
      <c r="S200" s="5">
        <v>0</v>
      </c>
      <c r="T200" s="3"/>
      <c r="U200" s="6">
        <v>213946</v>
      </c>
      <c r="W200" s="14">
        <v>134</v>
      </c>
      <c r="Y200" s="14">
        <v>15.75</v>
      </c>
      <c r="AA200" s="14">
        <v>0.25</v>
      </c>
      <c r="AC200" s="14">
        <v>31</v>
      </c>
      <c r="AE200" s="62">
        <v>0</v>
      </c>
      <c r="AF200" s="30"/>
      <c r="AG200" s="70">
        <v>181</v>
      </c>
      <c r="AH200" s="31"/>
      <c r="AJ200" s="65">
        <v>73118</v>
      </c>
      <c r="AL200" s="65">
        <v>20787</v>
      </c>
      <c r="AN200" s="65">
        <v>419</v>
      </c>
      <c r="AP200" s="65">
        <v>31879</v>
      </c>
      <c r="AR200" s="65">
        <v>0</v>
      </c>
      <c r="AT200" s="180">
        <v>126203</v>
      </c>
      <c r="AV200" s="30">
        <v>39</v>
      </c>
      <c r="AX200" s="30">
        <v>14.75</v>
      </c>
      <c r="AZ200" s="30">
        <v>0.25</v>
      </c>
      <c r="BB200" s="30">
        <v>23</v>
      </c>
      <c r="BD200" s="30">
        <v>0</v>
      </c>
      <c r="BF200" s="184">
        <v>77</v>
      </c>
      <c r="BI200" s="65">
        <v>6194</v>
      </c>
      <c r="BK200" s="65">
        <v>1347</v>
      </c>
      <c r="BM200" s="65">
        <v>0</v>
      </c>
      <c r="BO200" s="65">
        <v>7834</v>
      </c>
      <c r="BQ200" s="65">
        <v>0</v>
      </c>
      <c r="BS200" s="67">
        <v>87743</v>
      </c>
      <c r="BU200" s="30">
        <v>95</v>
      </c>
      <c r="BW200" s="30">
        <v>1</v>
      </c>
      <c r="BY200" s="30">
        <v>0</v>
      </c>
      <c r="CA200" s="30">
        <v>8</v>
      </c>
      <c r="CC200" s="30">
        <v>0</v>
      </c>
      <c r="CE200" s="184">
        <v>0</v>
      </c>
      <c r="CH200" s="16">
        <v>2785587</v>
      </c>
      <c r="CJ200" s="16">
        <v>616489</v>
      </c>
      <c r="CL200" s="16">
        <v>17713</v>
      </c>
      <c r="CN200" s="16">
        <v>1160616</v>
      </c>
      <c r="CP200" s="20">
        <v>4580405</v>
      </c>
      <c r="CS200" s="17">
        <v>18.364899999999999</v>
      </c>
      <c r="CU200" s="17">
        <v>27.852599999999999</v>
      </c>
      <c r="CW200" s="17">
        <v>42.274500000000003</v>
      </c>
      <c r="CY200" s="17">
        <v>29.225100000000001</v>
      </c>
      <c r="DA200" s="18">
        <v>21.409199999999998</v>
      </c>
      <c r="DC200" s="1" t="str">
        <f t="shared" si="3"/>
        <v>No</v>
      </c>
    </row>
    <row r="201" spans="1:107">
      <c r="A201" s="1" t="s">
        <v>155</v>
      </c>
      <c r="B201" s="1" t="s">
        <v>1013</v>
      </c>
      <c r="C201" s="26" t="s">
        <v>60</v>
      </c>
      <c r="D201" s="269">
        <v>3012</v>
      </c>
      <c r="E201" s="270">
        <v>30012</v>
      </c>
      <c r="F201" s="21" t="s">
        <v>135</v>
      </c>
      <c r="G201" s="21" t="s">
        <v>132</v>
      </c>
      <c r="H201" s="25">
        <v>69014</v>
      </c>
      <c r="I201" s="25">
        <v>47</v>
      </c>
      <c r="J201" s="265"/>
      <c r="K201" s="5">
        <v>133772</v>
      </c>
      <c r="M201" s="5">
        <v>43666</v>
      </c>
      <c r="N201" s="3"/>
      <c r="O201" s="5">
        <v>15643</v>
      </c>
      <c r="P201" s="3"/>
      <c r="Q201" s="5">
        <v>17690</v>
      </c>
      <c r="R201" s="3"/>
      <c r="S201" s="5">
        <v>0</v>
      </c>
      <c r="T201" s="3"/>
      <c r="U201" s="6">
        <v>210771</v>
      </c>
      <c r="W201" s="14">
        <v>78</v>
      </c>
      <c r="Y201" s="14">
        <v>19.8</v>
      </c>
      <c r="AA201" s="14">
        <v>10</v>
      </c>
      <c r="AC201" s="14">
        <v>14.2</v>
      </c>
      <c r="AE201" s="62">
        <v>0</v>
      </c>
      <c r="AF201" s="30"/>
      <c r="AG201" s="70">
        <v>122</v>
      </c>
      <c r="AH201" s="31"/>
      <c r="AJ201" s="65">
        <v>123877</v>
      </c>
      <c r="AL201" s="65">
        <v>43666</v>
      </c>
      <c r="AN201" s="65">
        <v>12917</v>
      </c>
      <c r="AP201" s="65">
        <v>16897</v>
      </c>
      <c r="AR201" s="65">
        <v>0</v>
      </c>
      <c r="AT201" s="180">
        <v>197357</v>
      </c>
      <c r="AV201" s="30">
        <v>66</v>
      </c>
      <c r="AX201" s="30">
        <v>19.8</v>
      </c>
      <c r="AZ201" s="30">
        <v>8</v>
      </c>
      <c r="BB201" s="30">
        <v>13.2</v>
      </c>
      <c r="BD201" s="30">
        <v>0</v>
      </c>
      <c r="BF201" s="184">
        <v>107</v>
      </c>
      <c r="BI201" s="65">
        <v>266</v>
      </c>
      <c r="BK201" s="65">
        <v>0</v>
      </c>
      <c r="BM201" s="65">
        <v>2726</v>
      </c>
      <c r="BO201" s="65">
        <v>793</v>
      </c>
      <c r="BQ201" s="65">
        <v>0</v>
      </c>
      <c r="BS201" s="67">
        <v>13414</v>
      </c>
      <c r="BU201" s="30">
        <v>12</v>
      </c>
      <c r="BW201" s="30">
        <v>0</v>
      </c>
      <c r="BY201" s="30">
        <v>2</v>
      </c>
      <c r="CA201" s="30">
        <v>1</v>
      </c>
      <c r="CC201" s="30">
        <v>0</v>
      </c>
      <c r="CE201" s="184">
        <v>0</v>
      </c>
      <c r="CH201" s="16">
        <v>3121260</v>
      </c>
      <c r="CJ201" s="16">
        <v>844326</v>
      </c>
      <c r="CL201" s="16">
        <v>245587</v>
      </c>
      <c r="CN201" s="16">
        <v>544489</v>
      </c>
      <c r="CP201" s="20">
        <v>4755662</v>
      </c>
      <c r="CS201" s="17">
        <v>23.332699999999999</v>
      </c>
      <c r="CU201" s="17">
        <v>19.335999999999999</v>
      </c>
      <c r="CW201" s="17">
        <v>15.6995</v>
      </c>
      <c r="CY201" s="17">
        <v>30.779499999999999</v>
      </c>
      <c r="DA201" s="18">
        <v>22.563199999999998</v>
      </c>
      <c r="DC201" s="1" t="str">
        <f t="shared" si="3"/>
        <v>No</v>
      </c>
    </row>
    <row r="202" spans="1:107">
      <c r="A202" s="1" t="s">
        <v>823</v>
      </c>
      <c r="B202" s="1" t="s">
        <v>1011</v>
      </c>
      <c r="C202" s="26" t="s">
        <v>22</v>
      </c>
      <c r="D202" s="269">
        <v>1049</v>
      </c>
      <c r="E202" s="270">
        <v>10049</v>
      </c>
      <c r="F202" s="21" t="s">
        <v>135</v>
      </c>
      <c r="G202" s="21" t="s">
        <v>132</v>
      </c>
      <c r="H202" s="25">
        <v>562839</v>
      </c>
      <c r="I202" s="25">
        <v>47</v>
      </c>
      <c r="J202" s="265"/>
      <c r="K202" s="5">
        <v>192717</v>
      </c>
      <c r="M202" s="5">
        <v>10967</v>
      </c>
      <c r="N202" s="3"/>
      <c r="O202" s="5">
        <v>0</v>
      </c>
      <c r="P202" s="3"/>
      <c r="Q202" s="5">
        <v>17923</v>
      </c>
      <c r="R202" s="3"/>
      <c r="S202" s="5">
        <v>185</v>
      </c>
      <c r="T202" s="3"/>
      <c r="U202" s="6">
        <v>221792</v>
      </c>
      <c r="W202" s="14">
        <v>141</v>
      </c>
      <c r="Y202" s="14">
        <v>6</v>
      </c>
      <c r="AA202" s="14">
        <v>0</v>
      </c>
      <c r="AC202" s="14">
        <v>12</v>
      </c>
      <c r="AE202" s="62">
        <v>1</v>
      </c>
      <c r="AF202" s="30"/>
      <c r="AG202" s="70">
        <v>160</v>
      </c>
      <c r="AH202" s="31"/>
      <c r="AJ202" s="65">
        <v>168677</v>
      </c>
      <c r="AL202" s="65">
        <v>10967</v>
      </c>
      <c r="AN202" s="65">
        <v>0</v>
      </c>
      <c r="AP202" s="65">
        <v>17923</v>
      </c>
      <c r="AR202" s="65">
        <v>185</v>
      </c>
      <c r="AT202" s="180">
        <v>197752</v>
      </c>
      <c r="AV202" s="30">
        <v>106</v>
      </c>
      <c r="AX202" s="30">
        <v>6</v>
      </c>
      <c r="AZ202" s="30">
        <v>0</v>
      </c>
      <c r="BB202" s="30">
        <v>12</v>
      </c>
      <c r="BD202" s="30">
        <v>1</v>
      </c>
      <c r="BF202" s="184">
        <v>125</v>
      </c>
      <c r="BI202" s="65">
        <v>0</v>
      </c>
      <c r="BK202" s="65">
        <v>0</v>
      </c>
      <c r="BM202" s="65">
        <v>0</v>
      </c>
      <c r="BO202" s="65">
        <v>0</v>
      </c>
      <c r="BQ202" s="65">
        <v>0</v>
      </c>
      <c r="BS202" s="67">
        <v>24040</v>
      </c>
      <c r="BU202" s="30">
        <v>35</v>
      </c>
      <c r="BW202" s="30">
        <v>0</v>
      </c>
      <c r="BY202" s="30">
        <v>0</v>
      </c>
      <c r="CA202" s="30">
        <v>0</v>
      </c>
      <c r="CC202" s="30">
        <v>0</v>
      </c>
      <c r="CE202" s="184">
        <v>0</v>
      </c>
      <c r="CH202" s="16">
        <v>3887360</v>
      </c>
      <c r="CJ202" s="16">
        <v>263221</v>
      </c>
      <c r="CL202" s="16">
        <v>0</v>
      </c>
      <c r="CN202" s="16">
        <v>774101</v>
      </c>
      <c r="CP202" s="20">
        <v>4924682</v>
      </c>
      <c r="CS202" s="17">
        <v>20.171299999999999</v>
      </c>
      <c r="CU202" s="17">
        <v>24.001200000000001</v>
      </c>
      <c r="CY202" s="17">
        <v>43.190399999999997</v>
      </c>
      <c r="DA202" s="18">
        <v>22.2041</v>
      </c>
      <c r="DC202" s="1" t="str">
        <f t="shared" si="3"/>
        <v>No</v>
      </c>
    </row>
    <row r="203" spans="1:107">
      <c r="A203" s="1" t="s">
        <v>320</v>
      </c>
      <c r="B203" s="1" t="s">
        <v>1012</v>
      </c>
      <c r="C203" s="26" t="s">
        <v>48</v>
      </c>
      <c r="D203" s="269">
        <v>2204</v>
      </c>
      <c r="E203" s="270">
        <v>20204</v>
      </c>
      <c r="F203" s="21" t="s">
        <v>140</v>
      </c>
      <c r="G203" s="21" t="s">
        <v>132</v>
      </c>
      <c r="H203" s="25">
        <v>5441567</v>
      </c>
      <c r="I203" s="25">
        <v>47</v>
      </c>
      <c r="J203" s="265"/>
      <c r="K203" s="5">
        <v>78279</v>
      </c>
      <c r="M203" s="5">
        <v>3536</v>
      </c>
      <c r="N203" s="3"/>
      <c r="O203" s="5">
        <v>0</v>
      </c>
      <c r="P203" s="3"/>
      <c r="Q203" s="5">
        <v>4368</v>
      </c>
      <c r="R203" s="3"/>
      <c r="S203" s="5">
        <v>0</v>
      </c>
      <c r="T203" s="3"/>
      <c r="U203" s="6">
        <v>86183</v>
      </c>
      <c r="W203" s="14">
        <v>64</v>
      </c>
      <c r="Y203" s="14">
        <v>2</v>
      </c>
      <c r="AA203" s="14">
        <v>0</v>
      </c>
      <c r="AC203" s="14">
        <v>3</v>
      </c>
      <c r="AE203" s="62">
        <v>0</v>
      </c>
      <c r="AF203" s="30"/>
      <c r="AG203" s="70">
        <v>69</v>
      </c>
      <c r="AH203" s="31"/>
      <c r="AJ203" s="65">
        <v>43471</v>
      </c>
      <c r="AL203" s="65">
        <v>3536</v>
      </c>
      <c r="AN203" s="65">
        <v>0</v>
      </c>
      <c r="AP203" s="65">
        <v>4368</v>
      </c>
      <c r="AR203" s="65">
        <v>0</v>
      </c>
      <c r="AT203" s="180">
        <v>51375</v>
      </c>
      <c r="AV203" s="30">
        <v>30</v>
      </c>
      <c r="AX203" s="30">
        <v>2</v>
      </c>
      <c r="AZ203" s="30">
        <v>0</v>
      </c>
      <c r="BB203" s="30">
        <v>3</v>
      </c>
      <c r="BD203" s="30">
        <v>0</v>
      </c>
      <c r="BF203" s="184">
        <v>35</v>
      </c>
      <c r="BI203" s="65">
        <v>9700</v>
      </c>
      <c r="BK203" s="65">
        <v>0</v>
      </c>
      <c r="BM203" s="65">
        <v>0</v>
      </c>
      <c r="BO203" s="65">
        <v>0</v>
      </c>
      <c r="BQ203" s="65">
        <v>0</v>
      </c>
      <c r="BS203" s="67">
        <v>34808</v>
      </c>
      <c r="BU203" s="30">
        <v>34</v>
      </c>
      <c r="BW203" s="30">
        <v>0</v>
      </c>
      <c r="BY203" s="30">
        <v>0</v>
      </c>
      <c r="CA203" s="30">
        <v>0</v>
      </c>
      <c r="CC203" s="30">
        <v>0</v>
      </c>
      <c r="CE203" s="184">
        <v>34</v>
      </c>
      <c r="CH203" s="16">
        <v>1271408</v>
      </c>
      <c r="CJ203" s="16">
        <v>98889</v>
      </c>
      <c r="CL203" s="16">
        <v>0</v>
      </c>
      <c r="CN203" s="16">
        <v>255155</v>
      </c>
      <c r="CP203" s="20">
        <v>1625452</v>
      </c>
      <c r="CS203" s="17">
        <v>16.242000000000001</v>
      </c>
      <c r="CU203" s="17">
        <v>27.9663</v>
      </c>
      <c r="CY203" s="17">
        <v>58.4146</v>
      </c>
      <c r="DA203" s="18">
        <v>18.860499999999998</v>
      </c>
      <c r="DC203" s="1" t="str">
        <f t="shared" si="3"/>
        <v>No</v>
      </c>
    </row>
    <row r="204" spans="1:107">
      <c r="A204" s="1" t="s">
        <v>314</v>
      </c>
      <c r="B204" s="1" t="s">
        <v>1014</v>
      </c>
      <c r="C204" s="26" t="s">
        <v>44</v>
      </c>
      <c r="D204" s="269">
        <v>4173</v>
      </c>
      <c r="E204" s="270">
        <v>40173</v>
      </c>
      <c r="F204" s="21" t="s">
        <v>135</v>
      </c>
      <c r="G204" s="21" t="s">
        <v>132</v>
      </c>
      <c r="H204" s="25">
        <v>311810</v>
      </c>
      <c r="I204" s="25">
        <v>46</v>
      </c>
      <c r="J204" s="265"/>
      <c r="K204" s="5">
        <v>0</v>
      </c>
      <c r="M204" s="5">
        <v>0</v>
      </c>
      <c r="N204" s="3"/>
      <c r="O204" s="5">
        <v>0</v>
      </c>
      <c r="P204" s="3"/>
      <c r="Q204" s="5">
        <v>4016</v>
      </c>
      <c r="R204" s="3"/>
      <c r="S204" s="5">
        <v>0</v>
      </c>
      <c r="T204" s="3"/>
      <c r="U204" s="6">
        <v>4016</v>
      </c>
      <c r="W204" s="14">
        <v>0</v>
      </c>
      <c r="Y204" s="14">
        <v>0</v>
      </c>
      <c r="AA204" s="14">
        <v>0</v>
      </c>
      <c r="AC204" s="14">
        <v>2.5499999999999998</v>
      </c>
      <c r="AE204" s="62">
        <v>0</v>
      </c>
      <c r="AF204" s="30"/>
      <c r="AG204" s="70">
        <v>2.5499999999999998</v>
      </c>
      <c r="AH204" s="31"/>
      <c r="AJ204" s="65">
        <v>0</v>
      </c>
      <c r="AL204" s="65">
        <v>0</v>
      </c>
      <c r="AN204" s="65">
        <v>0</v>
      </c>
      <c r="AP204" s="65">
        <v>4016</v>
      </c>
      <c r="AR204" s="65">
        <v>0</v>
      </c>
      <c r="AT204" s="180">
        <v>4016</v>
      </c>
      <c r="AV204" s="30">
        <v>0</v>
      </c>
      <c r="AX204" s="30">
        <v>0</v>
      </c>
      <c r="AZ204" s="30">
        <v>0</v>
      </c>
      <c r="BB204" s="30">
        <v>2.5499999999999998</v>
      </c>
      <c r="BD204" s="30">
        <v>0</v>
      </c>
      <c r="BF204" s="184">
        <v>2.5499999999999998</v>
      </c>
      <c r="BI204" s="65">
        <v>0</v>
      </c>
      <c r="BK204" s="65">
        <v>0</v>
      </c>
      <c r="BM204" s="65">
        <v>0</v>
      </c>
      <c r="BO204" s="65">
        <v>0</v>
      </c>
      <c r="BQ204" s="65">
        <v>0</v>
      </c>
      <c r="BS204" s="67">
        <v>0</v>
      </c>
      <c r="BU204" s="30">
        <v>0</v>
      </c>
      <c r="BW204" s="30">
        <v>0</v>
      </c>
      <c r="BY204" s="30">
        <v>0</v>
      </c>
      <c r="CA204" s="30">
        <v>0</v>
      </c>
      <c r="CC204" s="30">
        <v>0</v>
      </c>
      <c r="CE204" s="184">
        <v>0</v>
      </c>
      <c r="CH204" s="16">
        <v>0</v>
      </c>
      <c r="CJ204" s="16">
        <v>0</v>
      </c>
      <c r="CL204" s="16">
        <v>0</v>
      </c>
      <c r="CN204" s="16">
        <v>101633</v>
      </c>
      <c r="CP204" s="20">
        <v>101633</v>
      </c>
      <c r="CY204" s="17">
        <v>25.306999999999999</v>
      </c>
      <c r="DA204" s="18">
        <v>25.306999999999999</v>
      </c>
      <c r="DC204" s="1" t="str">
        <f t="shared" si="3"/>
        <v>No</v>
      </c>
    </row>
    <row r="205" spans="1:107">
      <c r="A205" s="1" t="s">
        <v>303</v>
      </c>
      <c r="B205" s="1" t="s">
        <v>144</v>
      </c>
      <c r="C205" s="26" t="s">
        <v>39</v>
      </c>
      <c r="D205" s="269">
        <v>5158</v>
      </c>
      <c r="E205" s="270">
        <v>50158</v>
      </c>
      <c r="F205" s="21" t="s">
        <v>94</v>
      </c>
      <c r="G205" s="21" t="s">
        <v>132</v>
      </c>
      <c r="H205" s="25">
        <v>306022</v>
      </c>
      <c r="I205" s="25">
        <v>46</v>
      </c>
      <c r="J205" s="265"/>
      <c r="K205" s="5">
        <v>202330</v>
      </c>
      <c r="M205" s="5">
        <v>18784</v>
      </c>
      <c r="N205" s="3"/>
      <c r="O205" s="5">
        <v>0</v>
      </c>
      <c r="P205" s="3"/>
      <c r="Q205" s="5">
        <v>13125</v>
      </c>
      <c r="R205" s="3"/>
      <c r="S205" s="5">
        <v>0</v>
      </c>
      <c r="T205" s="3"/>
      <c r="U205" s="6">
        <v>234239</v>
      </c>
      <c r="W205" s="14">
        <v>121.8</v>
      </c>
      <c r="Y205" s="14">
        <v>10.4</v>
      </c>
      <c r="AA205" s="14">
        <v>0</v>
      </c>
      <c r="AC205" s="14">
        <v>8.4</v>
      </c>
      <c r="AE205" s="62">
        <v>0</v>
      </c>
      <c r="AF205" s="30"/>
      <c r="AG205" s="70">
        <v>140.6</v>
      </c>
      <c r="AH205" s="31"/>
      <c r="AJ205" s="65">
        <v>175486</v>
      </c>
      <c r="AL205" s="65">
        <v>18784</v>
      </c>
      <c r="AN205" s="65">
        <v>0</v>
      </c>
      <c r="AP205" s="65">
        <v>13125</v>
      </c>
      <c r="AR205" s="65">
        <v>0</v>
      </c>
      <c r="AT205" s="180">
        <v>207395</v>
      </c>
      <c r="AV205" s="30">
        <v>87.3</v>
      </c>
      <c r="AX205" s="30">
        <v>10.4</v>
      </c>
      <c r="AZ205" s="30">
        <v>0</v>
      </c>
      <c r="BB205" s="30">
        <v>8.4</v>
      </c>
      <c r="BD205" s="30">
        <v>0</v>
      </c>
      <c r="BF205" s="184">
        <v>106.1</v>
      </c>
      <c r="BI205" s="65">
        <v>0</v>
      </c>
      <c r="BK205" s="65">
        <v>0</v>
      </c>
      <c r="BM205" s="65">
        <v>0</v>
      </c>
      <c r="BO205" s="65">
        <v>0</v>
      </c>
      <c r="BQ205" s="65">
        <v>0</v>
      </c>
      <c r="BS205" s="67">
        <v>26844</v>
      </c>
      <c r="BU205" s="30">
        <v>34.5</v>
      </c>
      <c r="BW205" s="30">
        <v>0</v>
      </c>
      <c r="BY205" s="30">
        <v>0</v>
      </c>
      <c r="CA205" s="30">
        <v>0</v>
      </c>
      <c r="CC205" s="30">
        <v>0</v>
      </c>
      <c r="CE205" s="184">
        <v>0</v>
      </c>
      <c r="CH205" s="16">
        <v>5030100</v>
      </c>
      <c r="CJ205" s="16">
        <v>522143</v>
      </c>
      <c r="CL205" s="16">
        <v>0</v>
      </c>
      <c r="CN205" s="16">
        <v>365132</v>
      </c>
      <c r="CP205" s="20">
        <v>5917375</v>
      </c>
      <c r="CS205" s="17">
        <v>24.860900000000001</v>
      </c>
      <c r="CU205" s="17">
        <v>27.7972</v>
      </c>
      <c r="CY205" s="17">
        <v>27.819600000000001</v>
      </c>
      <c r="DA205" s="18">
        <v>25.2621</v>
      </c>
      <c r="DC205" s="1" t="str">
        <f t="shared" si="3"/>
        <v>No</v>
      </c>
    </row>
    <row r="206" spans="1:107">
      <c r="A206" s="1" t="s">
        <v>824</v>
      </c>
      <c r="B206" s="1" t="s">
        <v>1015</v>
      </c>
      <c r="C206" s="26" t="s">
        <v>21</v>
      </c>
      <c r="D206" s="269" t="s">
        <v>825</v>
      </c>
      <c r="E206" s="270">
        <v>80285</v>
      </c>
      <c r="F206" s="21" t="s">
        <v>140</v>
      </c>
      <c r="G206" s="21" t="s">
        <v>132</v>
      </c>
      <c r="H206" s="25">
        <v>114591</v>
      </c>
      <c r="I206" s="25">
        <v>45</v>
      </c>
      <c r="J206" s="265"/>
      <c r="K206" s="5">
        <v>146190</v>
      </c>
      <c r="M206" s="5">
        <v>13942</v>
      </c>
      <c r="N206" s="3"/>
      <c r="O206" s="5">
        <v>1135</v>
      </c>
      <c r="P206" s="3"/>
      <c r="Q206" s="5">
        <v>7931</v>
      </c>
      <c r="R206" s="3"/>
      <c r="S206" s="5">
        <v>0</v>
      </c>
      <c r="T206" s="3"/>
      <c r="U206" s="6">
        <v>169198</v>
      </c>
      <c r="W206" s="14">
        <v>149</v>
      </c>
      <c r="Y206" s="14">
        <v>13</v>
      </c>
      <c r="AA206" s="14">
        <v>1</v>
      </c>
      <c r="AC206" s="14">
        <v>8</v>
      </c>
      <c r="AE206" s="62">
        <v>0</v>
      </c>
      <c r="AF206" s="30"/>
      <c r="AG206" s="70">
        <v>171</v>
      </c>
      <c r="AH206" s="31"/>
      <c r="AJ206" s="65">
        <v>117864</v>
      </c>
      <c r="AL206" s="65">
        <v>12713</v>
      </c>
      <c r="AN206" s="65">
        <v>1135</v>
      </c>
      <c r="AP206" s="65">
        <v>6814</v>
      </c>
      <c r="AR206" s="65">
        <v>0</v>
      </c>
      <c r="AT206" s="180">
        <v>138526</v>
      </c>
      <c r="AV206" s="30">
        <v>109</v>
      </c>
      <c r="AX206" s="30">
        <v>8</v>
      </c>
      <c r="AZ206" s="30">
        <v>1</v>
      </c>
      <c r="BB206" s="30">
        <v>4</v>
      </c>
      <c r="BD206" s="30">
        <v>0</v>
      </c>
      <c r="BF206" s="184">
        <v>122</v>
      </c>
      <c r="BI206" s="65">
        <v>3774</v>
      </c>
      <c r="BK206" s="65">
        <v>1229</v>
      </c>
      <c r="BM206" s="65">
        <v>0</v>
      </c>
      <c r="BO206" s="65">
        <v>1117</v>
      </c>
      <c r="BQ206" s="65">
        <v>0</v>
      </c>
      <c r="BS206" s="67">
        <v>30672</v>
      </c>
      <c r="BU206" s="30">
        <v>40</v>
      </c>
      <c r="BW206" s="30">
        <v>5</v>
      </c>
      <c r="BY206" s="30">
        <v>0</v>
      </c>
      <c r="CA206" s="30">
        <v>4</v>
      </c>
      <c r="CC206" s="30">
        <v>0</v>
      </c>
      <c r="CE206" s="184">
        <v>0</v>
      </c>
      <c r="CH206" s="16">
        <v>3205808</v>
      </c>
      <c r="CJ206" s="16">
        <v>328931</v>
      </c>
      <c r="CL206" s="16">
        <v>25870</v>
      </c>
      <c r="CN206" s="16">
        <v>350198</v>
      </c>
      <c r="CP206" s="20">
        <v>3910807</v>
      </c>
      <c r="CS206" s="17">
        <v>21.929099999999998</v>
      </c>
      <c r="CU206" s="17">
        <v>23.5928</v>
      </c>
      <c r="CW206" s="17">
        <v>22.792999999999999</v>
      </c>
      <c r="CY206" s="17">
        <v>44.1556</v>
      </c>
      <c r="DA206" s="18">
        <v>23.113800000000001</v>
      </c>
      <c r="DC206" s="1" t="str">
        <f t="shared" si="3"/>
        <v>No</v>
      </c>
    </row>
    <row r="207" spans="1:107">
      <c r="A207" s="1" t="s">
        <v>263</v>
      </c>
      <c r="B207" s="1" t="s">
        <v>1017</v>
      </c>
      <c r="C207" s="26" t="s">
        <v>59</v>
      </c>
      <c r="D207" s="269">
        <v>34</v>
      </c>
      <c r="E207" s="270">
        <v>34</v>
      </c>
      <c r="F207" s="21" t="s">
        <v>135</v>
      </c>
      <c r="G207" s="21" t="s">
        <v>132</v>
      </c>
      <c r="H207" s="25">
        <v>154081</v>
      </c>
      <c r="I207" s="25">
        <v>45</v>
      </c>
      <c r="J207" s="265"/>
      <c r="K207" s="5">
        <v>157211</v>
      </c>
      <c r="M207" s="5">
        <v>27593</v>
      </c>
      <c r="N207" s="3"/>
      <c r="O207" s="5">
        <v>4120</v>
      </c>
      <c r="P207" s="3"/>
      <c r="Q207" s="5">
        <v>34456</v>
      </c>
      <c r="R207" s="3"/>
      <c r="S207" s="5">
        <v>0</v>
      </c>
      <c r="T207" s="3"/>
      <c r="U207" s="6">
        <v>223380</v>
      </c>
      <c r="W207" s="14">
        <v>81</v>
      </c>
      <c r="Y207" s="14">
        <v>12.5</v>
      </c>
      <c r="AA207" s="14">
        <v>2</v>
      </c>
      <c r="AC207" s="14">
        <v>16.5</v>
      </c>
      <c r="AE207" s="62">
        <v>0</v>
      </c>
      <c r="AF207" s="30"/>
      <c r="AG207" s="70">
        <v>112</v>
      </c>
      <c r="AH207" s="31"/>
      <c r="AJ207" s="65">
        <v>130739</v>
      </c>
      <c r="AL207" s="65">
        <v>27593</v>
      </c>
      <c r="AN207" s="65">
        <v>4120</v>
      </c>
      <c r="AP207" s="65">
        <v>31621</v>
      </c>
      <c r="AR207" s="65">
        <v>0</v>
      </c>
      <c r="AT207" s="180">
        <v>194073</v>
      </c>
      <c r="AV207" s="30">
        <v>61</v>
      </c>
      <c r="AX207" s="30">
        <v>12.5</v>
      </c>
      <c r="AZ207" s="30">
        <v>2</v>
      </c>
      <c r="BB207" s="30">
        <v>13.5</v>
      </c>
      <c r="BD207" s="30">
        <v>0</v>
      </c>
      <c r="BF207" s="184">
        <v>89</v>
      </c>
      <c r="BI207" s="65">
        <v>0</v>
      </c>
      <c r="BK207" s="65">
        <v>0</v>
      </c>
      <c r="BM207" s="65">
        <v>0</v>
      </c>
      <c r="BO207" s="65">
        <v>2835</v>
      </c>
      <c r="BQ207" s="65">
        <v>0</v>
      </c>
      <c r="BS207" s="67">
        <v>29307</v>
      </c>
      <c r="BU207" s="30">
        <v>20</v>
      </c>
      <c r="BW207" s="30">
        <v>0</v>
      </c>
      <c r="BY207" s="30">
        <v>0</v>
      </c>
      <c r="CA207" s="30">
        <v>3</v>
      </c>
      <c r="CC207" s="30">
        <v>0</v>
      </c>
      <c r="CE207" s="184">
        <v>0</v>
      </c>
      <c r="CH207" s="16">
        <v>3513371</v>
      </c>
      <c r="CJ207" s="16">
        <v>645268</v>
      </c>
      <c r="CL207" s="16">
        <v>111703</v>
      </c>
      <c r="CN207" s="16">
        <v>1037907</v>
      </c>
      <c r="CP207" s="20">
        <v>5308249</v>
      </c>
      <c r="CS207" s="17">
        <v>22.348099999999999</v>
      </c>
      <c r="CU207" s="17">
        <v>23.385200000000001</v>
      </c>
      <c r="CW207" s="17">
        <v>27.112400000000001</v>
      </c>
      <c r="CY207" s="17">
        <v>30.122699999999998</v>
      </c>
      <c r="DA207" s="18">
        <v>23.763300000000001</v>
      </c>
      <c r="DC207" s="1" t="str">
        <f t="shared" si="3"/>
        <v>No</v>
      </c>
    </row>
    <row r="208" spans="1:107">
      <c r="A208" s="1" t="s">
        <v>723</v>
      </c>
      <c r="B208" s="1" t="s">
        <v>1019</v>
      </c>
      <c r="C208" s="26" t="s">
        <v>72</v>
      </c>
      <c r="D208" s="269">
        <v>6</v>
      </c>
      <c r="E208" s="270">
        <v>6</v>
      </c>
      <c r="F208" s="21" t="s">
        <v>134</v>
      </c>
      <c r="G208" s="21" t="s">
        <v>132</v>
      </c>
      <c r="H208" s="25">
        <v>129534</v>
      </c>
      <c r="I208" s="25">
        <v>45</v>
      </c>
      <c r="J208" s="265"/>
      <c r="K208" s="5">
        <v>86472</v>
      </c>
      <c r="M208" s="5">
        <v>10623</v>
      </c>
      <c r="N208" s="3"/>
      <c r="O208" s="5">
        <v>32</v>
      </c>
      <c r="P208" s="3"/>
      <c r="Q208" s="5">
        <v>9000</v>
      </c>
      <c r="R208" s="3"/>
      <c r="S208" s="5">
        <v>0</v>
      </c>
      <c r="T208" s="3"/>
      <c r="U208" s="6">
        <v>106127</v>
      </c>
      <c r="W208" s="14">
        <v>55</v>
      </c>
      <c r="Y208" s="14">
        <v>7</v>
      </c>
      <c r="AA208" s="14">
        <v>0.02</v>
      </c>
      <c r="AC208" s="14">
        <v>7.4</v>
      </c>
      <c r="AE208" s="62">
        <v>0</v>
      </c>
      <c r="AF208" s="30"/>
      <c r="AG208" s="70">
        <v>69.42</v>
      </c>
      <c r="AH208" s="31"/>
      <c r="AJ208" s="65">
        <v>71502</v>
      </c>
      <c r="AL208" s="65">
        <v>6534</v>
      </c>
      <c r="AN208" s="65">
        <v>32</v>
      </c>
      <c r="AP208" s="65">
        <v>9000</v>
      </c>
      <c r="AR208" s="65">
        <v>0</v>
      </c>
      <c r="AT208" s="180">
        <v>87068</v>
      </c>
      <c r="AV208" s="30">
        <v>39</v>
      </c>
      <c r="AX208" s="30">
        <v>3</v>
      </c>
      <c r="AZ208" s="30">
        <v>0.02</v>
      </c>
      <c r="BB208" s="30">
        <v>7.4</v>
      </c>
      <c r="BD208" s="30">
        <v>0</v>
      </c>
      <c r="BF208" s="184">
        <v>49.42</v>
      </c>
      <c r="BI208" s="65">
        <v>0</v>
      </c>
      <c r="BK208" s="65">
        <v>4089</v>
      </c>
      <c r="BM208" s="65">
        <v>0</v>
      </c>
      <c r="BO208" s="65">
        <v>0</v>
      </c>
      <c r="BQ208" s="65">
        <v>0</v>
      </c>
      <c r="BS208" s="67">
        <v>19059</v>
      </c>
      <c r="BU208" s="30">
        <v>16</v>
      </c>
      <c r="BW208" s="30">
        <v>4</v>
      </c>
      <c r="BY208" s="30">
        <v>0</v>
      </c>
      <c r="CA208" s="30">
        <v>0</v>
      </c>
      <c r="CC208" s="30">
        <v>0</v>
      </c>
      <c r="CE208" s="184">
        <v>0</v>
      </c>
      <c r="CH208" s="16">
        <v>2319276</v>
      </c>
      <c r="CJ208" s="16">
        <v>212074</v>
      </c>
      <c r="CL208" s="16">
        <v>1093</v>
      </c>
      <c r="CN208" s="16">
        <v>360544</v>
      </c>
      <c r="CP208" s="20">
        <v>2892987</v>
      </c>
      <c r="CS208" s="17">
        <v>26.821100000000001</v>
      </c>
      <c r="CU208" s="17">
        <v>19.963699999999999</v>
      </c>
      <c r="CW208" s="17">
        <v>34.156300000000002</v>
      </c>
      <c r="CY208" s="17">
        <v>40.060400000000001</v>
      </c>
      <c r="DA208" s="18">
        <v>27.259699999999999</v>
      </c>
      <c r="DC208" s="1" t="str">
        <f t="shared" si="3"/>
        <v>No</v>
      </c>
    </row>
    <row r="209" spans="1:107">
      <c r="A209" s="1" t="s">
        <v>740</v>
      </c>
      <c r="B209" s="1" t="s">
        <v>1018</v>
      </c>
      <c r="C209" s="26" t="s">
        <v>8</v>
      </c>
      <c r="D209" s="269">
        <v>4043</v>
      </c>
      <c r="E209" s="270">
        <v>40043</v>
      </c>
      <c r="F209" s="21" t="s">
        <v>134</v>
      </c>
      <c r="G209" s="21" t="s">
        <v>132</v>
      </c>
      <c r="H209" s="25">
        <v>326183</v>
      </c>
      <c r="I209" s="25">
        <v>45</v>
      </c>
      <c r="J209" s="265"/>
      <c r="K209" s="5">
        <v>147572</v>
      </c>
      <c r="M209" s="5">
        <v>28703</v>
      </c>
      <c r="N209" s="3"/>
      <c r="O209" s="5">
        <v>5185</v>
      </c>
      <c r="P209" s="3"/>
      <c r="Q209" s="5">
        <v>20885</v>
      </c>
      <c r="R209" s="3"/>
      <c r="S209" s="5">
        <v>1840</v>
      </c>
      <c r="T209" s="3"/>
      <c r="U209" s="6">
        <v>204185</v>
      </c>
      <c r="W209" s="14">
        <v>79</v>
      </c>
      <c r="Y209" s="14">
        <v>16</v>
      </c>
      <c r="AA209" s="14">
        <v>3</v>
      </c>
      <c r="AC209" s="14">
        <v>11</v>
      </c>
      <c r="AE209" s="62">
        <v>1</v>
      </c>
      <c r="AF209" s="30"/>
      <c r="AG209" s="70">
        <v>110</v>
      </c>
      <c r="AH209" s="31"/>
      <c r="AJ209" s="65">
        <v>142666</v>
      </c>
      <c r="AL209" s="65">
        <v>26299</v>
      </c>
      <c r="AN209" s="65">
        <v>5185</v>
      </c>
      <c r="AP209" s="65">
        <v>20885</v>
      </c>
      <c r="AR209" s="65">
        <v>1840</v>
      </c>
      <c r="AT209" s="180">
        <v>196875</v>
      </c>
      <c r="AV209" s="30">
        <v>75</v>
      </c>
      <c r="AX209" s="30">
        <v>14</v>
      </c>
      <c r="AZ209" s="30">
        <v>3</v>
      </c>
      <c r="BB209" s="30">
        <v>11</v>
      </c>
      <c r="BD209" s="30">
        <v>1</v>
      </c>
      <c r="BF209" s="184">
        <v>104</v>
      </c>
      <c r="BI209" s="65">
        <v>0</v>
      </c>
      <c r="BK209" s="65">
        <v>2404</v>
      </c>
      <c r="BM209" s="65">
        <v>0</v>
      </c>
      <c r="BO209" s="65">
        <v>0</v>
      </c>
      <c r="BQ209" s="65">
        <v>0</v>
      </c>
      <c r="BS209" s="67">
        <v>7310</v>
      </c>
      <c r="BU209" s="30">
        <v>4</v>
      </c>
      <c r="BW209" s="30">
        <v>2</v>
      </c>
      <c r="BY209" s="30">
        <v>0</v>
      </c>
      <c r="CA209" s="30">
        <v>0</v>
      </c>
      <c r="CC209" s="30">
        <v>0</v>
      </c>
      <c r="CE209" s="184">
        <v>0</v>
      </c>
      <c r="CH209" s="16">
        <v>2954856</v>
      </c>
      <c r="CJ209" s="16">
        <v>723846</v>
      </c>
      <c r="CL209" s="16">
        <v>89912</v>
      </c>
      <c r="CN209" s="16">
        <v>398830</v>
      </c>
      <c r="CP209" s="20">
        <v>4167444</v>
      </c>
      <c r="CS209" s="17">
        <v>20.023099999999999</v>
      </c>
      <c r="CU209" s="17">
        <v>25.218499999999999</v>
      </c>
      <c r="CW209" s="17">
        <v>17.340800000000002</v>
      </c>
      <c r="CY209" s="17">
        <v>19.096499999999999</v>
      </c>
      <c r="DA209" s="18">
        <v>20.4101</v>
      </c>
      <c r="DC209" s="1" t="str">
        <f t="shared" si="3"/>
        <v>No</v>
      </c>
    </row>
    <row r="210" spans="1:107">
      <c r="A210" s="1" t="s">
        <v>711</v>
      </c>
      <c r="B210" s="1" t="s">
        <v>1016</v>
      </c>
      <c r="C210" s="26" t="s">
        <v>48</v>
      </c>
      <c r="D210" s="269">
        <v>2192</v>
      </c>
      <c r="E210" s="270">
        <v>20192</v>
      </c>
      <c r="F210" s="21" t="s">
        <v>134</v>
      </c>
      <c r="G210" s="21" t="s">
        <v>132</v>
      </c>
      <c r="H210" s="25">
        <v>18351295</v>
      </c>
      <c r="I210" s="25">
        <v>45</v>
      </c>
      <c r="J210" s="265"/>
      <c r="K210" s="5">
        <v>77011</v>
      </c>
      <c r="M210" s="5">
        <v>3359</v>
      </c>
      <c r="N210" s="3"/>
      <c r="O210" s="5">
        <v>0</v>
      </c>
      <c r="P210" s="3"/>
      <c r="Q210" s="5">
        <v>9820</v>
      </c>
      <c r="R210" s="3"/>
      <c r="S210" s="5">
        <v>0</v>
      </c>
      <c r="T210" s="3"/>
      <c r="U210" s="6">
        <v>90190</v>
      </c>
      <c r="W210" s="14">
        <v>81</v>
      </c>
      <c r="Y210" s="14">
        <v>2</v>
      </c>
      <c r="AA210" s="14">
        <v>0</v>
      </c>
      <c r="AC210" s="14">
        <v>6</v>
      </c>
      <c r="AE210" s="62">
        <v>0</v>
      </c>
      <c r="AF210" s="30"/>
      <c r="AG210" s="70">
        <v>89</v>
      </c>
      <c r="AH210" s="31"/>
      <c r="AJ210" s="65">
        <v>75663</v>
      </c>
      <c r="AL210" s="65">
        <v>3359</v>
      </c>
      <c r="AN210" s="65">
        <v>0</v>
      </c>
      <c r="AP210" s="65">
        <v>9820</v>
      </c>
      <c r="AR210" s="65">
        <v>0</v>
      </c>
      <c r="AT210" s="180">
        <v>88842</v>
      </c>
      <c r="AV210" s="30">
        <v>79</v>
      </c>
      <c r="AX210" s="30">
        <v>2</v>
      </c>
      <c r="AZ210" s="30">
        <v>0</v>
      </c>
      <c r="BB210" s="30">
        <v>6</v>
      </c>
      <c r="BD210" s="30">
        <v>0</v>
      </c>
      <c r="BF210" s="184">
        <v>87</v>
      </c>
      <c r="BI210" s="65">
        <v>0</v>
      </c>
      <c r="BK210" s="65">
        <v>0</v>
      </c>
      <c r="BM210" s="65">
        <v>0</v>
      </c>
      <c r="BO210" s="65">
        <v>0</v>
      </c>
      <c r="BQ210" s="65">
        <v>0</v>
      </c>
      <c r="BS210" s="67">
        <v>1348</v>
      </c>
      <c r="BU210" s="30">
        <v>2</v>
      </c>
      <c r="BW210" s="30">
        <v>0</v>
      </c>
      <c r="BY210" s="30">
        <v>0</v>
      </c>
      <c r="CA210" s="30">
        <v>0</v>
      </c>
      <c r="CC210" s="30">
        <v>0</v>
      </c>
      <c r="CE210" s="184">
        <v>2</v>
      </c>
      <c r="CH210" s="16">
        <v>2073463</v>
      </c>
      <c r="CJ210" s="16">
        <v>51545</v>
      </c>
      <c r="CL210" s="16">
        <v>0</v>
      </c>
      <c r="CN210" s="16">
        <v>388522</v>
      </c>
      <c r="CP210" s="20">
        <v>2513530</v>
      </c>
      <c r="CS210" s="17">
        <v>26.924199999999999</v>
      </c>
      <c r="CU210" s="17">
        <v>15.3453</v>
      </c>
      <c r="CY210" s="17">
        <v>39.564399999999999</v>
      </c>
      <c r="DA210" s="18">
        <v>27.869299999999999</v>
      </c>
      <c r="DC210" s="1" t="str">
        <f t="shared" si="3"/>
        <v>No</v>
      </c>
    </row>
    <row r="211" spans="1:107">
      <c r="A211" s="1" t="s">
        <v>742</v>
      </c>
      <c r="B211" s="1" t="s">
        <v>278</v>
      </c>
      <c r="C211" s="26" t="s">
        <v>54</v>
      </c>
      <c r="D211" s="269">
        <v>2099</v>
      </c>
      <c r="E211" s="270">
        <v>20099</v>
      </c>
      <c r="F211" s="21" t="s">
        <v>153</v>
      </c>
      <c r="G211" s="21" t="s">
        <v>132</v>
      </c>
      <c r="H211" s="25">
        <v>18351295</v>
      </c>
      <c r="I211" s="25">
        <v>44</v>
      </c>
      <c r="J211" s="265"/>
      <c r="K211" s="5">
        <v>219006</v>
      </c>
      <c r="M211" s="5">
        <v>96627</v>
      </c>
      <c r="N211" s="3"/>
      <c r="O211" s="5">
        <v>285919</v>
      </c>
      <c r="P211" s="3"/>
      <c r="Q211" s="5">
        <v>44227</v>
      </c>
      <c r="R211" s="3"/>
      <c r="S211" s="5">
        <v>0</v>
      </c>
      <c r="T211" s="3"/>
      <c r="U211" s="6">
        <v>645779</v>
      </c>
      <c r="W211" s="14">
        <v>127</v>
      </c>
      <c r="Y211" s="14">
        <v>50</v>
      </c>
      <c r="AA211" s="14">
        <v>138</v>
      </c>
      <c r="AC211" s="14">
        <v>25</v>
      </c>
      <c r="AE211" s="62">
        <v>0</v>
      </c>
      <c r="AF211" s="30"/>
      <c r="AG211" s="70">
        <v>340</v>
      </c>
      <c r="AH211" s="31"/>
      <c r="AJ211" s="65">
        <v>219006</v>
      </c>
      <c r="AL211" s="65">
        <v>96627</v>
      </c>
      <c r="AN211" s="65">
        <v>285919</v>
      </c>
      <c r="AP211" s="65">
        <v>44227</v>
      </c>
      <c r="AR211" s="65">
        <v>0</v>
      </c>
      <c r="AT211" s="180">
        <v>645779</v>
      </c>
      <c r="AV211" s="30">
        <v>127</v>
      </c>
      <c r="AX211" s="30">
        <v>50</v>
      </c>
      <c r="AZ211" s="30">
        <v>138</v>
      </c>
      <c r="BB211" s="30">
        <v>25</v>
      </c>
      <c r="BD211" s="30">
        <v>0</v>
      </c>
      <c r="BF211" s="184">
        <v>340</v>
      </c>
      <c r="BI211" s="65">
        <v>0</v>
      </c>
      <c r="BK211" s="65">
        <v>0</v>
      </c>
      <c r="BM211" s="65">
        <v>0</v>
      </c>
      <c r="BO211" s="65">
        <v>0</v>
      </c>
      <c r="BQ211" s="65">
        <v>0</v>
      </c>
      <c r="BS211" s="67">
        <v>0</v>
      </c>
      <c r="BU211" s="30">
        <v>0</v>
      </c>
      <c r="BW211" s="30">
        <v>0</v>
      </c>
      <c r="BY211" s="30">
        <v>0</v>
      </c>
      <c r="CA211" s="30">
        <v>0</v>
      </c>
      <c r="CC211" s="30">
        <v>0</v>
      </c>
      <c r="CE211" s="184">
        <v>0</v>
      </c>
      <c r="CH211" s="16">
        <v>8098631</v>
      </c>
      <c r="CJ211" s="16">
        <v>3703346</v>
      </c>
      <c r="CL211" s="16">
        <v>11117664</v>
      </c>
      <c r="CN211" s="16">
        <v>2203360</v>
      </c>
      <c r="CP211" s="20">
        <v>25123001</v>
      </c>
      <c r="CS211" s="17">
        <v>36.978999999999999</v>
      </c>
      <c r="CU211" s="17">
        <v>38.3262</v>
      </c>
      <c r="CW211" s="17">
        <v>38.884</v>
      </c>
      <c r="CY211" s="17">
        <v>49.819299999999998</v>
      </c>
      <c r="DA211" s="18">
        <v>38.903399999999998</v>
      </c>
      <c r="DC211" s="1" t="str">
        <f t="shared" si="3"/>
        <v>No</v>
      </c>
    </row>
    <row r="212" spans="1:107">
      <c r="A212" s="1" t="s">
        <v>747</v>
      </c>
      <c r="B212" s="1" t="s">
        <v>1023</v>
      </c>
      <c r="C212" s="26" t="s">
        <v>22</v>
      </c>
      <c r="D212" s="269">
        <v>1051</v>
      </c>
      <c r="E212" s="270">
        <v>10051</v>
      </c>
      <c r="F212" s="21" t="s">
        <v>135</v>
      </c>
      <c r="G212" s="21" t="s">
        <v>132</v>
      </c>
      <c r="H212" s="25">
        <v>168136</v>
      </c>
      <c r="I212" s="25">
        <v>43</v>
      </c>
      <c r="J212" s="265"/>
      <c r="K212" s="5">
        <v>157081</v>
      </c>
      <c r="M212" s="5">
        <v>23239</v>
      </c>
      <c r="N212" s="3"/>
      <c r="O212" s="5">
        <v>0</v>
      </c>
      <c r="P212" s="3"/>
      <c r="Q212" s="5">
        <v>13913</v>
      </c>
      <c r="R212" s="3"/>
      <c r="S212" s="5">
        <v>0</v>
      </c>
      <c r="T212" s="3"/>
      <c r="U212" s="6">
        <v>194233</v>
      </c>
      <c r="W212" s="14">
        <v>87</v>
      </c>
      <c r="Y212" s="14">
        <v>14</v>
      </c>
      <c r="AA212" s="14">
        <v>0</v>
      </c>
      <c r="AC212" s="14">
        <v>9</v>
      </c>
      <c r="AE212" s="62">
        <v>0</v>
      </c>
      <c r="AF212" s="30"/>
      <c r="AG212" s="70">
        <v>110</v>
      </c>
      <c r="AH212" s="31"/>
      <c r="AJ212" s="65">
        <v>148353</v>
      </c>
      <c r="AL212" s="65">
        <v>19637</v>
      </c>
      <c r="AN212" s="65">
        <v>0</v>
      </c>
      <c r="AP212" s="65">
        <v>13913</v>
      </c>
      <c r="AR212" s="65">
        <v>0</v>
      </c>
      <c r="AT212" s="180">
        <v>181903</v>
      </c>
      <c r="AV212" s="30">
        <v>74.5</v>
      </c>
      <c r="AX212" s="30">
        <v>10</v>
      </c>
      <c r="AZ212" s="30">
        <v>0</v>
      </c>
      <c r="BB212" s="30">
        <v>9</v>
      </c>
      <c r="BD212" s="30">
        <v>0</v>
      </c>
      <c r="BF212" s="184">
        <v>93.5</v>
      </c>
      <c r="BI212" s="65">
        <v>967</v>
      </c>
      <c r="BK212" s="65">
        <v>3602</v>
      </c>
      <c r="BM212" s="65">
        <v>0</v>
      </c>
      <c r="BO212" s="65">
        <v>0</v>
      </c>
      <c r="BQ212" s="65">
        <v>0</v>
      </c>
      <c r="BS212" s="67">
        <v>12330</v>
      </c>
      <c r="BU212" s="30">
        <v>12.5</v>
      </c>
      <c r="BW212" s="30">
        <v>4</v>
      </c>
      <c r="BY212" s="30">
        <v>0</v>
      </c>
      <c r="CA212" s="30">
        <v>0</v>
      </c>
      <c r="CC212" s="30">
        <v>0</v>
      </c>
      <c r="CE212" s="184">
        <v>0</v>
      </c>
      <c r="CH212" s="16">
        <v>3370632</v>
      </c>
      <c r="CJ212" s="16">
        <v>468600</v>
      </c>
      <c r="CL212" s="16">
        <v>0</v>
      </c>
      <c r="CN212" s="16">
        <v>500818</v>
      </c>
      <c r="CP212" s="20">
        <v>4340050</v>
      </c>
      <c r="CS212" s="17">
        <v>21.457899999999999</v>
      </c>
      <c r="CU212" s="17">
        <v>20.164400000000001</v>
      </c>
      <c r="CY212" s="17">
        <v>35.996400000000001</v>
      </c>
      <c r="DA212" s="18">
        <v>22.3446</v>
      </c>
      <c r="DC212" s="1" t="str">
        <f t="shared" si="3"/>
        <v>No</v>
      </c>
    </row>
    <row r="213" spans="1:107">
      <c r="A213" s="1" t="s">
        <v>699</v>
      </c>
      <c r="B213" s="1" t="s">
        <v>1025</v>
      </c>
      <c r="C213" s="26" t="s">
        <v>26</v>
      </c>
      <c r="D213" s="269">
        <v>4074</v>
      </c>
      <c r="E213" s="270">
        <v>40074</v>
      </c>
      <c r="F213" s="21" t="s">
        <v>134</v>
      </c>
      <c r="G213" s="21" t="s">
        <v>132</v>
      </c>
      <c r="H213" s="25">
        <v>2441770</v>
      </c>
      <c r="I213" s="25">
        <v>43</v>
      </c>
      <c r="J213" s="265"/>
      <c r="K213" s="5">
        <v>220087</v>
      </c>
      <c r="M213" s="5">
        <v>5637</v>
      </c>
      <c r="N213" s="3"/>
      <c r="O213" s="5">
        <v>0</v>
      </c>
      <c r="P213" s="3"/>
      <c r="Q213" s="5">
        <v>19859</v>
      </c>
      <c r="R213" s="3"/>
      <c r="S213" s="5">
        <v>0</v>
      </c>
      <c r="T213" s="3"/>
      <c r="U213" s="6">
        <v>245583</v>
      </c>
      <c r="W213" s="14">
        <v>90.18</v>
      </c>
      <c r="Y213" s="14">
        <v>3.63</v>
      </c>
      <c r="AA213" s="14">
        <v>0</v>
      </c>
      <c r="AC213" s="14">
        <v>9.73</v>
      </c>
      <c r="AE213" s="62">
        <v>0</v>
      </c>
      <c r="AF213" s="30"/>
      <c r="AG213" s="70">
        <v>103.54</v>
      </c>
      <c r="AH213" s="31"/>
      <c r="AJ213" s="65">
        <v>220087</v>
      </c>
      <c r="AL213" s="65">
        <v>5637</v>
      </c>
      <c r="AN213" s="65">
        <v>0</v>
      </c>
      <c r="AP213" s="65">
        <v>19859</v>
      </c>
      <c r="AR213" s="65">
        <v>0</v>
      </c>
      <c r="AT213" s="180">
        <v>245583</v>
      </c>
      <c r="AV213" s="30">
        <v>90.18</v>
      </c>
      <c r="AX213" s="30">
        <v>3.63</v>
      </c>
      <c r="AZ213" s="30">
        <v>0</v>
      </c>
      <c r="BB213" s="30">
        <v>9.73</v>
      </c>
      <c r="BD213" s="30">
        <v>0</v>
      </c>
      <c r="BF213" s="184">
        <v>103.54</v>
      </c>
      <c r="BI213" s="65">
        <v>0</v>
      </c>
      <c r="BK213" s="65">
        <v>0</v>
      </c>
      <c r="BM213" s="65">
        <v>0</v>
      </c>
      <c r="BO213" s="65">
        <v>0</v>
      </c>
      <c r="BQ213" s="65">
        <v>0</v>
      </c>
      <c r="BS213" s="67">
        <v>0</v>
      </c>
      <c r="BU213" s="30">
        <v>0</v>
      </c>
      <c r="BW213" s="30">
        <v>0</v>
      </c>
      <c r="BY213" s="30">
        <v>0</v>
      </c>
      <c r="CA213" s="30">
        <v>0</v>
      </c>
      <c r="CC213" s="30">
        <v>0</v>
      </c>
      <c r="CE213" s="184">
        <v>0</v>
      </c>
      <c r="CH213" s="16">
        <v>3190817</v>
      </c>
      <c r="CJ213" s="16">
        <v>305652</v>
      </c>
      <c r="CL213" s="16">
        <v>0</v>
      </c>
      <c r="CN213" s="16">
        <v>565701</v>
      </c>
      <c r="CP213" s="20">
        <v>4062170</v>
      </c>
      <c r="CS213" s="17">
        <v>14.497999999999999</v>
      </c>
      <c r="CU213" s="17">
        <v>54.222499999999997</v>
      </c>
      <c r="CY213" s="17">
        <v>28.485900000000001</v>
      </c>
      <c r="DA213" s="18">
        <v>16.540900000000001</v>
      </c>
      <c r="DC213" s="1" t="str">
        <f t="shared" si="3"/>
        <v>No</v>
      </c>
    </row>
    <row r="214" spans="1:107">
      <c r="A214" s="1" t="s">
        <v>151</v>
      </c>
      <c r="B214" s="1" t="s">
        <v>1024</v>
      </c>
      <c r="C214" s="26" t="s">
        <v>30</v>
      </c>
      <c r="D214" s="269">
        <v>5047</v>
      </c>
      <c r="E214" s="270">
        <v>50047</v>
      </c>
      <c r="F214" s="21" t="s">
        <v>135</v>
      </c>
      <c r="G214" s="21" t="s">
        <v>132</v>
      </c>
      <c r="H214" s="25">
        <v>132600</v>
      </c>
      <c r="I214" s="25">
        <v>43</v>
      </c>
      <c r="J214" s="265"/>
      <c r="K214" s="5">
        <v>182871</v>
      </c>
      <c r="M214" s="5">
        <v>23109</v>
      </c>
      <c r="N214" s="3"/>
      <c r="O214" s="5">
        <v>10875</v>
      </c>
      <c r="P214" s="3"/>
      <c r="Q214" s="5">
        <v>20480</v>
      </c>
      <c r="R214" s="3"/>
      <c r="S214" s="5">
        <v>0</v>
      </c>
      <c r="T214" s="3"/>
      <c r="U214" s="6">
        <v>237335</v>
      </c>
      <c r="W214" s="14">
        <v>106</v>
      </c>
      <c r="Y214" s="14">
        <v>12.24</v>
      </c>
      <c r="AA214" s="14">
        <v>5.76</v>
      </c>
      <c r="AC214" s="14">
        <v>9</v>
      </c>
      <c r="AE214" s="62">
        <v>0</v>
      </c>
      <c r="AF214" s="30"/>
      <c r="AG214" s="70">
        <v>133</v>
      </c>
      <c r="AH214" s="31"/>
      <c r="AJ214" s="65">
        <v>182871</v>
      </c>
      <c r="AL214" s="65">
        <v>23109</v>
      </c>
      <c r="AN214" s="65">
        <v>10875</v>
      </c>
      <c r="AP214" s="65">
        <v>20480</v>
      </c>
      <c r="AR214" s="65">
        <v>0</v>
      </c>
      <c r="AT214" s="180">
        <v>237335</v>
      </c>
      <c r="AV214" s="30">
        <v>106</v>
      </c>
      <c r="AX214" s="30">
        <v>12.24</v>
      </c>
      <c r="AZ214" s="30">
        <v>5.76</v>
      </c>
      <c r="BB214" s="30">
        <v>9</v>
      </c>
      <c r="BD214" s="30">
        <v>0</v>
      </c>
      <c r="BF214" s="184">
        <v>133</v>
      </c>
      <c r="BI214" s="65">
        <v>0</v>
      </c>
      <c r="BK214" s="65">
        <v>0</v>
      </c>
      <c r="BM214" s="65">
        <v>0</v>
      </c>
      <c r="BO214" s="65">
        <v>0</v>
      </c>
      <c r="BQ214" s="65">
        <v>0</v>
      </c>
      <c r="BS214" s="67">
        <v>0</v>
      </c>
      <c r="BU214" s="30">
        <v>0</v>
      </c>
      <c r="BW214" s="30">
        <v>0</v>
      </c>
      <c r="BY214" s="30">
        <v>0</v>
      </c>
      <c r="CA214" s="30">
        <v>0</v>
      </c>
      <c r="CC214" s="30">
        <v>0</v>
      </c>
      <c r="CE214" s="184">
        <v>0</v>
      </c>
      <c r="CH214" s="16">
        <v>4729168</v>
      </c>
      <c r="CJ214" s="16">
        <v>570094</v>
      </c>
      <c r="CL214" s="16">
        <v>268301</v>
      </c>
      <c r="CN214" s="16">
        <v>558255</v>
      </c>
      <c r="CP214" s="20">
        <v>6125818</v>
      </c>
      <c r="CS214" s="17">
        <v>25.860700000000001</v>
      </c>
      <c r="CU214" s="17">
        <v>24.669799999999999</v>
      </c>
      <c r="CW214" s="17">
        <v>24.671399999999998</v>
      </c>
      <c r="CY214" s="17">
        <v>27.258500000000002</v>
      </c>
      <c r="DA214" s="18">
        <v>25.8108</v>
      </c>
      <c r="DC214" s="1" t="str">
        <f t="shared" si="3"/>
        <v>No</v>
      </c>
    </row>
    <row r="215" spans="1:107">
      <c r="A215" s="1" t="s">
        <v>743</v>
      </c>
      <c r="B215" s="1" t="s">
        <v>940</v>
      </c>
      <c r="C215" s="26" t="s">
        <v>26</v>
      </c>
      <c r="D215" s="269">
        <v>4026</v>
      </c>
      <c r="E215" s="270">
        <v>40026</v>
      </c>
      <c r="F215" s="21" t="s">
        <v>134</v>
      </c>
      <c r="G215" s="21" t="s">
        <v>132</v>
      </c>
      <c r="H215" s="25">
        <v>643260</v>
      </c>
      <c r="I215" s="25">
        <v>43</v>
      </c>
      <c r="J215" s="265"/>
      <c r="K215" s="5">
        <v>227741</v>
      </c>
      <c r="M215" s="5">
        <v>23735</v>
      </c>
      <c r="N215" s="3"/>
      <c r="O215" s="5">
        <v>1658</v>
      </c>
      <c r="P215" s="3"/>
      <c r="Q215" s="5">
        <v>18081</v>
      </c>
      <c r="R215" s="3"/>
      <c r="S215" s="5">
        <v>0</v>
      </c>
      <c r="T215" s="3"/>
      <c r="U215" s="6">
        <v>271215</v>
      </c>
      <c r="W215" s="14">
        <v>119</v>
      </c>
      <c r="Y215" s="14">
        <v>18</v>
      </c>
      <c r="AA215" s="14">
        <v>1</v>
      </c>
      <c r="AC215" s="14">
        <v>11</v>
      </c>
      <c r="AE215" s="62">
        <v>0</v>
      </c>
      <c r="AF215" s="30"/>
      <c r="AG215" s="70">
        <v>149</v>
      </c>
      <c r="AH215" s="31"/>
      <c r="AJ215" s="65">
        <v>227741</v>
      </c>
      <c r="AL215" s="65">
        <v>23735</v>
      </c>
      <c r="AN215" s="65">
        <v>1658</v>
      </c>
      <c r="AP215" s="65">
        <v>18081</v>
      </c>
      <c r="AR215" s="65">
        <v>0</v>
      </c>
      <c r="AT215" s="180">
        <v>271215</v>
      </c>
      <c r="AV215" s="30">
        <v>119</v>
      </c>
      <c r="AX215" s="30">
        <v>18</v>
      </c>
      <c r="AZ215" s="30">
        <v>1</v>
      </c>
      <c r="BB215" s="30">
        <v>11</v>
      </c>
      <c r="BD215" s="30">
        <v>0</v>
      </c>
      <c r="BF215" s="184">
        <v>149</v>
      </c>
      <c r="BI215" s="65">
        <v>0</v>
      </c>
      <c r="BK215" s="65">
        <v>0</v>
      </c>
      <c r="BM215" s="65">
        <v>0</v>
      </c>
      <c r="BO215" s="65">
        <v>0</v>
      </c>
      <c r="BQ215" s="65">
        <v>0</v>
      </c>
      <c r="BS215" s="67">
        <v>0</v>
      </c>
      <c r="BU215" s="30">
        <v>0</v>
      </c>
      <c r="BW215" s="30">
        <v>0</v>
      </c>
      <c r="BY215" s="30">
        <v>0</v>
      </c>
      <c r="CA215" s="30">
        <v>0</v>
      </c>
      <c r="CC215" s="30">
        <v>0</v>
      </c>
      <c r="CE215" s="184">
        <v>0</v>
      </c>
      <c r="CH215" s="16">
        <v>4412705</v>
      </c>
      <c r="CJ215" s="16">
        <v>697761</v>
      </c>
      <c r="CL215" s="16">
        <v>46846</v>
      </c>
      <c r="CN215" s="16">
        <v>663330</v>
      </c>
      <c r="CP215" s="20">
        <v>5820642</v>
      </c>
      <c r="CS215" s="17">
        <v>19.376000000000001</v>
      </c>
      <c r="CU215" s="17">
        <v>29.398</v>
      </c>
      <c r="CW215" s="17">
        <v>28.2545</v>
      </c>
      <c r="CY215" s="17">
        <v>36.686599999999999</v>
      </c>
      <c r="DA215" s="18">
        <v>21.461400000000001</v>
      </c>
      <c r="DC215" s="1" t="str">
        <f t="shared" si="3"/>
        <v>No</v>
      </c>
    </row>
    <row r="216" spans="1:107">
      <c r="A216" s="1" t="s">
        <v>732</v>
      </c>
      <c r="B216" s="1" t="s">
        <v>1021</v>
      </c>
      <c r="C216" s="26" t="s">
        <v>67</v>
      </c>
      <c r="D216" s="269">
        <v>6009</v>
      </c>
      <c r="E216" s="270">
        <v>60009</v>
      </c>
      <c r="F216" s="21" t="s">
        <v>134</v>
      </c>
      <c r="G216" s="21" t="s">
        <v>132</v>
      </c>
      <c r="H216" s="25">
        <v>235730</v>
      </c>
      <c r="I216" s="25">
        <v>43</v>
      </c>
      <c r="J216" s="265"/>
      <c r="K216" s="5">
        <v>228043</v>
      </c>
      <c r="M216" s="5">
        <v>48789</v>
      </c>
      <c r="N216" s="3"/>
      <c r="O216" s="5">
        <v>28940</v>
      </c>
      <c r="P216" s="3"/>
      <c r="Q216" s="5">
        <v>22186</v>
      </c>
      <c r="R216" s="3"/>
      <c r="S216" s="5">
        <v>0</v>
      </c>
      <c r="T216" s="3"/>
      <c r="U216" s="6">
        <v>327958</v>
      </c>
      <c r="W216" s="14">
        <v>127.5</v>
      </c>
      <c r="Y216" s="14">
        <v>26</v>
      </c>
      <c r="AA216" s="14">
        <v>16.399999999999999</v>
      </c>
      <c r="AC216" s="14">
        <v>12.5</v>
      </c>
      <c r="AE216" s="62">
        <v>0</v>
      </c>
      <c r="AF216" s="30"/>
      <c r="AG216" s="70">
        <v>182.4</v>
      </c>
      <c r="AH216" s="31"/>
      <c r="AJ216" s="65">
        <v>216266</v>
      </c>
      <c r="AL216" s="65">
        <v>48789</v>
      </c>
      <c r="AN216" s="65">
        <v>25929</v>
      </c>
      <c r="AP216" s="65">
        <v>22186</v>
      </c>
      <c r="AR216" s="65">
        <v>0</v>
      </c>
      <c r="AT216" s="180">
        <v>313170</v>
      </c>
      <c r="AV216" s="30">
        <v>119</v>
      </c>
      <c r="AX216" s="30">
        <v>26</v>
      </c>
      <c r="AZ216" s="30">
        <v>14.6</v>
      </c>
      <c r="BB216" s="30">
        <v>12.5</v>
      </c>
      <c r="BD216" s="30">
        <v>0</v>
      </c>
      <c r="BF216" s="184">
        <v>172.1</v>
      </c>
      <c r="BI216" s="65">
        <v>793</v>
      </c>
      <c r="BK216" s="65">
        <v>0</v>
      </c>
      <c r="BM216" s="65">
        <v>3011</v>
      </c>
      <c r="BO216" s="65">
        <v>0</v>
      </c>
      <c r="BQ216" s="65">
        <v>0</v>
      </c>
      <c r="BS216" s="67">
        <v>14788</v>
      </c>
      <c r="BU216" s="30">
        <v>8.5</v>
      </c>
      <c r="BW216" s="30">
        <v>0</v>
      </c>
      <c r="BY216" s="30">
        <v>1.8</v>
      </c>
      <c r="CA216" s="30">
        <v>0</v>
      </c>
      <c r="CC216" s="30">
        <v>0</v>
      </c>
      <c r="CE216" s="184">
        <v>0</v>
      </c>
      <c r="CH216" s="16">
        <v>4672541</v>
      </c>
      <c r="CJ216" s="16">
        <v>1348961</v>
      </c>
      <c r="CL216" s="16">
        <v>410466</v>
      </c>
      <c r="CN216" s="16">
        <v>399730</v>
      </c>
      <c r="CP216" s="20">
        <v>6831698</v>
      </c>
      <c r="CS216" s="17">
        <v>20.489699999999999</v>
      </c>
      <c r="CU216" s="17">
        <v>27.648900000000001</v>
      </c>
      <c r="CW216" s="17">
        <v>14.183299999999999</v>
      </c>
      <c r="CY216" s="17">
        <v>18.017199999999999</v>
      </c>
      <c r="DA216" s="18">
        <v>20.831</v>
      </c>
      <c r="DC216" s="1" t="str">
        <f t="shared" si="3"/>
        <v>No</v>
      </c>
    </row>
    <row r="217" spans="1:107">
      <c r="A217" s="1" t="s">
        <v>272</v>
      </c>
      <c r="B217" s="1" t="s">
        <v>1022</v>
      </c>
      <c r="C217" s="26" t="s">
        <v>64</v>
      </c>
      <c r="D217" s="269">
        <v>4100</v>
      </c>
      <c r="E217" s="270">
        <v>40100</v>
      </c>
      <c r="F217" s="21" t="s">
        <v>135</v>
      </c>
      <c r="G217" s="21" t="s">
        <v>132</v>
      </c>
      <c r="H217" s="25">
        <v>73107</v>
      </c>
      <c r="I217" s="25">
        <v>43</v>
      </c>
      <c r="J217" s="265"/>
      <c r="K217" s="5">
        <v>41029</v>
      </c>
      <c r="M217" s="5">
        <v>10591</v>
      </c>
      <c r="N217" s="3"/>
      <c r="O217" s="5">
        <v>3184</v>
      </c>
      <c r="P217" s="3"/>
      <c r="Q217" s="5">
        <v>14213</v>
      </c>
      <c r="R217" s="3"/>
      <c r="S217" s="5">
        <v>0</v>
      </c>
      <c r="T217" s="3"/>
      <c r="U217" s="6">
        <v>69017</v>
      </c>
      <c r="W217" s="14">
        <v>25.78</v>
      </c>
      <c r="Y217" s="14">
        <v>5.64</v>
      </c>
      <c r="AA217" s="14">
        <v>1.88</v>
      </c>
      <c r="AC217" s="14">
        <v>8.4600000000000009</v>
      </c>
      <c r="AE217" s="62">
        <v>0</v>
      </c>
      <c r="AF217" s="30"/>
      <c r="AG217" s="70">
        <v>41.76</v>
      </c>
      <c r="AH217" s="31"/>
      <c r="AJ217" s="65">
        <v>33014</v>
      </c>
      <c r="AL217" s="65">
        <v>9260</v>
      </c>
      <c r="AN217" s="65">
        <v>1898</v>
      </c>
      <c r="AP217" s="65">
        <v>11874</v>
      </c>
      <c r="AR217" s="65">
        <v>0</v>
      </c>
      <c r="AT217" s="180">
        <v>56046</v>
      </c>
      <c r="AV217" s="30">
        <v>20.68</v>
      </c>
      <c r="AX217" s="30">
        <v>4.7</v>
      </c>
      <c r="AZ217" s="30">
        <v>0.94</v>
      </c>
      <c r="BB217" s="30">
        <v>6.58</v>
      </c>
      <c r="BD217" s="30">
        <v>0</v>
      </c>
      <c r="BF217" s="184">
        <v>32.9</v>
      </c>
      <c r="BI217" s="65">
        <v>0</v>
      </c>
      <c r="BK217" s="65">
        <v>1331</v>
      </c>
      <c r="BM217" s="65">
        <v>1286</v>
      </c>
      <c r="BO217" s="65">
        <v>2339</v>
      </c>
      <c r="BQ217" s="65">
        <v>0</v>
      </c>
      <c r="BS217" s="67">
        <v>12971</v>
      </c>
      <c r="BU217" s="30">
        <v>5.0999999999999996</v>
      </c>
      <c r="BW217" s="30">
        <v>0.94</v>
      </c>
      <c r="BY217" s="30">
        <v>0.94</v>
      </c>
      <c r="CA217" s="30">
        <v>1.88</v>
      </c>
      <c r="CC217" s="30">
        <v>0</v>
      </c>
      <c r="CE217" s="184">
        <v>3.76</v>
      </c>
      <c r="CH217" s="16">
        <v>598617</v>
      </c>
      <c r="CJ217" s="16">
        <v>201155</v>
      </c>
      <c r="CL217" s="16">
        <v>41859</v>
      </c>
      <c r="CN217" s="16">
        <v>354458</v>
      </c>
      <c r="CP217" s="20">
        <v>1196089</v>
      </c>
      <c r="CS217" s="17">
        <v>14.5901</v>
      </c>
      <c r="CU217" s="17">
        <v>18.992999999999999</v>
      </c>
      <c r="CW217" s="17">
        <v>13.146699999999999</v>
      </c>
      <c r="CY217" s="17">
        <v>24.939</v>
      </c>
      <c r="DA217" s="18">
        <v>17.330400000000001</v>
      </c>
      <c r="DC217" s="1" t="str">
        <f t="shared" si="3"/>
        <v>No</v>
      </c>
    </row>
    <row r="218" spans="1:107">
      <c r="A218" s="1" t="s">
        <v>326</v>
      </c>
      <c r="B218" s="1" t="s">
        <v>1020</v>
      </c>
      <c r="C218" s="26" t="s">
        <v>59</v>
      </c>
      <c r="D218" s="269">
        <v>57</v>
      </c>
      <c r="E218" s="270">
        <v>57</v>
      </c>
      <c r="F218" s="21" t="s">
        <v>141</v>
      </c>
      <c r="G218" s="21" t="s">
        <v>132</v>
      </c>
      <c r="H218" s="25">
        <v>83794</v>
      </c>
      <c r="I218" s="25">
        <v>43</v>
      </c>
      <c r="J218" s="265"/>
      <c r="K218" s="5">
        <v>61990</v>
      </c>
      <c r="M218" s="5">
        <v>0</v>
      </c>
      <c r="N218" s="3"/>
      <c r="O218" s="5">
        <v>1911</v>
      </c>
      <c r="P218" s="3"/>
      <c r="Q218" s="5">
        <v>9764</v>
      </c>
      <c r="R218" s="3"/>
      <c r="S218" s="5">
        <v>0</v>
      </c>
      <c r="T218" s="3"/>
      <c r="U218" s="6">
        <v>73665</v>
      </c>
      <c r="W218" s="14">
        <v>50.3</v>
      </c>
      <c r="Y218" s="14">
        <v>0</v>
      </c>
      <c r="AA218" s="14">
        <v>1.93</v>
      </c>
      <c r="AC218" s="14">
        <v>5.68</v>
      </c>
      <c r="AE218" s="62">
        <v>0</v>
      </c>
      <c r="AF218" s="30"/>
      <c r="AG218" s="70">
        <v>57.91</v>
      </c>
      <c r="AH218" s="31"/>
      <c r="AJ218" s="65">
        <v>43834</v>
      </c>
      <c r="AL218" s="65">
        <v>0</v>
      </c>
      <c r="AN218" s="65">
        <v>958</v>
      </c>
      <c r="AP218" s="65">
        <v>9276</v>
      </c>
      <c r="AR218" s="65">
        <v>0</v>
      </c>
      <c r="AT218" s="180">
        <v>54068</v>
      </c>
      <c r="AV218" s="30">
        <v>23.38</v>
      </c>
      <c r="AX218" s="30">
        <v>0</v>
      </c>
      <c r="AZ218" s="30">
        <v>0.52</v>
      </c>
      <c r="BB218" s="30">
        <v>4.95</v>
      </c>
      <c r="BD218" s="30">
        <v>0</v>
      </c>
      <c r="BF218" s="184">
        <v>28.85</v>
      </c>
      <c r="BI218" s="65">
        <v>2673</v>
      </c>
      <c r="BK218" s="65">
        <v>0</v>
      </c>
      <c r="BM218" s="65">
        <v>953</v>
      </c>
      <c r="BO218" s="65">
        <v>488</v>
      </c>
      <c r="BQ218" s="65">
        <v>0</v>
      </c>
      <c r="BS218" s="67">
        <v>19597</v>
      </c>
      <c r="BU218" s="30">
        <v>26.92</v>
      </c>
      <c r="BW218" s="30">
        <v>0</v>
      </c>
      <c r="BY218" s="30">
        <v>1.41</v>
      </c>
      <c r="CA218" s="30">
        <v>0.73</v>
      </c>
      <c r="CC218" s="30">
        <v>0</v>
      </c>
      <c r="CE218" s="184">
        <v>0</v>
      </c>
      <c r="CH218" s="16">
        <v>1068414</v>
      </c>
      <c r="CJ218" s="16">
        <v>0</v>
      </c>
      <c r="CL218" s="16">
        <v>30716</v>
      </c>
      <c r="CN218" s="16">
        <v>293212</v>
      </c>
      <c r="CP218" s="20">
        <v>1392342</v>
      </c>
      <c r="CS218" s="17">
        <v>17.235299999999999</v>
      </c>
      <c r="CW218" s="17">
        <v>16.0733</v>
      </c>
      <c r="CY218" s="17">
        <v>30.029900000000001</v>
      </c>
      <c r="DA218" s="18">
        <v>18.901</v>
      </c>
      <c r="DC218" s="1" t="str">
        <f t="shared" si="3"/>
        <v>No</v>
      </c>
    </row>
    <row r="219" spans="1:107">
      <c r="A219" s="1" t="s">
        <v>734</v>
      </c>
      <c r="B219" s="1" t="s">
        <v>1027</v>
      </c>
      <c r="C219" s="26" t="s">
        <v>75</v>
      </c>
      <c r="D219" s="269">
        <v>5099</v>
      </c>
      <c r="E219" s="270">
        <v>50099</v>
      </c>
      <c r="F219" s="21" t="s">
        <v>134</v>
      </c>
      <c r="G219" s="21" t="s">
        <v>132</v>
      </c>
      <c r="H219" s="25">
        <v>102852</v>
      </c>
      <c r="I219" s="25">
        <v>42</v>
      </c>
      <c r="J219" s="265"/>
      <c r="K219" s="5">
        <v>51662</v>
      </c>
      <c r="M219" s="5">
        <v>8287</v>
      </c>
      <c r="N219" s="3"/>
      <c r="O219" s="5">
        <v>0</v>
      </c>
      <c r="P219" s="3"/>
      <c r="Q219" s="5">
        <v>5478</v>
      </c>
      <c r="R219" s="3"/>
      <c r="S219" s="5">
        <v>0</v>
      </c>
      <c r="T219" s="3"/>
      <c r="U219" s="6">
        <v>65427</v>
      </c>
      <c r="W219" s="14">
        <v>27.3</v>
      </c>
      <c r="Y219" s="14">
        <v>5.09</v>
      </c>
      <c r="AA219" s="14">
        <v>0</v>
      </c>
      <c r="AC219" s="14">
        <v>3.61</v>
      </c>
      <c r="AE219" s="62">
        <v>0</v>
      </c>
      <c r="AF219" s="30"/>
      <c r="AG219" s="70">
        <v>36</v>
      </c>
      <c r="AH219" s="31"/>
      <c r="AJ219" s="65">
        <v>51020</v>
      </c>
      <c r="AL219" s="65">
        <v>7667</v>
      </c>
      <c r="AN219" s="65">
        <v>0</v>
      </c>
      <c r="AP219" s="65">
        <v>5419</v>
      </c>
      <c r="AR219" s="65">
        <v>0</v>
      </c>
      <c r="AT219" s="180">
        <v>64106</v>
      </c>
      <c r="AV219" s="30">
        <v>25.5</v>
      </c>
      <c r="AX219" s="30">
        <v>4.09</v>
      </c>
      <c r="AZ219" s="30">
        <v>0</v>
      </c>
      <c r="BB219" s="30">
        <v>3.41</v>
      </c>
      <c r="BD219" s="30">
        <v>0</v>
      </c>
      <c r="BF219" s="184">
        <v>33</v>
      </c>
      <c r="BI219" s="65">
        <v>238</v>
      </c>
      <c r="BK219" s="65">
        <v>620</v>
      </c>
      <c r="BM219" s="65">
        <v>0</v>
      </c>
      <c r="BO219" s="65">
        <v>59</v>
      </c>
      <c r="BQ219" s="65">
        <v>0</v>
      </c>
      <c r="BS219" s="67">
        <v>1321</v>
      </c>
      <c r="BU219" s="30">
        <v>1.8</v>
      </c>
      <c r="BW219" s="30">
        <v>1</v>
      </c>
      <c r="BY219" s="30">
        <v>0</v>
      </c>
      <c r="CA219" s="30">
        <v>0.2</v>
      </c>
      <c r="CC219" s="30">
        <v>0</v>
      </c>
      <c r="CE219" s="184">
        <v>0</v>
      </c>
      <c r="CH219" s="16">
        <v>1607572</v>
      </c>
      <c r="CJ219" s="16">
        <v>294112</v>
      </c>
      <c r="CL219" s="16">
        <v>0</v>
      </c>
      <c r="CN219" s="16">
        <v>188440</v>
      </c>
      <c r="CP219" s="20">
        <v>2090124</v>
      </c>
      <c r="CS219" s="17">
        <v>31.117100000000001</v>
      </c>
      <c r="CU219" s="17">
        <v>35.4908</v>
      </c>
      <c r="CY219" s="17">
        <v>34.3994</v>
      </c>
      <c r="DA219" s="18">
        <v>31.945900000000002</v>
      </c>
      <c r="DC219" s="1" t="str">
        <f t="shared" si="3"/>
        <v>No</v>
      </c>
    </row>
    <row r="220" spans="1:107">
      <c r="A220" s="1" t="s">
        <v>322</v>
      </c>
      <c r="B220" s="1" t="s">
        <v>1026</v>
      </c>
      <c r="C220" s="26" t="s">
        <v>29</v>
      </c>
      <c r="D220" s="269">
        <v>7049</v>
      </c>
      <c r="E220" s="270">
        <v>70049</v>
      </c>
      <c r="F220" s="21" t="s">
        <v>140</v>
      </c>
      <c r="G220" s="21" t="s">
        <v>132</v>
      </c>
      <c r="H220" s="25">
        <v>280051</v>
      </c>
      <c r="I220" s="25">
        <v>42</v>
      </c>
      <c r="J220" s="265"/>
      <c r="K220" s="5">
        <v>49826</v>
      </c>
      <c r="M220" s="5">
        <v>4442</v>
      </c>
      <c r="N220" s="3"/>
      <c r="O220" s="5">
        <v>140</v>
      </c>
      <c r="P220" s="3"/>
      <c r="Q220" s="5">
        <v>5556</v>
      </c>
      <c r="R220" s="3"/>
      <c r="S220" s="5">
        <v>0</v>
      </c>
      <c r="T220" s="3"/>
      <c r="U220" s="6">
        <v>59964</v>
      </c>
      <c r="W220" s="14">
        <v>45.86</v>
      </c>
      <c r="Y220" s="14">
        <v>2.56</v>
      </c>
      <c r="AA220" s="14">
        <v>0.1</v>
      </c>
      <c r="AC220" s="14">
        <v>3.2</v>
      </c>
      <c r="AE220" s="62">
        <v>0</v>
      </c>
      <c r="AF220" s="30"/>
      <c r="AG220" s="70">
        <v>51.72</v>
      </c>
      <c r="AH220" s="31"/>
      <c r="AJ220" s="65">
        <v>7713</v>
      </c>
      <c r="AL220" s="65">
        <v>4442</v>
      </c>
      <c r="AN220" s="65">
        <v>140</v>
      </c>
      <c r="AP220" s="65">
        <v>4921</v>
      </c>
      <c r="AR220" s="65">
        <v>0</v>
      </c>
      <c r="AT220" s="180">
        <v>17216</v>
      </c>
      <c r="AV220" s="30">
        <v>4.4800000000000004</v>
      </c>
      <c r="AX220" s="30">
        <v>2.56</v>
      </c>
      <c r="AZ220" s="30">
        <v>0.1</v>
      </c>
      <c r="BB220" s="30">
        <v>2.56</v>
      </c>
      <c r="BD220" s="30">
        <v>0</v>
      </c>
      <c r="BF220" s="184">
        <v>9.6999999999999993</v>
      </c>
      <c r="BI220" s="65">
        <v>2722</v>
      </c>
      <c r="BK220" s="65">
        <v>0</v>
      </c>
      <c r="BM220" s="65">
        <v>0</v>
      </c>
      <c r="BO220" s="65">
        <v>635</v>
      </c>
      <c r="BQ220" s="65">
        <v>0</v>
      </c>
      <c r="BS220" s="67">
        <v>42748</v>
      </c>
      <c r="BU220" s="30">
        <v>41.38</v>
      </c>
      <c r="BW220" s="30">
        <v>0</v>
      </c>
      <c r="BY220" s="30">
        <v>0</v>
      </c>
      <c r="CA220" s="30">
        <v>0.64</v>
      </c>
      <c r="CC220" s="30">
        <v>0</v>
      </c>
      <c r="CE220" s="184">
        <v>0</v>
      </c>
      <c r="CH220" s="16">
        <v>820151</v>
      </c>
      <c r="CJ220" s="16">
        <v>104863</v>
      </c>
      <c r="CL220" s="16">
        <v>3080</v>
      </c>
      <c r="CN220" s="16">
        <v>168006</v>
      </c>
      <c r="CP220" s="20">
        <v>1096100</v>
      </c>
      <c r="CS220" s="17">
        <v>16.4603</v>
      </c>
      <c r="CU220" s="17">
        <v>23.607199999999999</v>
      </c>
      <c r="CW220" s="17">
        <v>22</v>
      </c>
      <c r="CY220" s="17">
        <v>30.238700000000001</v>
      </c>
      <c r="DA220" s="18">
        <v>18.279299999999999</v>
      </c>
      <c r="DC220" s="1" t="str">
        <f t="shared" si="3"/>
        <v>No</v>
      </c>
    </row>
    <row r="221" spans="1:107">
      <c r="A221" s="1" t="s">
        <v>744</v>
      </c>
      <c r="B221" s="1" t="s">
        <v>1028</v>
      </c>
      <c r="C221" s="26" t="s">
        <v>44</v>
      </c>
      <c r="D221" s="269">
        <v>4006</v>
      </c>
      <c r="E221" s="270">
        <v>40006</v>
      </c>
      <c r="F221" s="21" t="s">
        <v>135</v>
      </c>
      <c r="G221" s="21" t="s">
        <v>132</v>
      </c>
      <c r="H221" s="25">
        <v>219957</v>
      </c>
      <c r="I221" s="25">
        <v>42</v>
      </c>
      <c r="J221" s="265"/>
      <c r="K221" s="5">
        <v>32515</v>
      </c>
      <c r="M221" s="5">
        <v>0</v>
      </c>
      <c r="N221" s="3"/>
      <c r="O221" s="5">
        <v>525</v>
      </c>
      <c r="P221" s="3"/>
      <c r="Q221" s="5">
        <v>5064</v>
      </c>
      <c r="R221" s="3"/>
      <c r="S221" s="5">
        <v>0</v>
      </c>
      <c r="T221" s="3"/>
      <c r="U221" s="6">
        <v>38104</v>
      </c>
      <c r="W221" s="14">
        <v>28</v>
      </c>
      <c r="Y221" s="14">
        <v>0</v>
      </c>
      <c r="AA221" s="14">
        <v>0.33</v>
      </c>
      <c r="AC221" s="14">
        <v>4</v>
      </c>
      <c r="AE221" s="62">
        <v>0</v>
      </c>
      <c r="AF221" s="30"/>
      <c r="AG221" s="70">
        <v>32.33</v>
      </c>
      <c r="AH221" s="31"/>
      <c r="AJ221" s="65">
        <v>19284</v>
      </c>
      <c r="AL221" s="65">
        <v>0</v>
      </c>
      <c r="AN221" s="65">
        <v>314</v>
      </c>
      <c r="AP221" s="65">
        <v>5064</v>
      </c>
      <c r="AR221" s="65">
        <v>0</v>
      </c>
      <c r="AT221" s="180">
        <v>24662</v>
      </c>
      <c r="AV221" s="30">
        <v>11</v>
      </c>
      <c r="AX221" s="30">
        <v>0</v>
      </c>
      <c r="AZ221" s="30">
        <v>0.14000000000000001</v>
      </c>
      <c r="BB221" s="30">
        <v>4</v>
      </c>
      <c r="BD221" s="30">
        <v>0</v>
      </c>
      <c r="BF221" s="184">
        <v>15.14</v>
      </c>
      <c r="BI221" s="65">
        <v>1194</v>
      </c>
      <c r="BK221" s="65">
        <v>0</v>
      </c>
      <c r="BM221" s="65">
        <v>211</v>
      </c>
      <c r="BO221" s="65">
        <v>0</v>
      </c>
      <c r="BQ221" s="65">
        <v>0</v>
      </c>
      <c r="BS221" s="67">
        <v>13442</v>
      </c>
      <c r="BU221" s="30">
        <v>17</v>
      </c>
      <c r="BW221" s="30">
        <v>0</v>
      </c>
      <c r="BY221" s="30">
        <v>0.19</v>
      </c>
      <c r="CA221" s="30">
        <v>0</v>
      </c>
      <c r="CC221" s="30">
        <v>0</v>
      </c>
      <c r="CE221" s="184">
        <v>0</v>
      </c>
      <c r="CH221" s="16">
        <v>497970</v>
      </c>
      <c r="CJ221" s="16">
        <v>0</v>
      </c>
      <c r="CL221" s="16">
        <v>9423</v>
      </c>
      <c r="CN221" s="16">
        <v>141438</v>
      </c>
      <c r="CP221" s="20">
        <v>648831</v>
      </c>
      <c r="CS221" s="17">
        <v>15.315099999999999</v>
      </c>
      <c r="CW221" s="17">
        <v>17.948599999999999</v>
      </c>
      <c r="CY221" s="17">
        <v>27.930099999999999</v>
      </c>
      <c r="DA221" s="18">
        <v>17.027899999999999</v>
      </c>
      <c r="DC221" s="1" t="str">
        <f t="shared" si="3"/>
        <v>No</v>
      </c>
    </row>
    <row r="222" spans="1:107">
      <c r="A222" s="1" t="s">
        <v>826</v>
      </c>
      <c r="B222" s="1" t="s">
        <v>1030</v>
      </c>
      <c r="C222" s="26" t="s">
        <v>69</v>
      </c>
      <c r="D222" s="269">
        <v>3094</v>
      </c>
      <c r="E222" s="270">
        <v>30094</v>
      </c>
      <c r="F222" s="21" t="s">
        <v>134</v>
      </c>
      <c r="G222" s="21" t="s">
        <v>132</v>
      </c>
      <c r="H222" s="25">
        <v>66784</v>
      </c>
      <c r="I222" s="25">
        <v>41</v>
      </c>
      <c r="J222" s="265"/>
      <c r="K222" s="5">
        <v>117072</v>
      </c>
      <c r="M222" s="5">
        <v>13521</v>
      </c>
      <c r="N222" s="3"/>
      <c r="O222" s="5">
        <v>2329</v>
      </c>
      <c r="P222" s="3"/>
      <c r="Q222" s="5">
        <v>7385</v>
      </c>
      <c r="R222" s="3"/>
      <c r="S222" s="5">
        <v>45</v>
      </c>
      <c r="T222" s="3"/>
      <c r="U222" s="6">
        <v>140352</v>
      </c>
      <c r="W222" s="14">
        <v>138.22</v>
      </c>
      <c r="Y222" s="14">
        <v>15.46</v>
      </c>
      <c r="AA222" s="14">
        <v>1.61</v>
      </c>
      <c r="AC222" s="14">
        <v>6.72</v>
      </c>
      <c r="AE222" s="62">
        <v>0.25</v>
      </c>
      <c r="AF222" s="30"/>
      <c r="AG222" s="70">
        <v>162.26</v>
      </c>
      <c r="AH222" s="31"/>
      <c r="AJ222" s="65">
        <v>46672</v>
      </c>
      <c r="AL222" s="65">
        <v>9988</v>
      </c>
      <c r="AN222" s="65">
        <v>2136</v>
      </c>
      <c r="AP222" s="65">
        <v>6874</v>
      </c>
      <c r="AR222" s="65">
        <v>45</v>
      </c>
      <c r="AT222" s="180">
        <v>65715</v>
      </c>
      <c r="AV222" s="30">
        <v>25.32</v>
      </c>
      <c r="AX222" s="30">
        <v>5</v>
      </c>
      <c r="AZ222" s="30">
        <v>1.26</v>
      </c>
      <c r="BB222" s="30">
        <v>6</v>
      </c>
      <c r="BD222" s="30">
        <v>0.25</v>
      </c>
      <c r="BF222" s="184">
        <v>37.83</v>
      </c>
      <c r="BI222" s="65">
        <v>946</v>
      </c>
      <c r="BK222" s="65">
        <v>3533</v>
      </c>
      <c r="BM222" s="65">
        <v>193</v>
      </c>
      <c r="BO222" s="65">
        <v>511</v>
      </c>
      <c r="BQ222" s="65">
        <v>0</v>
      </c>
      <c r="BS222" s="67">
        <v>74637</v>
      </c>
      <c r="BU222" s="30">
        <v>112.9</v>
      </c>
      <c r="BW222" s="30">
        <v>10.46</v>
      </c>
      <c r="BY222" s="30">
        <v>0.35</v>
      </c>
      <c r="CA222" s="30">
        <v>0.72</v>
      </c>
      <c r="CC222" s="30">
        <v>0</v>
      </c>
      <c r="CE222" s="184">
        <v>0</v>
      </c>
      <c r="CH222" s="16">
        <v>2263051</v>
      </c>
      <c r="CJ222" s="16">
        <v>238717</v>
      </c>
      <c r="CL222" s="16">
        <v>44336</v>
      </c>
      <c r="CN222" s="16">
        <v>217765</v>
      </c>
      <c r="CP222" s="20">
        <v>2763869</v>
      </c>
      <c r="CS222" s="17">
        <v>19.330400000000001</v>
      </c>
      <c r="CU222" s="17">
        <v>17.6553</v>
      </c>
      <c r="CW222" s="17">
        <v>19.0365</v>
      </c>
      <c r="CY222" s="17">
        <v>29.487500000000001</v>
      </c>
      <c r="DA222" s="18">
        <v>19.692399999999999</v>
      </c>
      <c r="DC222" s="1" t="str">
        <f t="shared" si="3"/>
        <v>No</v>
      </c>
    </row>
    <row r="223" spans="1:107">
      <c r="A223" s="1" t="s">
        <v>216</v>
      </c>
      <c r="B223" s="1" t="s">
        <v>1029</v>
      </c>
      <c r="C223" s="26" t="s">
        <v>76</v>
      </c>
      <c r="D223" s="269">
        <v>3001</v>
      </c>
      <c r="E223" s="270">
        <v>30001</v>
      </c>
      <c r="F223" s="21" t="s">
        <v>135</v>
      </c>
      <c r="G223" s="21" t="s">
        <v>132</v>
      </c>
      <c r="H223" s="25">
        <v>153199</v>
      </c>
      <c r="I223" s="25">
        <v>41</v>
      </c>
      <c r="J223" s="265"/>
      <c r="K223" s="5">
        <v>169291</v>
      </c>
      <c r="M223" s="5">
        <v>50009</v>
      </c>
      <c r="N223" s="3"/>
      <c r="O223" s="5">
        <v>5672</v>
      </c>
      <c r="P223" s="3"/>
      <c r="Q223" s="5">
        <v>21450</v>
      </c>
      <c r="R223" s="3"/>
      <c r="S223" s="5">
        <v>0</v>
      </c>
      <c r="T223" s="3"/>
      <c r="U223" s="6">
        <v>246422</v>
      </c>
      <c r="W223" s="14">
        <v>94.28</v>
      </c>
      <c r="Y223" s="14">
        <v>29</v>
      </c>
      <c r="AA223" s="14">
        <v>3</v>
      </c>
      <c r="AC223" s="14">
        <v>12</v>
      </c>
      <c r="AE223" s="62">
        <v>0</v>
      </c>
      <c r="AF223" s="30"/>
      <c r="AG223" s="70">
        <v>138.28</v>
      </c>
      <c r="AH223" s="31"/>
      <c r="AJ223" s="65">
        <v>169291</v>
      </c>
      <c r="AL223" s="65">
        <v>50009</v>
      </c>
      <c r="AN223" s="65">
        <v>5672</v>
      </c>
      <c r="AP223" s="65">
        <v>21450</v>
      </c>
      <c r="AR223" s="65">
        <v>0</v>
      </c>
      <c r="AT223" s="180">
        <v>246422</v>
      </c>
      <c r="AV223" s="30">
        <v>94.28</v>
      </c>
      <c r="AX223" s="30">
        <v>29</v>
      </c>
      <c r="AZ223" s="30">
        <v>3</v>
      </c>
      <c r="BB223" s="30">
        <v>12</v>
      </c>
      <c r="BD223" s="30">
        <v>0</v>
      </c>
      <c r="BF223" s="184">
        <v>138.28</v>
      </c>
      <c r="BI223" s="65">
        <v>0</v>
      </c>
      <c r="BK223" s="65">
        <v>0</v>
      </c>
      <c r="BM223" s="65">
        <v>0</v>
      </c>
      <c r="BO223" s="65">
        <v>0</v>
      </c>
      <c r="BQ223" s="65">
        <v>0</v>
      </c>
      <c r="BS223" s="67">
        <v>0</v>
      </c>
      <c r="BU223" s="30">
        <v>0</v>
      </c>
      <c r="BW223" s="30">
        <v>0</v>
      </c>
      <c r="BY223" s="30">
        <v>0</v>
      </c>
      <c r="CA223" s="30">
        <v>0</v>
      </c>
      <c r="CC223" s="30">
        <v>0</v>
      </c>
      <c r="CE223" s="184">
        <v>0</v>
      </c>
      <c r="CH223" s="16">
        <v>4639417</v>
      </c>
      <c r="CJ223" s="16">
        <v>1355319</v>
      </c>
      <c r="CL223" s="16">
        <v>126662</v>
      </c>
      <c r="CN223" s="16">
        <v>620263</v>
      </c>
      <c r="CP223" s="20">
        <v>6741661</v>
      </c>
      <c r="CS223" s="17">
        <v>27.405000000000001</v>
      </c>
      <c r="CU223" s="17">
        <v>27.101500000000001</v>
      </c>
      <c r="CW223" s="17">
        <v>22.331099999999999</v>
      </c>
      <c r="CY223" s="17">
        <v>28.916699999999999</v>
      </c>
      <c r="DA223" s="18">
        <v>27.3582</v>
      </c>
      <c r="DC223" s="1" t="str">
        <f t="shared" si="3"/>
        <v>No</v>
      </c>
    </row>
    <row r="224" spans="1:107">
      <c r="A224" s="1" t="s">
        <v>130</v>
      </c>
      <c r="B224" s="1" t="s">
        <v>912</v>
      </c>
      <c r="C224" s="26" t="s">
        <v>4</v>
      </c>
      <c r="D224" s="269">
        <v>41</v>
      </c>
      <c r="E224" s="270">
        <v>41</v>
      </c>
      <c r="F224" s="21" t="s">
        <v>131</v>
      </c>
      <c r="G224" s="21" t="s">
        <v>132</v>
      </c>
      <c r="H224" s="25">
        <v>251243</v>
      </c>
      <c r="I224" s="25">
        <v>41</v>
      </c>
      <c r="J224" s="265"/>
      <c r="K224" s="5">
        <v>134463</v>
      </c>
      <c r="M224" s="5">
        <v>67794</v>
      </c>
      <c r="N224" s="3"/>
      <c r="O224" s="5">
        <v>107055</v>
      </c>
      <c r="P224" s="3"/>
      <c r="Q224" s="5">
        <v>80936</v>
      </c>
      <c r="R224" s="3"/>
      <c r="S224" s="5">
        <v>167186</v>
      </c>
      <c r="T224" s="3"/>
      <c r="U224" s="6">
        <v>557434</v>
      </c>
      <c r="W224" s="14">
        <v>69.3</v>
      </c>
      <c r="Y224" s="14">
        <v>46.8</v>
      </c>
      <c r="AA224" s="14">
        <v>75.400000000000006</v>
      </c>
      <c r="AC224" s="14">
        <v>51.9</v>
      </c>
      <c r="AE224" s="62">
        <v>68.8</v>
      </c>
      <c r="AF224" s="30"/>
      <c r="AG224" s="70">
        <v>312.2</v>
      </c>
      <c r="AH224" s="31"/>
      <c r="AJ224" s="65">
        <v>134463</v>
      </c>
      <c r="AL224" s="65">
        <v>67794</v>
      </c>
      <c r="AN224" s="65">
        <v>107055</v>
      </c>
      <c r="AP224" s="65">
        <v>80936</v>
      </c>
      <c r="AR224" s="65">
        <v>167186</v>
      </c>
      <c r="AT224" s="180">
        <v>557434</v>
      </c>
      <c r="AV224" s="30">
        <v>69.3</v>
      </c>
      <c r="AX224" s="30">
        <v>46.8</v>
      </c>
      <c r="AZ224" s="30">
        <v>75.400000000000006</v>
      </c>
      <c r="BB224" s="30">
        <v>51.9</v>
      </c>
      <c r="BD224" s="30">
        <v>68.8</v>
      </c>
      <c r="BF224" s="184">
        <v>312.2</v>
      </c>
      <c r="BI224" s="65">
        <v>0</v>
      </c>
      <c r="BK224" s="65">
        <v>0</v>
      </c>
      <c r="BM224" s="65">
        <v>0</v>
      </c>
      <c r="BO224" s="65">
        <v>0</v>
      </c>
      <c r="BQ224" s="65">
        <v>0</v>
      </c>
      <c r="BS224" s="67">
        <v>0</v>
      </c>
      <c r="BU224" s="30">
        <v>0</v>
      </c>
      <c r="BW224" s="30">
        <v>0</v>
      </c>
      <c r="BY224" s="30">
        <v>0</v>
      </c>
      <c r="CA224" s="30">
        <v>0</v>
      </c>
      <c r="CC224" s="30">
        <v>0</v>
      </c>
      <c r="CE224" s="184">
        <v>0</v>
      </c>
      <c r="CH224" s="16">
        <v>5752197</v>
      </c>
      <c r="CJ224" s="16">
        <v>2940065</v>
      </c>
      <c r="CL224" s="16">
        <v>3771225</v>
      </c>
      <c r="CN224" s="16">
        <v>3705326</v>
      </c>
      <c r="CP224" s="20">
        <v>16168813</v>
      </c>
      <c r="CS224" s="17">
        <v>42.779000000000003</v>
      </c>
      <c r="CU224" s="17">
        <v>43.367600000000003</v>
      </c>
      <c r="CW224" s="17">
        <v>35.226999999999997</v>
      </c>
      <c r="CY224" s="17">
        <v>45.780900000000003</v>
      </c>
      <c r="DA224" s="18">
        <v>29.005800000000001</v>
      </c>
      <c r="DC224" s="1" t="str">
        <f t="shared" si="3"/>
        <v>No</v>
      </c>
    </row>
    <row r="225" spans="1:107">
      <c r="A225" s="1" t="s">
        <v>725</v>
      </c>
      <c r="B225" s="1" t="s">
        <v>1031</v>
      </c>
      <c r="C225" s="26" t="s">
        <v>66</v>
      </c>
      <c r="D225" s="269" t="s">
        <v>726</v>
      </c>
      <c r="E225" s="270">
        <v>40950</v>
      </c>
      <c r="F225" s="21" t="s">
        <v>135</v>
      </c>
      <c r="G225" s="21" t="s">
        <v>132</v>
      </c>
      <c r="H225" s="25">
        <v>120415</v>
      </c>
      <c r="I225" s="25">
        <v>41</v>
      </c>
      <c r="J225" s="265"/>
      <c r="K225" s="5">
        <v>142129</v>
      </c>
      <c r="M225" s="5">
        <v>10492</v>
      </c>
      <c r="N225" s="3"/>
      <c r="O225" s="5">
        <v>419</v>
      </c>
      <c r="P225" s="3"/>
      <c r="Q225" s="5">
        <v>14943</v>
      </c>
      <c r="R225" s="3"/>
      <c r="S225" s="5">
        <v>0</v>
      </c>
      <c r="T225" s="3"/>
      <c r="U225" s="6">
        <v>167983</v>
      </c>
      <c r="W225" s="14">
        <v>84</v>
      </c>
      <c r="Y225" s="14">
        <v>4.82</v>
      </c>
      <c r="AA225" s="14">
        <v>0.22</v>
      </c>
      <c r="AC225" s="14">
        <v>9</v>
      </c>
      <c r="AE225" s="62">
        <v>0</v>
      </c>
      <c r="AF225" s="30"/>
      <c r="AG225" s="70">
        <v>98.04</v>
      </c>
      <c r="AH225" s="31"/>
      <c r="AJ225" s="65">
        <v>140093</v>
      </c>
      <c r="AL225" s="65">
        <v>10477</v>
      </c>
      <c r="AN225" s="65">
        <v>419</v>
      </c>
      <c r="AP225" s="65">
        <v>12548</v>
      </c>
      <c r="AR225" s="65">
        <v>0</v>
      </c>
      <c r="AT225" s="180">
        <v>163537</v>
      </c>
      <c r="AV225" s="30">
        <v>80</v>
      </c>
      <c r="AX225" s="30">
        <v>4.78</v>
      </c>
      <c r="AZ225" s="30">
        <v>0.22</v>
      </c>
      <c r="BB225" s="30">
        <v>5</v>
      </c>
      <c r="BD225" s="30">
        <v>0</v>
      </c>
      <c r="BF225" s="184">
        <v>90</v>
      </c>
      <c r="BI225" s="65">
        <v>0</v>
      </c>
      <c r="BK225" s="65">
        <v>0</v>
      </c>
      <c r="BM225" s="65">
        <v>0</v>
      </c>
      <c r="BO225" s="65">
        <v>2395</v>
      </c>
      <c r="BQ225" s="65">
        <v>0</v>
      </c>
      <c r="BS225" s="67">
        <v>4446</v>
      </c>
      <c r="BU225" s="30">
        <v>4</v>
      </c>
      <c r="BW225" s="30">
        <v>0.04</v>
      </c>
      <c r="BY225" s="30">
        <v>0</v>
      </c>
      <c r="CA225" s="30">
        <v>4</v>
      </c>
      <c r="CC225" s="30">
        <v>0</v>
      </c>
      <c r="CE225" s="184">
        <v>0</v>
      </c>
      <c r="CH225" s="16">
        <v>1899823</v>
      </c>
      <c r="CJ225" s="16">
        <v>158716</v>
      </c>
      <c r="CL225" s="16">
        <v>6597</v>
      </c>
      <c r="CN225" s="16">
        <v>195646</v>
      </c>
      <c r="CP225" s="20">
        <v>2260782</v>
      </c>
      <c r="CS225" s="17">
        <v>13.366899999999999</v>
      </c>
      <c r="CU225" s="17">
        <v>15.1273</v>
      </c>
      <c r="CW225" s="17">
        <v>15.7446</v>
      </c>
      <c r="CY225" s="17">
        <v>13.0928</v>
      </c>
      <c r="DA225" s="18">
        <v>13.458399999999999</v>
      </c>
      <c r="DC225" s="1" t="str">
        <f t="shared" si="3"/>
        <v>No</v>
      </c>
    </row>
    <row r="226" spans="1:107">
      <c r="A226" s="1" t="s">
        <v>180</v>
      </c>
      <c r="B226" s="1" t="s">
        <v>178</v>
      </c>
      <c r="C226" s="26" t="s">
        <v>22</v>
      </c>
      <c r="D226" s="269">
        <v>1056</v>
      </c>
      <c r="E226" s="270">
        <v>10056</v>
      </c>
      <c r="F226" s="21" t="s">
        <v>131</v>
      </c>
      <c r="G226" s="21" t="s">
        <v>132</v>
      </c>
      <c r="H226" s="25">
        <v>923311</v>
      </c>
      <c r="I226" s="25">
        <v>41</v>
      </c>
      <c r="J226" s="265"/>
      <c r="K226" s="5">
        <v>207126</v>
      </c>
      <c r="M226" s="5">
        <v>52946</v>
      </c>
      <c r="N226" s="3"/>
      <c r="O226" s="5">
        <v>5503</v>
      </c>
      <c r="P226" s="3"/>
      <c r="Q226" s="5">
        <v>18723</v>
      </c>
      <c r="R226" s="3"/>
      <c r="S226" s="5">
        <v>0</v>
      </c>
      <c r="T226" s="3"/>
      <c r="U226" s="6">
        <v>284298</v>
      </c>
      <c r="W226" s="14">
        <v>96</v>
      </c>
      <c r="Y226" s="14">
        <v>23</v>
      </c>
      <c r="AA226" s="14">
        <v>3</v>
      </c>
      <c r="AC226" s="14">
        <v>12</v>
      </c>
      <c r="AE226" s="62">
        <v>0</v>
      </c>
      <c r="AF226" s="30"/>
      <c r="AG226" s="70">
        <v>134</v>
      </c>
      <c r="AH226" s="31"/>
      <c r="AJ226" s="65">
        <v>201304</v>
      </c>
      <c r="AL226" s="65">
        <v>52946</v>
      </c>
      <c r="AN226" s="65">
        <v>5503</v>
      </c>
      <c r="AP226" s="65">
        <v>14545</v>
      </c>
      <c r="AR226" s="65">
        <v>0</v>
      </c>
      <c r="AT226" s="180">
        <v>274298</v>
      </c>
      <c r="AV226" s="30">
        <v>90</v>
      </c>
      <c r="AX226" s="30">
        <v>23</v>
      </c>
      <c r="AZ226" s="30">
        <v>3</v>
      </c>
      <c r="BB226" s="30">
        <v>7</v>
      </c>
      <c r="BD226" s="30">
        <v>0</v>
      </c>
      <c r="BF226" s="184">
        <v>123</v>
      </c>
      <c r="BI226" s="65">
        <v>5822</v>
      </c>
      <c r="BK226" s="65">
        <v>0</v>
      </c>
      <c r="BM226" s="65">
        <v>0</v>
      </c>
      <c r="BO226" s="65">
        <v>4178</v>
      </c>
      <c r="BQ226" s="65">
        <v>0</v>
      </c>
      <c r="BS226" s="67">
        <v>10000</v>
      </c>
      <c r="BU226" s="30">
        <v>6</v>
      </c>
      <c r="BW226" s="30">
        <v>0</v>
      </c>
      <c r="BY226" s="30">
        <v>0</v>
      </c>
      <c r="CA226" s="30">
        <v>5</v>
      </c>
      <c r="CC226" s="30">
        <v>0</v>
      </c>
      <c r="CE226" s="184">
        <v>0</v>
      </c>
      <c r="CH226" s="16">
        <v>6729916</v>
      </c>
      <c r="CJ226" s="16">
        <v>1964908</v>
      </c>
      <c r="CL226" s="16">
        <v>222401</v>
      </c>
      <c r="CN226" s="16">
        <v>576762</v>
      </c>
      <c r="CP226" s="20">
        <v>9493987</v>
      </c>
      <c r="CS226" s="17">
        <v>32.491900000000001</v>
      </c>
      <c r="CU226" s="17">
        <v>37.111499999999999</v>
      </c>
      <c r="CW226" s="17">
        <v>40.414499999999997</v>
      </c>
      <c r="CY226" s="17">
        <v>30.805</v>
      </c>
      <c r="DA226" s="18">
        <v>33.394500000000001</v>
      </c>
      <c r="DC226" s="1" t="str">
        <f t="shared" si="3"/>
        <v>No</v>
      </c>
    </row>
    <row r="227" spans="1:107">
      <c r="A227" s="1" t="s">
        <v>767</v>
      </c>
      <c r="B227" s="1" t="s">
        <v>1032</v>
      </c>
      <c r="C227" s="26" t="s">
        <v>75</v>
      </c>
      <c r="D227" s="269">
        <v>5009</v>
      </c>
      <c r="E227" s="270">
        <v>50009</v>
      </c>
      <c r="F227" s="21" t="s">
        <v>134</v>
      </c>
      <c r="G227" s="21" t="s">
        <v>132</v>
      </c>
      <c r="H227" s="25">
        <v>74495</v>
      </c>
      <c r="I227" s="25">
        <v>40</v>
      </c>
      <c r="J227" s="265"/>
      <c r="K227" s="5">
        <v>44372</v>
      </c>
      <c r="M227" s="5">
        <v>8180</v>
      </c>
      <c r="N227" s="3"/>
      <c r="O227" s="5">
        <v>1852</v>
      </c>
      <c r="P227" s="3"/>
      <c r="Q227" s="5">
        <v>7347</v>
      </c>
      <c r="R227" s="3"/>
      <c r="S227" s="5">
        <v>0</v>
      </c>
      <c r="T227" s="3"/>
      <c r="U227" s="6">
        <v>61751</v>
      </c>
      <c r="W227" s="14">
        <v>27</v>
      </c>
      <c r="Y227" s="14">
        <v>4</v>
      </c>
      <c r="AA227" s="14">
        <v>1</v>
      </c>
      <c r="AC227" s="14">
        <v>4</v>
      </c>
      <c r="AE227" s="62">
        <v>0</v>
      </c>
      <c r="AF227" s="30"/>
      <c r="AG227" s="70">
        <v>36</v>
      </c>
      <c r="AH227" s="31"/>
      <c r="AJ227" s="65">
        <v>43319</v>
      </c>
      <c r="AL227" s="65">
        <v>8180</v>
      </c>
      <c r="AN227" s="65">
        <v>1852</v>
      </c>
      <c r="AP227" s="65">
        <v>7347</v>
      </c>
      <c r="AR227" s="65">
        <v>0</v>
      </c>
      <c r="AT227" s="180">
        <v>60698</v>
      </c>
      <c r="AV227" s="30">
        <v>24</v>
      </c>
      <c r="AX227" s="30">
        <v>4</v>
      </c>
      <c r="AZ227" s="30">
        <v>1</v>
      </c>
      <c r="BB227" s="30">
        <v>4</v>
      </c>
      <c r="BD227" s="30">
        <v>0</v>
      </c>
      <c r="BF227" s="184">
        <v>33</v>
      </c>
      <c r="BI227" s="65">
        <v>0</v>
      </c>
      <c r="BK227" s="65">
        <v>0</v>
      </c>
      <c r="BM227" s="65">
        <v>0</v>
      </c>
      <c r="BO227" s="65">
        <v>0</v>
      </c>
      <c r="BQ227" s="65">
        <v>0</v>
      </c>
      <c r="BS227" s="67">
        <v>1053</v>
      </c>
      <c r="BU227" s="30">
        <v>3</v>
      </c>
      <c r="BW227" s="30">
        <v>0</v>
      </c>
      <c r="BY227" s="30">
        <v>0</v>
      </c>
      <c r="CA227" s="30">
        <v>0</v>
      </c>
      <c r="CC227" s="30">
        <v>0</v>
      </c>
      <c r="CE227" s="184">
        <v>0</v>
      </c>
      <c r="CH227" s="16">
        <v>1252718</v>
      </c>
      <c r="CJ227" s="16">
        <v>204693</v>
      </c>
      <c r="CL227" s="16">
        <v>58420</v>
      </c>
      <c r="CN227" s="16">
        <v>226821</v>
      </c>
      <c r="CP227" s="20">
        <v>1742652</v>
      </c>
      <c r="CS227" s="17">
        <v>28.232199999999999</v>
      </c>
      <c r="CU227" s="17">
        <v>25.023599999999998</v>
      </c>
      <c r="CW227" s="17">
        <v>31.5443</v>
      </c>
      <c r="CY227" s="17">
        <v>30.872599999999998</v>
      </c>
      <c r="DA227" s="18">
        <v>28.220600000000001</v>
      </c>
      <c r="DC227" s="1" t="str">
        <f t="shared" si="3"/>
        <v>No</v>
      </c>
    </row>
    <row r="228" spans="1:107">
      <c r="A228" s="1" t="s">
        <v>650</v>
      </c>
      <c r="B228" s="1" t="s">
        <v>1033</v>
      </c>
      <c r="C228" s="26" t="s">
        <v>34</v>
      </c>
      <c r="D228" s="269" t="s">
        <v>651</v>
      </c>
      <c r="E228" s="270">
        <v>41105</v>
      </c>
      <c r="F228" s="21" t="s">
        <v>140</v>
      </c>
      <c r="G228" s="21" t="s">
        <v>132</v>
      </c>
      <c r="H228" s="25">
        <v>70543</v>
      </c>
      <c r="I228" s="25">
        <v>40</v>
      </c>
      <c r="J228" s="265"/>
      <c r="K228" s="5">
        <v>117786</v>
      </c>
      <c r="M228" s="5">
        <v>8748</v>
      </c>
      <c r="N228" s="3"/>
      <c r="O228" s="5">
        <v>2659</v>
      </c>
      <c r="P228" s="3"/>
      <c r="Q228" s="5">
        <v>16153</v>
      </c>
      <c r="R228" s="3"/>
      <c r="S228" s="5">
        <v>0</v>
      </c>
      <c r="T228" s="3"/>
      <c r="U228" s="6">
        <v>145346</v>
      </c>
      <c r="W228" s="14">
        <v>98</v>
      </c>
      <c r="Y228" s="14">
        <v>5</v>
      </c>
      <c r="AA228" s="14">
        <v>2</v>
      </c>
      <c r="AC228" s="14">
        <v>10</v>
      </c>
      <c r="AE228" s="62">
        <v>0</v>
      </c>
      <c r="AF228" s="30"/>
      <c r="AG228" s="70">
        <v>115</v>
      </c>
      <c r="AH228" s="31"/>
      <c r="AJ228" s="65">
        <v>97557</v>
      </c>
      <c r="AL228" s="65">
        <v>8748</v>
      </c>
      <c r="AN228" s="65">
        <v>1880</v>
      </c>
      <c r="AP228" s="65">
        <v>16153</v>
      </c>
      <c r="AR228" s="65">
        <v>0</v>
      </c>
      <c r="AT228" s="180">
        <v>124338</v>
      </c>
      <c r="AV228" s="30">
        <v>64</v>
      </c>
      <c r="AX228" s="30">
        <v>5</v>
      </c>
      <c r="AZ228" s="30">
        <v>1</v>
      </c>
      <c r="BB228" s="30">
        <v>10</v>
      </c>
      <c r="BD228" s="30">
        <v>0</v>
      </c>
      <c r="BF228" s="184">
        <v>80</v>
      </c>
      <c r="BI228" s="65">
        <v>0</v>
      </c>
      <c r="BK228" s="65">
        <v>0</v>
      </c>
      <c r="BM228" s="65">
        <v>779</v>
      </c>
      <c r="BO228" s="65">
        <v>0</v>
      </c>
      <c r="BQ228" s="65">
        <v>0</v>
      </c>
      <c r="BS228" s="67">
        <v>21008</v>
      </c>
      <c r="BU228" s="30">
        <v>34</v>
      </c>
      <c r="BW228" s="30">
        <v>0</v>
      </c>
      <c r="BY228" s="30">
        <v>1</v>
      </c>
      <c r="CA228" s="30">
        <v>0</v>
      </c>
      <c r="CC228" s="30">
        <v>0</v>
      </c>
      <c r="CE228" s="184">
        <v>0</v>
      </c>
      <c r="CH228" s="16">
        <v>1319187</v>
      </c>
      <c r="CJ228" s="16">
        <v>128681</v>
      </c>
      <c r="CL228" s="16">
        <v>26634</v>
      </c>
      <c r="CN228" s="16">
        <v>348968</v>
      </c>
      <c r="CP228" s="20">
        <v>1823470</v>
      </c>
      <c r="CS228" s="17">
        <v>11.1999</v>
      </c>
      <c r="CU228" s="17">
        <v>14.7098</v>
      </c>
      <c r="CW228" s="17">
        <v>10.016500000000001</v>
      </c>
      <c r="CY228" s="17">
        <v>21.603899999999999</v>
      </c>
      <c r="DA228" s="18">
        <v>12.5457</v>
      </c>
      <c r="DC228" s="1" t="str">
        <f t="shared" si="3"/>
        <v>No</v>
      </c>
    </row>
    <row r="229" spans="1:107">
      <c r="A229" s="1" t="s">
        <v>191</v>
      </c>
      <c r="B229" s="1" t="s">
        <v>1034</v>
      </c>
      <c r="C229" s="26" t="s">
        <v>32</v>
      </c>
      <c r="D229" s="269">
        <v>5044</v>
      </c>
      <c r="E229" s="270">
        <v>50044</v>
      </c>
      <c r="F229" s="21" t="s">
        <v>135</v>
      </c>
      <c r="G229" s="21" t="s">
        <v>132</v>
      </c>
      <c r="H229" s="25">
        <v>313492</v>
      </c>
      <c r="I229" s="25">
        <v>40</v>
      </c>
      <c r="J229" s="265"/>
      <c r="K229" s="5">
        <v>182598</v>
      </c>
      <c r="M229" s="5">
        <v>24364</v>
      </c>
      <c r="N229" s="3"/>
      <c r="O229" s="5">
        <v>3484</v>
      </c>
      <c r="P229" s="3"/>
      <c r="Q229" s="5">
        <v>15156</v>
      </c>
      <c r="R229" s="3"/>
      <c r="S229" s="5">
        <v>0</v>
      </c>
      <c r="T229" s="3"/>
      <c r="U229" s="6">
        <v>225602</v>
      </c>
      <c r="W229" s="14">
        <v>99</v>
      </c>
      <c r="Y229" s="14">
        <v>14.17</v>
      </c>
      <c r="AA229" s="14">
        <v>1.83</v>
      </c>
      <c r="AC229" s="14">
        <v>9</v>
      </c>
      <c r="AE229" s="62">
        <v>0</v>
      </c>
      <c r="AF229" s="30"/>
      <c r="AG229" s="70">
        <v>124</v>
      </c>
      <c r="AH229" s="31"/>
      <c r="AJ229" s="65">
        <v>182598</v>
      </c>
      <c r="AL229" s="65">
        <v>19299</v>
      </c>
      <c r="AN229" s="65">
        <v>2704</v>
      </c>
      <c r="AP229" s="65">
        <v>15156</v>
      </c>
      <c r="AR229" s="65">
        <v>0</v>
      </c>
      <c r="AT229" s="180">
        <v>219757</v>
      </c>
      <c r="AV229" s="30">
        <v>99</v>
      </c>
      <c r="AX229" s="30">
        <v>10.7</v>
      </c>
      <c r="AZ229" s="30">
        <v>1.3</v>
      </c>
      <c r="BB229" s="30">
        <v>9</v>
      </c>
      <c r="BD229" s="30">
        <v>0</v>
      </c>
      <c r="BF229" s="184">
        <v>120</v>
      </c>
      <c r="BI229" s="65">
        <v>0</v>
      </c>
      <c r="BK229" s="65">
        <v>5065</v>
      </c>
      <c r="BM229" s="65">
        <v>780</v>
      </c>
      <c r="BO229" s="65">
        <v>0</v>
      </c>
      <c r="BQ229" s="65">
        <v>0</v>
      </c>
      <c r="BS229" s="67">
        <v>5845</v>
      </c>
      <c r="BU229" s="30">
        <v>0</v>
      </c>
      <c r="BW229" s="30">
        <v>3.47</v>
      </c>
      <c r="BY229" s="30">
        <v>0.53</v>
      </c>
      <c r="CA229" s="30">
        <v>0</v>
      </c>
      <c r="CC229" s="30">
        <v>0</v>
      </c>
      <c r="CE229" s="184">
        <v>0</v>
      </c>
      <c r="CH229" s="16">
        <v>4956257</v>
      </c>
      <c r="CJ229" s="16">
        <v>701840</v>
      </c>
      <c r="CL229" s="16">
        <v>77093</v>
      </c>
      <c r="CN229" s="16">
        <v>510974</v>
      </c>
      <c r="CP229" s="20">
        <v>6246164</v>
      </c>
      <c r="CS229" s="17">
        <v>27.143000000000001</v>
      </c>
      <c r="CU229" s="17">
        <v>28.8064</v>
      </c>
      <c r="CW229" s="17">
        <v>22.127700000000001</v>
      </c>
      <c r="CY229" s="17">
        <v>33.714300000000001</v>
      </c>
      <c r="DA229" s="18">
        <v>27.686699999999998</v>
      </c>
      <c r="DC229" s="1" t="str">
        <f t="shared" si="3"/>
        <v>No</v>
      </c>
    </row>
    <row r="230" spans="1:107">
      <c r="A230" s="1" t="s">
        <v>306</v>
      </c>
      <c r="B230" s="1" t="s">
        <v>1036</v>
      </c>
      <c r="C230" s="26" t="s">
        <v>12</v>
      </c>
      <c r="D230" s="269">
        <v>9206</v>
      </c>
      <c r="E230" s="270">
        <v>90206</v>
      </c>
      <c r="F230" s="21" t="s">
        <v>135</v>
      </c>
      <c r="G230" s="21" t="s">
        <v>132</v>
      </c>
      <c r="H230" s="25">
        <v>59219</v>
      </c>
      <c r="I230" s="25">
        <v>39</v>
      </c>
      <c r="J230" s="265"/>
      <c r="K230" s="5">
        <v>146645</v>
      </c>
      <c r="M230" s="5">
        <v>29794</v>
      </c>
      <c r="N230" s="3"/>
      <c r="O230" s="5">
        <v>0</v>
      </c>
      <c r="P230" s="3"/>
      <c r="Q230" s="5">
        <v>12031</v>
      </c>
      <c r="R230" s="3"/>
      <c r="S230" s="5">
        <v>0</v>
      </c>
      <c r="T230" s="3"/>
      <c r="U230" s="6">
        <v>188470</v>
      </c>
      <c r="W230" s="14">
        <v>89.66</v>
      </c>
      <c r="Y230" s="14">
        <v>16.16</v>
      </c>
      <c r="AA230" s="14">
        <v>0</v>
      </c>
      <c r="AC230" s="14">
        <v>6.89</v>
      </c>
      <c r="AE230" s="62">
        <v>0</v>
      </c>
      <c r="AF230" s="30"/>
      <c r="AG230" s="70">
        <v>112.71</v>
      </c>
      <c r="AH230" s="31"/>
      <c r="AJ230" s="65">
        <v>117816</v>
      </c>
      <c r="AL230" s="65">
        <v>29794</v>
      </c>
      <c r="AN230" s="65">
        <v>0</v>
      </c>
      <c r="AP230" s="65">
        <v>12031</v>
      </c>
      <c r="AR230" s="65">
        <v>0</v>
      </c>
      <c r="AT230" s="180">
        <v>159641</v>
      </c>
      <c r="AV230" s="30">
        <v>61.95</v>
      </c>
      <c r="AX230" s="30">
        <v>16.16</v>
      </c>
      <c r="AZ230" s="30">
        <v>0</v>
      </c>
      <c r="BB230" s="30">
        <v>6.89</v>
      </c>
      <c r="BD230" s="30">
        <v>0</v>
      </c>
      <c r="BF230" s="184">
        <v>85</v>
      </c>
      <c r="BI230" s="65">
        <v>6578</v>
      </c>
      <c r="BK230" s="65">
        <v>0</v>
      </c>
      <c r="BM230" s="65">
        <v>0</v>
      </c>
      <c r="BO230" s="65">
        <v>0</v>
      </c>
      <c r="BQ230" s="65">
        <v>0</v>
      </c>
      <c r="BS230" s="67">
        <v>28829</v>
      </c>
      <c r="BU230" s="30">
        <v>27.71</v>
      </c>
      <c r="BW230" s="30">
        <v>0</v>
      </c>
      <c r="BY230" s="30">
        <v>0</v>
      </c>
      <c r="CA230" s="30">
        <v>0</v>
      </c>
      <c r="CC230" s="30">
        <v>0</v>
      </c>
      <c r="CE230" s="184">
        <v>0</v>
      </c>
      <c r="CH230" s="16">
        <v>3604067</v>
      </c>
      <c r="CJ230" s="16">
        <v>953771</v>
      </c>
      <c r="CL230" s="16">
        <v>0</v>
      </c>
      <c r="CN230" s="16">
        <v>541876</v>
      </c>
      <c r="CP230" s="20">
        <v>5099714</v>
      </c>
      <c r="CS230" s="17">
        <v>24.576799999999999</v>
      </c>
      <c r="CU230" s="17">
        <v>32.0122</v>
      </c>
      <c r="CY230" s="17">
        <v>45.04</v>
      </c>
      <c r="DA230" s="18">
        <v>27.058499999999999</v>
      </c>
      <c r="DC230" s="1" t="str">
        <f t="shared" si="3"/>
        <v>No</v>
      </c>
    </row>
    <row r="231" spans="1:107">
      <c r="A231" s="1" t="s">
        <v>827</v>
      </c>
      <c r="B231" s="1" t="s">
        <v>190</v>
      </c>
      <c r="C231" s="26" t="s">
        <v>72</v>
      </c>
      <c r="D231" s="269">
        <v>5</v>
      </c>
      <c r="E231" s="270">
        <v>5</v>
      </c>
      <c r="F231" s="21" t="s">
        <v>134</v>
      </c>
      <c r="G231" s="21" t="s">
        <v>132</v>
      </c>
      <c r="H231" s="25">
        <v>3059393</v>
      </c>
      <c r="I231" s="25">
        <v>39</v>
      </c>
      <c r="J231" s="265"/>
      <c r="K231" s="5">
        <v>163980</v>
      </c>
      <c r="M231" s="5">
        <v>22847</v>
      </c>
      <c r="N231" s="3"/>
      <c r="O231" s="5">
        <v>13644</v>
      </c>
      <c r="P231" s="3"/>
      <c r="Q231" s="5">
        <v>39948</v>
      </c>
      <c r="R231" s="3"/>
      <c r="S231" s="5">
        <v>0</v>
      </c>
      <c r="T231" s="3"/>
      <c r="U231" s="6">
        <v>240419</v>
      </c>
      <c r="W231" s="14">
        <v>105</v>
      </c>
      <c r="Y231" s="14">
        <v>12.4</v>
      </c>
      <c r="AA231" s="14">
        <v>7</v>
      </c>
      <c r="AC231" s="14">
        <v>21</v>
      </c>
      <c r="AE231" s="62">
        <v>0</v>
      </c>
      <c r="AF231" s="30"/>
      <c r="AG231" s="70">
        <v>145.4</v>
      </c>
      <c r="AH231" s="31"/>
      <c r="AJ231" s="65">
        <v>163980</v>
      </c>
      <c r="AL231" s="65">
        <v>22847</v>
      </c>
      <c r="AN231" s="65">
        <v>13644</v>
      </c>
      <c r="AP231" s="65">
        <v>39948</v>
      </c>
      <c r="AR231" s="65">
        <v>0</v>
      </c>
      <c r="AT231" s="180">
        <v>240419</v>
      </c>
      <c r="AV231" s="30">
        <v>105</v>
      </c>
      <c r="AX231" s="30">
        <v>12.4</v>
      </c>
      <c r="AZ231" s="30">
        <v>7</v>
      </c>
      <c r="BB231" s="30">
        <v>21</v>
      </c>
      <c r="BD231" s="30">
        <v>0</v>
      </c>
      <c r="BF231" s="184">
        <v>145.4</v>
      </c>
      <c r="BI231" s="65">
        <v>0</v>
      </c>
      <c r="BK231" s="65">
        <v>0</v>
      </c>
      <c r="BM231" s="65">
        <v>0</v>
      </c>
      <c r="BO231" s="65">
        <v>0</v>
      </c>
      <c r="BQ231" s="65">
        <v>0</v>
      </c>
      <c r="BS231" s="67">
        <v>0</v>
      </c>
      <c r="BU231" s="30">
        <v>0</v>
      </c>
      <c r="BW231" s="30">
        <v>0</v>
      </c>
      <c r="BY231" s="30">
        <v>0</v>
      </c>
      <c r="CA231" s="30">
        <v>0</v>
      </c>
      <c r="CC231" s="30">
        <v>0</v>
      </c>
      <c r="CE231" s="184">
        <v>0</v>
      </c>
      <c r="CH231" s="16">
        <v>5620619</v>
      </c>
      <c r="CJ231" s="16">
        <v>858209</v>
      </c>
      <c r="CL231" s="16">
        <v>515828</v>
      </c>
      <c r="CN231" s="16">
        <v>1785150</v>
      </c>
      <c r="CP231" s="20">
        <v>8779806</v>
      </c>
      <c r="CS231" s="17">
        <v>34.276200000000003</v>
      </c>
      <c r="CU231" s="17">
        <v>37.563299999999998</v>
      </c>
      <c r="CW231" s="17">
        <v>37.806199999999997</v>
      </c>
      <c r="CY231" s="17">
        <v>44.686799999999998</v>
      </c>
      <c r="DA231" s="18">
        <v>36.518799999999999</v>
      </c>
      <c r="DC231" s="1" t="str">
        <f t="shared" si="3"/>
        <v>No</v>
      </c>
    </row>
    <row r="232" spans="1:107">
      <c r="A232" s="1" t="s">
        <v>653</v>
      </c>
      <c r="B232" s="1" t="s">
        <v>1035</v>
      </c>
      <c r="C232" s="26" t="s">
        <v>38</v>
      </c>
      <c r="D232" s="269">
        <v>1098</v>
      </c>
      <c r="E232" s="270">
        <v>10098</v>
      </c>
      <c r="F232" s="21" t="s">
        <v>135</v>
      </c>
      <c r="G232" s="21" t="s">
        <v>132</v>
      </c>
      <c r="H232" s="25">
        <v>59397</v>
      </c>
      <c r="I232" s="25">
        <v>39</v>
      </c>
      <c r="J232" s="265"/>
      <c r="K232" s="5">
        <v>50927</v>
      </c>
      <c r="M232" s="5">
        <v>5379</v>
      </c>
      <c r="N232" s="3"/>
      <c r="O232" s="5">
        <v>581</v>
      </c>
      <c r="P232" s="3"/>
      <c r="Q232" s="5">
        <v>1542</v>
      </c>
      <c r="R232" s="3"/>
      <c r="S232" s="5">
        <v>0</v>
      </c>
      <c r="T232" s="3"/>
      <c r="U232" s="6">
        <v>58429</v>
      </c>
      <c r="W232" s="14">
        <v>45.91</v>
      </c>
      <c r="Y232" s="14">
        <v>3.22</v>
      </c>
      <c r="AA232" s="14">
        <v>0.56000000000000005</v>
      </c>
      <c r="AC232" s="14">
        <v>1.32</v>
      </c>
      <c r="AE232" s="62">
        <v>0</v>
      </c>
      <c r="AF232" s="30"/>
      <c r="AG232" s="70">
        <v>51.01</v>
      </c>
      <c r="AH232" s="31"/>
      <c r="AJ232" s="65">
        <v>33778</v>
      </c>
      <c r="AL232" s="65">
        <v>5379</v>
      </c>
      <c r="AN232" s="65">
        <v>0</v>
      </c>
      <c r="AP232" s="65">
        <v>1542</v>
      </c>
      <c r="AR232" s="65">
        <v>0</v>
      </c>
      <c r="AT232" s="180">
        <v>40699</v>
      </c>
      <c r="AV232" s="30">
        <v>24.17</v>
      </c>
      <c r="AX232" s="30">
        <v>3.22</v>
      </c>
      <c r="AZ232" s="30">
        <v>0</v>
      </c>
      <c r="BB232" s="30">
        <v>1.32</v>
      </c>
      <c r="BD232" s="30">
        <v>0</v>
      </c>
      <c r="BF232" s="184">
        <v>28.71</v>
      </c>
      <c r="BI232" s="65">
        <v>1591</v>
      </c>
      <c r="BK232" s="65">
        <v>0</v>
      </c>
      <c r="BM232" s="65">
        <v>581</v>
      </c>
      <c r="BO232" s="65">
        <v>0</v>
      </c>
      <c r="BQ232" s="65">
        <v>0</v>
      </c>
      <c r="BS232" s="67">
        <v>17730</v>
      </c>
      <c r="BU232" s="30">
        <v>21.74</v>
      </c>
      <c r="BW232" s="30">
        <v>0</v>
      </c>
      <c r="BY232" s="30">
        <v>0.56000000000000005</v>
      </c>
      <c r="CA232" s="30">
        <v>0</v>
      </c>
      <c r="CC232" s="30">
        <v>0</v>
      </c>
      <c r="CE232" s="184">
        <v>0</v>
      </c>
      <c r="CH232" s="16">
        <v>1272850</v>
      </c>
      <c r="CJ232" s="16">
        <v>160774</v>
      </c>
      <c r="CL232" s="16">
        <v>13037</v>
      </c>
      <c r="CN232" s="16">
        <v>62910</v>
      </c>
      <c r="CP232" s="20">
        <v>1509571</v>
      </c>
      <c r="CS232" s="17">
        <v>24.993600000000001</v>
      </c>
      <c r="CU232" s="17">
        <v>29.889199999999999</v>
      </c>
      <c r="CW232" s="17">
        <v>22.4389</v>
      </c>
      <c r="CY232" s="17">
        <v>40.797699999999999</v>
      </c>
      <c r="DA232" s="18">
        <v>25.835999999999999</v>
      </c>
      <c r="DC232" s="1" t="str">
        <f t="shared" si="3"/>
        <v>No</v>
      </c>
    </row>
    <row r="233" spans="1:107">
      <c r="A233" s="1" t="s">
        <v>309</v>
      </c>
      <c r="B233" s="1" t="s">
        <v>1037</v>
      </c>
      <c r="C233" s="26" t="s">
        <v>67</v>
      </c>
      <c r="D233" s="269">
        <v>6102</v>
      </c>
      <c r="E233" s="270">
        <v>60102</v>
      </c>
      <c r="F233" s="21" t="s">
        <v>135</v>
      </c>
      <c r="G233" s="21" t="s">
        <v>132</v>
      </c>
      <c r="H233" s="25">
        <v>92984</v>
      </c>
      <c r="I233" s="25">
        <v>38</v>
      </c>
      <c r="J233" s="265"/>
      <c r="K233" s="5">
        <v>90252</v>
      </c>
      <c r="M233" s="5">
        <v>0</v>
      </c>
      <c r="N233" s="3"/>
      <c r="O233" s="5">
        <v>5213</v>
      </c>
      <c r="P233" s="3"/>
      <c r="Q233" s="5">
        <v>17319</v>
      </c>
      <c r="R233" s="3"/>
      <c r="S233" s="5">
        <v>0</v>
      </c>
      <c r="T233" s="3"/>
      <c r="U233" s="6">
        <v>112784</v>
      </c>
      <c r="W233" s="14">
        <v>70</v>
      </c>
      <c r="Y233" s="14">
        <v>0</v>
      </c>
      <c r="AA233" s="14">
        <v>4</v>
      </c>
      <c r="AC233" s="14">
        <v>14</v>
      </c>
      <c r="AE233" s="62">
        <v>0</v>
      </c>
      <c r="AF233" s="30"/>
      <c r="AG233" s="70">
        <v>88</v>
      </c>
      <c r="AH233" s="31"/>
      <c r="AJ233" s="65">
        <v>79638</v>
      </c>
      <c r="AL233" s="65">
        <v>0</v>
      </c>
      <c r="AN233" s="65">
        <v>5213</v>
      </c>
      <c r="AP233" s="65">
        <v>16075</v>
      </c>
      <c r="AR233" s="65">
        <v>0</v>
      </c>
      <c r="AT233" s="180">
        <v>100926</v>
      </c>
      <c r="AV233" s="30">
        <v>51</v>
      </c>
      <c r="AX233" s="30">
        <v>0</v>
      </c>
      <c r="AZ233" s="30">
        <v>4</v>
      </c>
      <c r="BB233" s="30">
        <v>10</v>
      </c>
      <c r="BD233" s="30">
        <v>0</v>
      </c>
      <c r="BF233" s="184">
        <v>65</v>
      </c>
      <c r="BI233" s="65">
        <v>0</v>
      </c>
      <c r="BK233" s="65">
        <v>0</v>
      </c>
      <c r="BM233" s="65">
        <v>0</v>
      </c>
      <c r="BO233" s="65">
        <v>1244</v>
      </c>
      <c r="BQ233" s="65">
        <v>0</v>
      </c>
      <c r="BS233" s="67">
        <v>11858</v>
      </c>
      <c r="BU233" s="30">
        <v>19</v>
      </c>
      <c r="BW233" s="30">
        <v>0</v>
      </c>
      <c r="BY233" s="30">
        <v>0</v>
      </c>
      <c r="CA233" s="30">
        <v>4</v>
      </c>
      <c r="CC233" s="30">
        <v>0</v>
      </c>
      <c r="CE233" s="184">
        <v>0</v>
      </c>
      <c r="CH233" s="16">
        <v>1355547</v>
      </c>
      <c r="CJ233" s="16">
        <v>0</v>
      </c>
      <c r="CL233" s="16">
        <v>100532</v>
      </c>
      <c r="CN233" s="16">
        <v>463768</v>
      </c>
      <c r="CP233" s="20">
        <v>1919847</v>
      </c>
      <c r="CS233" s="17">
        <v>15.019600000000001</v>
      </c>
      <c r="CW233" s="17">
        <v>19.2849</v>
      </c>
      <c r="CY233" s="17">
        <v>26.777999999999999</v>
      </c>
      <c r="DA233" s="18">
        <v>17.022300000000001</v>
      </c>
      <c r="DC233" s="1" t="str">
        <f t="shared" si="3"/>
        <v>No</v>
      </c>
    </row>
    <row r="234" spans="1:107">
      <c r="A234" s="1" t="s">
        <v>305</v>
      </c>
      <c r="B234" s="1" t="s">
        <v>1038</v>
      </c>
      <c r="C234" s="26" t="s">
        <v>37</v>
      </c>
      <c r="D234" s="269">
        <v>3096</v>
      </c>
      <c r="E234" s="270">
        <v>30096</v>
      </c>
      <c r="F234" s="21" t="s">
        <v>135</v>
      </c>
      <c r="G234" s="21" t="s">
        <v>132</v>
      </c>
      <c r="H234" s="25">
        <v>98081</v>
      </c>
      <c r="I234" s="25">
        <v>37</v>
      </c>
      <c r="J234" s="265"/>
      <c r="K234" s="5">
        <v>142759</v>
      </c>
      <c r="M234" s="5">
        <v>16739</v>
      </c>
      <c r="N234" s="3"/>
      <c r="O234" s="5">
        <v>961</v>
      </c>
      <c r="P234" s="3"/>
      <c r="Q234" s="5">
        <v>23072</v>
      </c>
      <c r="R234" s="3"/>
      <c r="S234" s="5">
        <v>0</v>
      </c>
      <c r="T234" s="3"/>
      <c r="U234" s="6">
        <v>183531</v>
      </c>
      <c r="W234" s="14">
        <v>80</v>
      </c>
      <c r="Y234" s="14">
        <v>8</v>
      </c>
      <c r="AA234" s="14">
        <v>1</v>
      </c>
      <c r="AC234" s="14">
        <v>14</v>
      </c>
      <c r="AE234" s="62">
        <v>0</v>
      </c>
      <c r="AF234" s="30"/>
      <c r="AG234" s="70">
        <v>103</v>
      </c>
      <c r="AH234" s="31"/>
      <c r="AJ234" s="65">
        <v>134537</v>
      </c>
      <c r="AL234" s="65">
        <v>16739</v>
      </c>
      <c r="AN234" s="65">
        <v>0</v>
      </c>
      <c r="AP234" s="65">
        <v>20921</v>
      </c>
      <c r="AR234" s="65">
        <v>0</v>
      </c>
      <c r="AT234" s="180">
        <v>172197</v>
      </c>
      <c r="AV234" s="30">
        <v>70</v>
      </c>
      <c r="AX234" s="30">
        <v>8</v>
      </c>
      <c r="AZ234" s="30">
        <v>0</v>
      </c>
      <c r="BB234" s="30">
        <v>12</v>
      </c>
      <c r="BD234" s="30">
        <v>0</v>
      </c>
      <c r="BF234" s="184">
        <v>90</v>
      </c>
      <c r="BI234" s="65">
        <v>2873</v>
      </c>
      <c r="BK234" s="65">
        <v>0</v>
      </c>
      <c r="BM234" s="65">
        <v>961</v>
      </c>
      <c r="BO234" s="65">
        <v>2151</v>
      </c>
      <c r="BQ234" s="65">
        <v>0</v>
      </c>
      <c r="BS234" s="67">
        <v>11334</v>
      </c>
      <c r="BU234" s="30">
        <v>10</v>
      </c>
      <c r="BW234" s="30">
        <v>0</v>
      </c>
      <c r="BY234" s="30">
        <v>1</v>
      </c>
      <c r="CA234" s="30">
        <v>2</v>
      </c>
      <c r="CC234" s="30">
        <v>0</v>
      </c>
      <c r="CE234" s="184">
        <v>0</v>
      </c>
      <c r="CH234" s="16">
        <v>1812731</v>
      </c>
      <c r="CJ234" s="16">
        <v>314445</v>
      </c>
      <c r="CL234" s="16">
        <v>13011</v>
      </c>
      <c r="CN234" s="16">
        <v>415502</v>
      </c>
      <c r="CP234" s="20">
        <v>2555689</v>
      </c>
      <c r="CS234" s="17">
        <v>12.697800000000001</v>
      </c>
      <c r="CU234" s="17">
        <v>18.7852</v>
      </c>
      <c r="CW234" s="17">
        <v>13.539</v>
      </c>
      <c r="CY234" s="17">
        <v>18.008900000000001</v>
      </c>
      <c r="DA234" s="18">
        <v>13.9251</v>
      </c>
      <c r="DC234" s="1" t="str">
        <f t="shared" si="3"/>
        <v>No</v>
      </c>
    </row>
    <row r="235" spans="1:107">
      <c r="A235" s="1" t="s">
        <v>749</v>
      </c>
      <c r="B235" s="1" t="s">
        <v>1039</v>
      </c>
      <c r="C235" s="26" t="s">
        <v>44</v>
      </c>
      <c r="D235" s="269">
        <v>4009</v>
      </c>
      <c r="E235" s="270">
        <v>40009</v>
      </c>
      <c r="F235" s="21" t="s">
        <v>134</v>
      </c>
      <c r="G235" s="21" t="s">
        <v>132</v>
      </c>
      <c r="H235" s="25">
        <v>310282</v>
      </c>
      <c r="I235" s="25">
        <v>37</v>
      </c>
      <c r="J235" s="265"/>
      <c r="K235" s="5">
        <v>160627</v>
      </c>
      <c r="M235" s="5">
        <v>24643</v>
      </c>
      <c r="N235" s="3"/>
      <c r="O235" s="5">
        <v>8150</v>
      </c>
      <c r="P235" s="3"/>
      <c r="Q235" s="5">
        <v>18304</v>
      </c>
      <c r="R235" s="3"/>
      <c r="S235" s="5">
        <v>0</v>
      </c>
      <c r="T235" s="3"/>
      <c r="U235" s="6">
        <v>211724</v>
      </c>
      <c r="W235" s="14">
        <v>85</v>
      </c>
      <c r="Y235" s="14">
        <v>16</v>
      </c>
      <c r="AA235" s="14">
        <v>4</v>
      </c>
      <c r="AC235" s="14">
        <v>10</v>
      </c>
      <c r="AE235" s="62">
        <v>0</v>
      </c>
      <c r="AF235" s="30"/>
      <c r="AG235" s="70">
        <v>115</v>
      </c>
      <c r="AH235" s="31"/>
      <c r="AJ235" s="65">
        <v>157468</v>
      </c>
      <c r="AL235" s="65">
        <v>24643</v>
      </c>
      <c r="AN235" s="65">
        <v>8150</v>
      </c>
      <c r="AP235" s="65">
        <v>18304</v>
      </c>
      <c r="AR235" s="65">
        <v>0</v>
      </c>
      <c r="AT235" s="180">
        <v>208565</v>
      </c>
      <c r="AV235" s="30">
        <v>82</v>
      </c>
      <c r="AX235" s="30">
        <v>16</v>
      </c>
      <c r="AZ235" s="30">
        <v>4</v>
      </c>
      <c r="BB235" s="30">
        <v>10</v>
      </c>
      <c r="BD235" s="30">
        <v>0</v>
      </c>
      <c r="BF235" s="184">
        <v>112</v>
      </c>
      <c r="BI235" s="65">
        <v>0</v>
      </c>
      <c r="BK235" s="65">
        <v>0</v>
      </c>
      <c r="BM235" s="65">
        <v>0</v>
      </c>
      <c r="BO235" s="65">
        <v>0</v>
      </c>
      <c r="BQ235" s="65">
        <v>0</v>
      </c>
      <c r="BS235" s="67">
        <v>3159</v>
      </c>
      <c r="BU235" s="30">
        <v>3</v>
      </c>
      <c r="BW235" s="30">
        <v>0</v>
      </c>
      <c r="BY235" s="30">
        <v>0</v>
      </c>
      <c r="CA235" s="30">
        <v>0</v>
      </c>
      <c r="CC235" s="30">
        <v>0</v>
      </c>
      <c r="CE235" s="184">
        <v>0</v>
      </c>
      <c r="CH235" s="16">
        <v>2911556</v>
      </c>
      <c r="CJ235" s="16">
        <v>473854</v>
      </c>
      <c r="CL235" s="16">
        <v>134648</v>
      </c>
      <c r="CN235" s="16">
        <v>560440</v>
      </c>
      <c r="CP235" s="20">
        <v>4080498</v>
      </c>
      <c r="CS235" s="17">
        <v>18.126200000000001</v>
      </c>
      <c r="CU235" s="17">
        <v>19.2287</v>
      </c>
      <c r="CW235" s="17">
        <v>16.5212</v>
      </c>
      <c r="CY235" s="17">
        <v>30.618400000000001</v>
      </c>
      <c r="DA235" s="18">
        <v>19.2727</v>
      </c>
      <c r="DC235" s="1" t="str">
        <f t="shared" si="3"/>
        <v>No</v>
      </c>
    </row>
    <row r="236" spans="1:107">
      <c r="A236" s="1" t="s">
        <v>729</v>
      </c>
      <c r="B236" s="1" t="s">
        <v>1010</v>
      </c>
      <c r="C236" s="26" t="s">
        <v>21</v>
      </c>
      <c r="D236" s="269">
        <v>8106</v>
      </c>
      <c r="E236" s="270">
        <v>80106</v>
      </c>
      <c r="F236" s="21" t="s">
        <v>141</v>
      </c>
      <c r="G236" s="21" t="s">
        <v>132</v>
      </c>
      <c r="H236" s="25">
        <v>264465</v>
      </c>
      <c r="I236" s="25">
        <v>37</v>
      </c>
      <c r="J236" s="265"/>
      <c r="K236" s="5">
        <v>0</v>
      </c>
      <c r="M236" s="5">
        <v>0</v>
      </c>
      <c r="N236" s="3"/>
      <c r="O236" s="5">
        <v>0</v>
      </c>
      <c r="P236" s="3"/>
      <c r="Q236" s="5">
        <v>3169</v>
      </c>
      <c r="R236" s="3"/>
      <c r="S236" s="5">
        <v>0</v>
      </c>
      <c r="T236" s="3"/>
      <c r="U236" s="6">
        <v>3169</v>
      </c>
      <c r="W236" s="14">
        <v>0</v>
      </c>
      <c r="Y236" s="14">
        <v>0</v>
      </c>
      <c r="AA236" s="14">
        <v>0</v>
      </c>
      <c r="AC236" s="14">
        <v>8</v>
      </c>
      <c r="AE236" s="62">
        <v>0</v>
      </c>
      <c r="AF236" s="30"/>
      <c r="AG236" s="70">
        <v>8</v>
      </c>
      <c r="AH236" s="31"/>
      <c r="AJ236" s="65">
        <v>0</v>
      </c>
      <c r="AL236" s="65">
        <v>0</v>
      </c>
      <c r="AN236" s="65">
        <v>0</v>
      </c>
      <c r="AP236" s="65">
        <v>1939</v>
      </c>
      <c r="AR236" s="65">
        <v>0</v>
      </c>
      <c r="AT236" s="180">
        <v>1939</v>
      </c>
      <c r="AV236" s="30">
        <v>0</v>
      </c>
      <c r="AX236" s="30">
        <v>0</v>
      </c>
      <c r="AZ236" s="30">
        <v>0</v>
      </c>
      <c r="BB236" s="30">
        <v>1</v>
      </c>
      <c r="BD236" s="30">
        <v>0</v>
      </c>
      <c r="BF236" s="184">
        <v>1</v>
      </c>
      <c r="BI236" s="65">
        <v>0</v>
      </c>
      <c r="BK236" s="65">
        <v>0</v>
      </c>
      <c r="BM236" s="65">
        <v>0</v>
      </c>
      <c r="BO236" s="65">
        <v>1230</v>
      </c>
      <c r="BQ236" s="65">
        <v>0</v>
      </c>
      <c r="BS236" s="67">
        <v>1230</v>
      </c>
      <c r="BU236" s="30">
        <v>0</v>
      </c>
      <c r="BW236" s="30">
        <v>0</v>
      </c>
      <c r="BY236" s="30">
        <v>0</v>
      </c>
      <c r="CA236" s="30">
        <v>7</v>
      </c>
      <c r="CC236" s="30">
        <v>0</v>
      </c>
      <c r="CE236" s="184">
        <v>0</v>
      </c>
      <c r="CH236" s="16">
        <v>0</v>
      </c>
      <c r="CJ236" s="16">
        <v>0</v>
      </c>
      <c r="CL236" s="16">
        <v>0</v>
      </c>
      <c r="CN236" s="16">
        <v>125273</v>
      </c>
      <c r="CP236" s="20">
        <v>125273</v>
      </c>
      <c r="CY236" s="17">
        <v>39.530799999999999</v>
      </c>
      <c r="DA236" s="18">
        <v>39.530799999999999</v>
      </c>
      <c r="DC236" s="1" t="str">
        <f t="shared" si="3"/>
        <v>No</v>
      </c>
    </row>
    <row r="237" spans="1:107">
      <c r="A237" s="1" t="s">
        <v>250</v>
      </c>
      <c r="B237" s="1" t="s">
        <v>248</v>
      </c>
      <c r="C237" s="26" t="s">
        <v>48</v>
      </c>
      <c r="D237" s="269">
        <v>2166</v>
      </c>
      <c r="E237" s="270">
        <v>20166</v>
      </c>
      <c r="F237" s="21" t="s">
        <v>138</v>
      </c>
      <c r="G237" s="21" t="s">
        <v>132</v>
      </c>
      <c r="H237" s="25">
        <v>18351295</v>
      </c>
      <c r="I237" s="25">
        <v>36</v>
      </c>
      <c r="J237" s="265"/>
      <c r="K237" s="5">
        <v>106621</v>
      </c>
      <c r="M237" s="5">
        <v>14267</v>
      </c>
      <c r="N237" s="3"/>
      <c r="O237" s="5">
        <v>3363</v>
      </c>
      <c r="P237" s="3"/>
      <c r="Q237" s="5">
        <v>3613</v>
      </c>
      <c r="R237" s="3"/>
      <c r="S237" s="5">
        <v>0</v>
      </c>
      <c r="T237" s="3"/>
      <c r="U237" s="6">
        <v>127864</v>
      </c>
      <c r="W237" s="14">
        <v>59</v>
      </c>
      <c r="Y237" s="14">
        <v>6</v>
      </c>
      <c r="AA237" s="14">
        <v>2</v>
      </c>
      <c r="AC237" s="14">
        <v>2</v>
      </c>
      <c r="AE237" s="62">
        <v>0</v>
      </c>
      <c r="AF237" s="30"/>
      <c r="AG237" s="70">
        <v>69</v>
      </c>
      <c r="AH237" s="31"/>
      <c r="AJ237" s="65">
        <v>103897</v>
      </c>
      <c r="AL237" s="65">
        <v>14267</v>
      </c>
      <c r="AN237" s="65">
        <v>3363</v>
      </c>
      <c r="AP237" s="65">
        <v>3613</v>
      </c>
      <c r="AR237" s="65">
        <v>0</v>
      </c>
      <c r="AT237" s="180">
        <v>125140</v>
      </c>
      <c r="AV237" s="30">
        <v>55</v>
      </c>
      <c r="AX237" s="30">
        <v>6</v>
      </c>
      <c r="AZ237" s="30">
        <v>2</v>
      </c>
      <c r="BB237" s="30">
        <v>2</v>
      </c>
      <c r="BD237" s="30">
        <v>0</v>
      </c>
      <c r="BF237" s="184">
        <v>65</v>
      </c>
      <c r="BI237" s="65">
        <v>0</v>
      </c>
      <c r="BK237" s="65">
        <v>0</v>
      </c>
      <c r="BM237" s="65">
        <v>0</v>
      </c>
      <c r="BO237" s="65">
        <v>0</v>
      </c>
      <c r="BQ237" s="65">
        <v>0</v>
      </c>
      <c r="BS237" s="67">
        <v>2724</v>
      </c>
      <c r="BU237" s="30">
        <v>4</v>
      </c>
      <c r="BW237" s="30">
        <v>0</v>
      </c>
      <c r="BY237" s="30">
        <v>0</v>
      </c>
      <c r="CA237" s="30">
        <v>0</v>
      </c>
      <c r="CC237" s="30">
        <v>0</v>
      </c>
      <c r="CE237" s="184">
        <v>0</v>
      </c>
      <c r="CH237" s="16">
        <v>2345846</v>
      </c>
      <c r="CJ237" s="16">
        <v>318593</v>
      </c>
      <c r="CL237" s="16">
        <v>82838</v>
      </c>
      <c r="CN237" s="16">
        <v>165581</v>
      </c>
      <c r="CP237" s="20">
        <v>2912858</v>
      </c>
      <c r="CS237" s="17">
        <v>22.0017</v>
      </c>
      <c r="CU237" s="17">
        <v>22.3308</v>
      </c>
      <c r="CW237" s="17">
        <v>24.632200000000001</v>
      </c>
      <c r="CY237" s="17">
        <v>45.8292</v>
      </c>
      <c r="DA237" s="18">
        <v>22.780899999999999</v>
      </c>
      <c r="DC237" s="1" t="str">
        <f t="shared" si="3"/>
        <v>No</v>
      </c>
    </row>
    <row r="238" spans="1:107">
      <c r="A238" s="1" t="s">
        <v>238</v>
      </c>
      <c r="B238" s="1" t="s">
        <v>1040</v>
      </c>
      <c r="C238" s="26" t="s">
        <v>32</v>
      </c>
      <c r="D238" s="269">
        <v>5054</v>
      </c>
      <c r="E238" s="270">
        <v>50054</v>
      </c>
      <c r="F238" s="21" t="s">
        <v>135</v>
      </c>
      <c r="G238" s="21" t="s">
        <v>132</v>
      </c>
      <c r="H238" s="25">
        <v>90580</v>
      </c>
      <c r="I238" s="25">
        <v>36</v>
      </c>
      <c r="J238" s="265"/>
      <c r="K238" s="5">
        <v>97665</v>
      </c>
      <c r="M238" s="5">
        <v>16388</v>
      </c>
      <c r="N238" s="3"/>
      <c r="O238" s="5">
        <v>4838</v>
      </c>
      <c r="P238" s="3"/>
      <c r="Q238" s="5">
        <v>21028</v>
      </c>
      <c r="R238" s="3"/>
      <c r="S238" s="5">
        <v>0</v>
      </c>
      <c r="T238" s="3"/>
      <c r="U238" s="6">
        <v>139919</v>
      </c>
      <c r="W238" s="14">
        <v>47.25</v>
      </c>
      <c r="Y238" s="14">
        <v>8</v>
      </c>
      <c r="AA238" s="14">
        <v>3.5</v>
      </c>
      <c r="AC238" s="14">
        <v>11.5</v>
      </c>
      <c r="AE238" s="62">
        <v>0</v>
      </c>
      <c r="AF238" s="30"/>
      <c r="AG238" s="70">
        <v>70.25</v>
      </c>
      <c r="AH238" s="31"/>
      <c r="AJ238" s="65">
        <v>96425</v>
      </c>
      <c r="AL238" s="65">
        <v>16388</v>
      </c>
      <c r="AN238" s="65">
        <v>4335</v>
      </c>
      <c r="AP238" s="65">
        <v>20248</v>
      </c>
      <c r="AR238" s="65">
        <v>0</v>
      </c>
      <c r="AT238" s="180">
        <v>137396</v>
      </c>
      <c r="AV238" s="30">
        <v>45</v>
      </c>
      <c r="AX238" s="30">
        <v>8</v>
      </c>
      <c r="AZ238" s="30">
        <v>2.5</v>
      </c>
      <c r="BB238" s="30">
        <v>10.75</v>
      </c>
      <c r="BD238" s="30">
        <v>0</v>
      </c>
      <c r="BF238" s="184">
        <v>66.25</v>
      </c>
      <c r="BI238" s="65">
        <v>260</v>
      </c>
      <c r="BK238" s="65">
        <v>0</v>
      </c>
      <c r="BM238" s="65">
        <v>503</v>
      </c>
      <c r="BO238" s="65">
        <v>780</v>
      </c>
      <c r="BQ238" s="65">
        <v>0</v>
      </c>
      <c r="BS238" s="67">
        <v>2523</v>
      </c>
      <c r="BU238" s="30">
        <v>2.25</v>
      </c>
      <c r="BW238" s="30">
        <v>0</v>
      </c>
      <c r="BY238" s="30">
        <v>1</v>
      </c>
      <c r="CA238" s="30">
        <v>0.75</v>
      </c>
      <c r="CC238" s="30">
        <v>0</v>
      </c>
      <c r="CE238" s="184">
        <v>0</v>
      </c>
      <c r="CH238" s="16">
        <v>2138772</v>
      </c>
      <c r="CJ238" s="16">
        <v>428970</v>
      </c>
      <c r="CL238" s="16">
        <v>76905</v>
      </c>
      <c r="CN238" s="16">
        <v>505887</v>
      </c>
      <c r="CP238" s="20">
        <v>3150534</v>
      </c>
      <c r="CS238" s="17">
        <v>21.899100000000001</v>
      </c>
      <c r="CU238" s="17">
        <v>26.175899999999999</v>
      </c>
      <c r="CW238" s="17">
        <v>15.896000000000001</v>
      </c>
      <c r="CY238" s="17">
        <v>24.0578</v>
      </c>
      <c r="DA238" s="18">
        <v>22.5168</v>
      </c>
      <c r="DC238" s="1" t="str">
        <f t="shared" si="3"/>
        <v>No</v>
      </c>
    </row>
    <row r="239" spans="1:107">
      <c r="A239" s="1" t="s">
        <v>739</v>
      </c>
      <c r="B239" s="1" t="s">
        <v>1041</v>
      </c>
      <c r="C239" s="26" t="s">
        <v>12</v>
      </c>
      <c r="D239" s="269">
        <v>9039</v>
      </c>
      <c r="E239" s="270">
        <v>90039</v>
      </c>
      <c r="F239" s="21" t="s">
        <v>134</v>
      </c>
      <c r="G239" s="21" t="s">
        <v>132</v>
      </c>
      <c r="H239" s="25">
        <v>12150996</v>
      </c>
      <c r="I239" s="25">
        <v>36</v>
      </c>
      <c r="J239" s="265"/>
      <c r="K239" s="5">
        <v>199659</v>
      </c>
      <c r="M239" s="5">
        <v>33178</v>
      </c>
      <c r="N239" s="3"/>
      <c r="O239" s="5">
        <v>7672</v>
      </c>
      <c r="P239" s="3"/>
      <c r="Q239" s="5">
        <v>53678</v>
      </c>
      <c r="R239" s="3"/>
      <c r="S239" s="5">
        <v>1095</v>
      </c>
      <c r="T239" s="3"/>
      <c r="U239" s="6">
        <v>295282</v>
      </c>
      <c r="W239" s="14">
        <v>102</v>
      </c>
      <c r="Y239" s="14">
        <v>18.149999999999999</v>
      </c>
      <c r="AA239" s="14">
        <v>4.01</v>
      </c>
      <c r="AC239" s="14">
        <v>39.65</v>
      </c>
      <c r="AE239" s="62">
        <v>1</v>
      </c>
      <c r="AF239" s="30"/>
      <c r="AG239" s="70">
        <v>164.81</v>
      </c>
      <c r="AH239" s="31"/>
      <c r="AJ239" s="65">
        <v>181853</v>
      </c>
      <c r="AL239" s="65">
        <v>33178</v>
      </c>
      <c r="AN239" s="65">
        <v>7672</v>
      </c>
      <c r="AP239" s="65">
        <v>46244</v>
      </c>
      <c r="AR239" s="65">
        <v>0</v>
      </c>
      <c r="AT239" s="180">
        <v>268947</v>
      </c>
      <c r="AV239" s="30">
        <v>88</v>
      </c>
      <c r="AX239" s="30">
        <v>18.149999999999999</v>
      </c>
      <c r="AZ239" s="30">
        <v>4.01</v>
      </c>
      <c r="BB239" s="30">
        <v>25.15</v>
      </c>
      <c r="BD239" s="30">
        <v>0</v>
      </c>
      <c r="BF239" s="184">
        <v>135.31</v>
      </c>
      <c r="BI239" s="65">
        <v>0</v>
      </c>
      <c r="BK239" s="65">
        <v>0</v>
      </c>
      <c r="BM239" s="65">
        <v>0</v>
      </c>
      <c r="BO239" s="65">
        <v>7434</v>
      </c>
      <c r="BQ239" s="65">
        <v>1095</v>
      </c>
      <c r="BS239" s="67">
        <v>26335</v>
      </c>
      <c r="BU239" s="30">
        <v>14</v>
      </c>
      <c r="BW239" s="30">
        <v>0</v>
      </c>
      <c r="BY239" s="30">
        <v>0</v>
      </c>
      <c r="CA239" s="30">
        <v>14.5</v>
      </c>
      <c r="CC239" s="30">
        <v>1</v>
      </c>
      <c r="CE239" s="184">
        <v>0</v>
      </c>
      <c r="CH239" s="16">
        <v>5524157</v>
      </c>
      <c r="CJ239" s="16">
        <v>1270691</v>
      </c>
      <c r="CL239" s="16">
        <v>186846</v>
      </c>
      <c r="CN239" s="16">
        <v>1867584</v>
      </c>
      <c r="CP239" s="20">
        <v>8849278</v>
      </c>
      <c r="CS239" s="17">
        <v>27.667999999999999</v>
      </c>
      <c r="CU239" s="17">
        <v>38.299199999999999</v>
      </c>
      <c r="CW239" s="17">
        <v>24.354299999999999</v>
      </c>
      <c r="CY239" s="17">
        <v>34.792400000000001</v>
      </c>
      <c r="DA239" s="18">
        <v>29.968900000000001</v>
      </c>
      <c r="DC239" s="1" t="str">
        <f t="shared" si="3"/>
        <v>No</v>
      </c>
    </row>
    <row r="240" spans="1:107">
      <c r="A240" s="1" t="s">
        <v>257</v>
      </c>
      <c r="B240" s="1" t="s">
        <v>1042</v>
      </c>
      <c r="C240" s="26" t="s">
        <v>56</v>
      </c>
      <c r="D240" s="269">
        <v>5021</v>
      </c>
      <c r="E240" s="270">
        <v>50021</v>
      </c>
      <c r="F240" s="21" t="s">
        <v>135</v>
      </c>
      <c r="G240" s="21" t="s">
        <v>132</v>
      </c>
      <c r="H240" s="25">
        <v>569499</v>
      </c>
      <c r="I240" s="25">
        <v>36</v>
      </c>
      <c r="J240" s="265"/>
      <c r="K240" s="5">
        <v>116037</v>
      </c>
      <c r="M240" s="5">
        <v>27383</v>
      </c>
      <c r="N240" s="3"/>
      <c r="O240" s="5">
        <v>6984</v>
      </c>
      <c r="P240" s="3"/>
      <c r="Q240" s="5">
        <v>19972</v>
      </c>
      <c r="R240" s="3"/>
      <c r="S240" s="5">
        <v>1820</v>
      </c>
      <c r="T240" s="3"/>
      <c r="U240" s="6">
        <v>172196</v>
      </c>
      <c r="W240" s="14">
        <v>84</v>
      </c>
      <c r="Y240" s="14">
        <v>16</v>
      </c>
      <c r="AA240" s="14">
        <v>5.5</v>
      </c>
      <c r="AC240" s="14">
        <v>12</v>
      </c>
      <c r="AE240" s="62">
        <v>1</v>
      </c>
      <c r="AF240" s="30"/>
      <c r="AG240" s="70">
        <v>118.5</v>
      </c>
      <c r="AH240" s="31"/>
      <c r="AJ240" s="65">
        <v>81331</v>
      </c>
      <c r="AL240" s="65">
        <v>22230</v>
      </c>
      <c r="AN240" s="65">
        <v>5673</v>
      </c>
      <c r="AP240" s="65">
        <v>19573</v>
      </c>
      <c r="AR240" s="65">
        <v>1820</v>
      </c>
      <c r="AT240" s="180">
        <v>130627</v>
      </c>
      <c r="AV240" s="30">
        <v>45</v>
      </c>
      <c r="AX240" s="30">
        <v>14</v>
      </c>
      <c r="AZ240" s="30">
        <v>2.5</v>
      </c>
      <c r="BB240" s="30">
        <v>10</v>
      </c>
      <c r="BD240" s="30">
        <v>1</v>
      </c>
      <c r="BF240" s="184">
        <v>72.5</v>
      </c>
      <c r="BI240" s="65">
        <v>199</v>
      </c>
      <c r="BK240" s="65">
        <v>5153</v>
      </c>
      <c r="BM240" s="65">
        <v>1311</v>
      </c>
      <c r="BO240" s="65">
        <v>399</v>
      </c>
      <c r="BQ240" s="65">
        <v>0</v>
      </c>
      <c r="BS240" s="67">
        <v>41569</v>
      </c>
      <c r="BU240" s="30">
        <v>39</v>
      </c>
      <c r="BW240" s="30">
        <v>2</v>
      </c>
      <c r="BY240" s="30">
        <v>3</v>
      </c>
      <c r="CA240" s="30">
        <v>2</v>
      </c>
      <c r="CC240" s="30">
        <v>0</v>
      </c>
      <c r="CE240" s="184">
        <v>0</v>
      </c>
      <c r="CH240" s="16">
        <v>2197982</v>
      </c>
      <c r="CJ240" s="16">
        <v>775950</v>
      </c>
      <c r="CL240" s="16">
        <v>78238</v>
      </c>
      <c r="CN240" s="16">
        <v>741738</v>
      </c>
      <c r="CP240" s="20">
        <v>3793908</v>
      </c>
      <c r="CS240" s="17">
        <v>18.9421</v>
      </c>
      <c r="CU240" s="17">
        <v>28.3369</v>
      </c>
      <c r="CW240" s="17">
        <v>11.202500000000001</v>
      </c>
      <c r="CY240" s="17">
        <v>37.1389</v>
      </c>
      <c r="DA240" s="18">
        <v>22.032499999999999</v>
      </c>
      <c r="DC240" s="1" t="str">
        <f t="shared" si="3"/>
        <v>No</v>
      </c>
    </row>
    <row r="241" spans="1:107">
      <c r="A241" s="1" t="s">
        <v>646</v>
      </c>
      <c r="B241" s="1" t="s">
        <v>1043</v>
      </c>
      <c r="C241" s="26" t="s">
        <v>67</v>
      </c>
      <c r="D241" s="269">
        <v>6090</v>
      </c>
      <c r="E241" s="270">
        <v>60090</v>
      </c>
      <c r="F241" s="21" t="s">
        <v>141</v>
      </c>
      <c r="G241" s="21" t="s">
        <v>132</v>
      </c>
      <c r="H241" s="25">
        <v>728825</v>
      </c>
      <c r="I241" s="25">
        <v>35</v>
      </c>
      <c r="J241" s="265"/>
      <c r="K241" s="5">
        <v>104250</v>
      </c>
      <c r="M241" s="5">
        <v>23853</v>
      </c>
      <c r="N241" s="3"/>
      <c r="O241" s="5">
        <v>0</v>
      </c>
      <c r="P241" s="3"/>
      <c r="Q241" s="5">
        <v>29609</v>
      </c>
      <c r="R241" s="3"/>
      <c r="S241" s="5">
        <v>0</v>
      </c>
      <c r="T241" s="3"/>
      <c r="U241" s="6">
        <v>157712</v>
      </c>
      <c r="W241" s="14">
        <v>54.99</v>
      </c>
      <c r="Y241" s="14">
        <v>13.43</v>
      </c>
      <c r="AA241" s="14">
        <v>0</v>
      </c>
      <c r="AC241" s="14">
        <v>16.5</v>
      </c>
      <c r="AE241" s="62">
        <v>0</v>
      </c>
      <c r="AF241" s="30"/>
      <c r="AG241" s="70">
        <v>84.92</v>
      </c>
      <c r="AH241" s="31"/>
      <c r="AJ241" s="65">
        <v>102966</v>
      </c>
      <c r="AL241" s="65">
        <v>22830</v>
      </c>
      <c r="AN241" s="65">
        <v>0</v>
      </c>
      <c r="AP241" s="65">
        <v>29609</v>
      </c>
      <c r="AR241" s="65">
        <v>0</v>
      </c>
      <c r="AT241" s="180">
        <v>155405</v>
      </c>
      <c r="AV241" s="30">
        <v>53.88</v>
      </c>
      <c r="AX241" s="30">
        <v>12.44</v>
      </c>
      <c r="AZ241" s="30">
        <v>0</v>
      </c>
      <c r="BB241" s="30">
        <v>16.5</v>
      </c>
      <c r="BD241" s="30">
        <v>0</v>
      </c>
      <c r="BF241" s="184">
        <v>82.82</v>
      </c>
      <c r="BI241" s="65">
        <v>0</v>
      </c>
      <c r="BK241" s="65">
        <v>0</v>
      </c>
      <c r="BM241" s="65">
        <v>0</v>
      </c>
      <c r="BO241" s="65">
        <v>0</v>
      </c>
      <c r="BQ241" s="65">
        <v>0</v>
      </c>
      <c r="BS241" s="67">
        <v>2307</v>
      </c>
      <c r="BU241" s="30">
        <v>1.1100000000000001</v>
      </c>
      <c r="BW241" s="30">
        <v>0.99</v>
      </c>
      <c r="BY241" s="30">
        <v>0</v>
      </c>
      <c r="CA241" s="30">
        <v>0</v>
      </c>
      <c r="CC241" s="30">
        <v>0</v>
      </c>
      <c r="CE241" s="184">
        <v>0</v>
      </c>
      <c r="CH241" s="16">
        <v>1374046</v>
      </c>
      <c r="CJ241" s="16">
        <v>485579</v>
      </c>
      <c r="CL241" s="16">
        <v>0</v>
      </c>
      <c r="CN241" s="16">
        <v>744287</v>
      </c>
      <c r="CP241" s="20">
        <v>2603912</v>
      </c>
      <c r="CS241" s="17">
        <v>13.180300000000001</v>
      </c>
      <c r="CU241" s="17">
        <v>20.357099999999999</v>
      </c>
      <c r="CY241" s="17">
        <v>25.1372</v>
      </c>
      <c r="DA241" s="18">
        <v>16.5106</v>
      </c>
      <c r="DC241" s="1" t="str">
        <f t="shared" si="3"/>
        <v>No</v>
      </c>
    </row>
    <row r="242" spans="1:107">
      <c r="A242" s="1" t="s">
        <v>746</v>
      </c>
      <c r="B242" s="1" t="s">
        <v>1044</v>
      </c>
      <c r="C242" s="26" t="s">
        <v>56</v>
      </c>
      <c r="D242" s="269">
        <v>5166</v>
      </c>
      <c r="E242" s="270">
        <v>50166</v>
      </c>
      <c r="F242" s="21" t="s">
        <v>134</v>
      </c>
      <c r="G242" s="21" t="s">
        <v>132</v>
      </c>
      <c r="H242" s="25">
        <v>1624827</v>
      </c>
      <c r="I242" s="25">
        <v>35</v>
      </c>
      <c r="J242" s="265"/>
      <c r="K242" s="5">
        <v>31677</v>
      </c>
      <c r="M242" s="5">
        <v>0</v>
      </c>
      <c r="N242" s="3"/>
      <c r="O242" s="5">
        <v>0</v>
      </c>
      <c r="P242" s="3"/>
      <c r="Q242" s="5">
        <v>4166</v>
      </c>
      <c r="R242" s="3"/>
      <c r="S242" s="5">
        <v>0</v>
      </c>
      <c r="T242" s="3"/>
      <c r="U242" s="6">
        <v>35843</v>
      </c>
      <c r="W242" s="14">
        <v>15.2</v>
      </c>
      <c r="Y242" s="14">
        <v>0</v>
      </c>
      <c r="AA242" s="14">
        <v>0</v>
      </c>
      <c r="AC242" s="14">
        <v>2</v>
      </c>
      <c r="AE242" s="62">
        <v>0</v>
      </c>
      <c r="AF242" s="30"/>
      <c r="AG242" s="70">
        <v>17.2</v>
      </c>
      <c r="AH242" s="31"/>
      <c r="AJ242" s="65">
        <v>30734</v>
      </c>
      <c r="AL242" s="65">
        <v>0</v>
      </c>
      <c r="AN242" s="65">
        <v>0</v>
      </c>
      <c r="AP242" s="65">
        <v>4166</v>
      </c>
      <c r="AR242" s="65">
        <v>0</v>
      </c>
      <c r="AT242" s="180">
        <v>34900</v>
      </c>
      <c r="AV242" s="30">
        <v>13.7</v>
      </c>
      <c r="AX242" s="30">
        <v>0</v>
      </c>
      <c r="AZ242" s="30">
        <v>0</v>
      </c>
      <c r="BB242" s="30">
        <v>2</v>
      </c>
      <c r="BD242" s="30">
        <v>0</v>
      </c>
      <c r="BF242" s="184">
        <v>15.7</v>
      </c>
      <c r="BI242" s="65">
        <v>0</v>
      </c>
      <c r="BK242" s="65">
        <v>0</v>
      </c>
      <c r="BM242" s="65">
        <v>0</v>
      </c>
      <c r="BO242" s="65">
        <v>0</v>
      </c>
      <c r="BQ242" s="65">
        <v>0</v>
      </c>
      <c r="BS242" s="67">
        <v>943</v>
      </c>
      <c r="BU242" s="30">
        <v>1.5</v>
      </c>
      <c r="BW242" s="30">
        <v>0</v>
      </c>
      <c r="BY242" s="30">
        <v>0</v>
      </c>
      <c r="CA242" s="30">
        <v>0</v>
      </c>
      <c r="CC242" s="30">
        <v>0</v>
      </c>
      <c r="CE242" s="184">
        <v>0</v>
      </c>
      <c r="CH242" s="16">
        <v>425416</v>
      </c>
      <c r="CJ242" s="16">
        <v>0</v>
      </c>
      <c r="CL242" s="16">
        <v>0</v>
      </c>
      <c r="CN242" s="16">
        <v>71563</v>
      </c>
      <c r="CP242" s="20">
        <v>496979</v>
      </c>
      <c r="CS242" s="17">
        <v>13.4298</v>
      </c>
      <c r="CY242" s="17">
        <v>17.177900000000001</v>
      </c>
      <c r="DA242" s="18">
        <v>13.865399999999999</v>
      </c>
      <c r="DC242" s="1" t="str">
        <f t="shared" si="3"/>
        <v>No</v>
      </c>
    </row>
    <row r="243" spans="1:107">
      <c r="A243" s="1" t="s">
        <v>286</v>
      </c>
      <c r="B243" s="1" t="s">
        <v>1045</v>
      </c>
      <c r="C243" s="26" t="s">
        <v>33</v>
      </c>
      <c r="D243" s="269">
        <v>7014</v>
      </c>
      <c r="E243" s="270">
        <v>70014</v>
      </c>
      <c r="F243" s="21" t="s">
        <v>135</v>
      </c>
      <c r="G243" s="21" t="s">
        <v>132</v>
      </c>
      <c r="H243" s="25">
        <v>150003</v>
      </c>
      <c r="I243" s="25">
        <v>35</v>
      </c>
      <c r="J243" s="265"/>
      <c r="K243" s="5">
        <v>109463</v>
      </c>
      <c r="M243" s="5">
        <v>20155</v>
      </c>
      <c r="N243" s="3"/>
      <c r="O243" s="5">
        <v>9135</v>
      </c>
      <c r="P243" s="3"/>
      <c r="Q243" s="5">
        <v>21132</v>
      </c>
      <c r="R243" s="3"/>
      <c r="S243" s="5">
        <v>0</v>
      </c>
      <c r="T243" s="3"/>
      <c r="U243" s="6">
        <v>159885</v>
      </c>
      <c r="W243" s="14">
        <v>67.12</v>
      </c>
      <c r="Y243" s="14">
        <v>11.4</v>
      </c>
      <c r="AA243" s="14">
        <v>5.0999999999999996</v>
      </c>
      <c r="AC243" s="14">
        <v>11.3</v>
      </c>
      <c r="AE243" s="62">
        <v>0</v>
      </c>
      <c r="AF243" s="30"/>
      <c r="AG243" s="70">
        <v>94.92</v>
      </c>
      <c r="AH243" s="31"/>
      <c r="AJ243" s="65">
        <v>106526</v>
      </c>
      <c r="AL243" s="65">
        <v>20155</v>
      </c>
      <c r="AN243" s="65">
        <v>9135</v>
      </c>
      <c r="AP243" s="65">
        <v>21132</v>
      </c>
      <c r="AR243" s="65">
        <v>0</v>
      </c>
      <c r="AT243" s="180">
        <v>156948</v>
      </c>
      <c r="AV243" s="30">
        <v>59.6</v>
      </c>
      <c r="AX243" s="30">
        <v>11.4</v>
      </c>
      <c r="AZ243" s="30">
        <v>5.0999999999999996</v>
      </c>
      <c r="BB243" s="30">
        <v>11.3</v>
      </c>
      <c r="BD243" s="30">
        <v>0</v>
      </c>
      <c r="BF243" s="184">
        <v>87.4</v>
      </c>
      <c r="BI243" s="65">
        <v>1081</v>
      </c>
      <c r="BK243" s="65">
        <v>0</v>
      </c>
      <c r="BM243" s="65">
        <v>0</v>
      </c>
      <c r="BO243" s="65">
        <v>0</v>
      </c>
      <c r="BQ243" s="65">
        <v>0</v>
      </c>
      <c r="BS243" s="67">
        <v>2937</v>
      </c>
      <c r="BU243" s="30">
        <v>7.52</v>
      </c>
      <c r="BW243" s="30">
        <v>0</v>
      </c>
      <c r="BY243" s="30">
        <v>0</v>
      </c>
      <c r="CA243" s="30">
        <v>0</v>
      </c>
      <c r="CC243" s="30">
        <v>0</v>
      </c>
      <c r="CE243" s="184">
        <v>0</v>
      </c>
      <c r="CH243" s="16">
        <v>2347724</v>
      </c>
      <c r="CJ243" s="16">
        <v>483703</v>
      </c>
      <c r="CL243" s="16">
        <v>165121</v>
      </c>
      <c r="CN243" s="16">
        <v>601959</v>
      </c>
      <c r="CP243" s="20">
        <v>3598507</v>
      </c>
      <c r="CS243" s="17">
        <v>21.447600000000001</v>
      </c>
      <c r="CU243" s="17">
        <v>23.999199999999998</v>
      </c>
      <c r="CW243" s="17">
        <v>18.075600000000001</v>
      </c>
      <c r="CY243" s="17">
        <v>28.485700000000001</v>
      </c>
      <c r="DA243" s="18">
        <v>22.506799999999998</v>
      </c>
      <c r="DC243" s="1" t="str">
        <f t="shared" si="3"/>
        <v>No</v>
      </c>
    </row>
    <row r="244" spans="1:107">
      <c r="A244" s="1" t="s">
        <v>828</v>
      </c>
      <c r="B244" s="1" t="s">
        <v>829</v>
      </c>
      <c r="C244" s="26" t="s">
        <v>67</v>
      </c>
      <c r="D244" s="269">
        <v>6095</v>
      </c>
      <c r="E244" s="270">
        <v>60095</v>
      </c>
      <c r="F244" s="21" t="s">
        <v>141</v>
      </c>
      <c r="G244" s="21" t="s">
        <v>132</v>
      </c>
      <c r="H244" s="25">
        <v>63683</v>
      </c>
      <c r="I244" s="25">
        <v>35</v>
      </c>
      <c r="J244" s="265"/>
      <c r="K244" s="5">
        <v>84031</v>
      </c>
      <c r="L244" s="5" t="s">
        <v>99</v>
      </c>
      <c r="M244" s="5">
        <v>14219</v>
      </c>
      <c r="N244" s="3" t="s">
        <v>99</v>
      </c>
      <c r="O244" s="5">
        <v>144</v>
      </c>
      <c r="P244" s="3"/>
      <c r="Q244" s="5">
        <v>14357</v>
      </c>
      <c r="R244" s="3"/>
      <c r="S244" s="5">
        <v>0</v>
      </c>
      <c r="T244" s="3"/>
      <c r="U244" s="6">
        <v>112751</v>
      </c>
      <c r="V244" s="3" t="s">
        <v>99</v>
      </c>
      <c r="W244" s="14">
        <v>48.75</v>
      </c>
      <c r="Y244" s="14">
        <v>8.7899999999999991</v>
      </c>
      <c r="AA244" s="14">
        <v>1</v>
      </c>
      <c r="AC244" s="14">
        <v>7.88</v>
      </c>
      <c r="AE244" s="62">
        <v>0</v>
      </c>
      <c r="AF244" s="30"/>
      <c r="AG244" s="70">
        <v>66.42</v>
      </c>
      <c r="AH244" s="31"/>
      <c r="AJ244" s="65">
        <v>71709</v>
      </c>
      <c r="AK244" s="30" t="s">
        <v>99</v>
      </c>
      <c r="AL244" s="65">
        <v>12441</v>
      </c>
      <c r="AM244" s="30" t="s">
        <v>99</v>
      </c>
      <c r="AN244" s="65">
        <v>144</v>
      </c>
      <c r="AP244" s="65">
        <v>13353</v>
      </c>
      <c r="AR244" s="65">
        <v>0</v>
      </c>
      <c r="AT244" s="180">
        <v>97647</v>
      </c>
      <c r="AU244" s="30" t="s">
        <v>99</v>
      </c>
      <c r="AV244" s="30">
        <v>34.5</v>
      </c>
      <c r="AX244" s="30">
        <v>6.48</v>
      </c>
      <c r="AZ244" s="30">
        <v>1</v>
      </c>
      <c r="BB244" s="30">
        <v>6.88</v>
      </c>
      <c r="BD244" s="30">
        <v>0</v>
      </c>
      <c r="BF244" s="184">
        <v>48.86</v>
      </c>
      <c r="BI244" s="65">
        <v>0</v>
      </c>
      <c r="BJ244" s="30" t="s">
        <v>99</v>
      </c>
      <c r="BK244" s="65">
        <v>1778</v>
      </c>
      <c r="BL244" s="30" t="s">
        <v>99</v>
      </c>
      <c r="BM244" s="65">
        <v>0</v>
      </c>
      <c r="BO244" s="65">
        <v>1004</v>
      </c>
      <c r="BQ244" s="65">
        <v>0</v>
      </c>
      <c r="BS244" s="67">
        <v>15104</v>
      </c>
      <c r="BT244" s="30" t="s">
        <v>99</v>
      </c>
      <c r="BU244" s="30">
        <v>14.25</v>
      </c>
      <c r="BW244" s="30">
        <v>2.31</v>
      </c>
      <c r="BY244" s="30">
        <v>0</v>
      </c>
      <c r="CA244" s="30">
        <v>1</v>
      </c>
      <c r="CC244" s="30">
        <v>0</v>
      </c>
      <c r="CE244" s="184">
        <v>0</v>
      </c>
      <c r="CH244" s="16">
        <v>1535811</v>
      </c>
      <c r="CJ244" s="16">
        <v>161545</v>
      </c>
      <c r="CL244" s="16">
        <v>3145</v>
      </c>
      <c r="CN244" s="16">
        <v>262142</v>
      </c>
      <c r="CP244" s="20">
        <v>1962643</v>
      </c>
      <c r="CS244" s="17">
        <v>18.276700000000002</v>
      </c>
      <c r="CT244" s="17" t="s">
        <v>99</v>
      </c>
      <c r="CU244" s="17">
        <v>11.3612</v>
      </c>
      <c r="CV244" s="17" t="s">
        <v>99</v>
      </c>
      <c r="CW244" s="17">
        <v>21.840299999999999</v>
      </c>
      <c r="CY244" s="17">
        <v>18.258800000000001</v>
      </c>
      <c r="DA244" s="18">
        <v>17.4069</v>
      </c>
      <c r="DC244" s="1" t="str">
        <f t="shared" si="3"/>
        <v>Yes</v>
      </c>
    </row>
    <row r="245" spans="1:107">
      <c r="A245" s="1" t="s">
        <v>146</v>
      </c>
      <c r="B245" s="1" t="s">
        <v>147</v>
      </c>
      <c r="C245" s="26" t="s">
        <v>60</v>
      </c>
      <c r="D245" s="269">
        <v>3023</v>
      </c>
      <c r="E245" s="270">
        <v>30023</v>
      </c>
      <c r="F245" s="21" t="s">
        <v>135</v>
      </c>
      <c r="G245" s="21" t="s">
        <v>132</v>
      </c>
      <c r="H245" s="25">
        <v>1733853</v>
      </c>
      <c r="I245" s="25">
        <v>34</v>
      </c>
      <c r="J245" s="265"/>
      <c r="K245" s="5">
        <v>106740</v>
      </c>
      <c r="M245" s="5">
        <v>25064</v>
      </c>
      <c r="N245" s="3"/>
      <c r="O245" s="5">
        <v>5185</v>
      </c>
      <c r="P245" s="3"/>
      <c r="Q245" s="5">
        <v>13055</v>
      </c>
      <c r="R245" s="3"/>
      <c r="S245" s="5">
        <v>0</v>
      </c>
      <c r="T245" s="3"/>
      <c r="U245" s="6">
        <v>150044</v>
      </c>
      <c r="W245" s="14">
        <v>52.7</v>
      </c>
      <c r="Y245" s="14">
        <v>10</v>
      </c>
      <c r="AA245" s="14">
        <v>3</v>
      </c>
      <c r="AC245" s="14">
        <v>8.1999999999999993</v>
      </c>
      <c r="AE245" s="62">
        <v>0</v>
      </c>
      <c r="AF245" s="30"/>
      <c r="AG245" s="70">
        <v>73.900000000000006</v>
      </c>
      <c r="AH245" s="31"/>
      <c r="AJ245" s="65">
        <v>106740</v>
      </c>
      <c r="AL245" s="65">
        <v>25064</v>
      </c>
      <c r="AN245" s="65">
        <v>5185</v>
      </c>
      <c r="AP245" s="65">
        <v>13055</v>
      </c>
      <c r="AR245" s="65">
        <v>0</v>
      </c>
      <c r="AT245" s="180">
        <v>150044</v>
      </c>
      <c r="AV245" s="30">
        <v>52.7</v>
      </c>
      <c r="AX245" s="30">
        <v>10</v>
      </c>
      <c r="AZ245" s="30">
        <v>3</v>
      </c>
      <c r="BB245" s="30">
        <v>8.1999999999999993</v>
      </c>
      <c r="BD245" s="30">
        <v>0</v>
      </c>
      <c r="BF245" s="184">
        <v>73.900000000000006</v>
      </c>
      <c r="BI245" s="65">
        <v>0</v>
      </c>
      <c r="BK245" s="65">
        <v>0</v>
      </c>
      <c r="BM245" s="65">
        <v>0</v>
      </c>
      <c r="BO245" s="65">
        <v>0</v>
      </c>
      <c r="BQ245" s="65">
        <v>0</v>
      </c>
      <c r="BS245" s="67">
        <v>0</v>
      </c>
      <c r="BU245" s="30">
        <v>0</v>
      </c>
      <c r="BW245" s="30">
        <v>0</v>
      </c>
      <c r="BY245" s="30">
        <v>0</v>
      </c>
      <c r="CA245" s="30">
        <v>0</v>
      </c>
      <c r="CC245" s="30">
        <v>0</v>
      </c>
      <c r="CE245" s="184">
        <v>0</v>
      </c>
      <c r="CH245" s="16">
        <v>2265154</v>
      </c>
      <c r="CJ245" s="16">
        <v>573806</v>
      </c>
      <c r="CL245" s="16">
        <v>97279</v>
      </c>
      <c r="CN245" s="16">
        <v>458964</v>
      </c>
      <c r="CP245" s="20">
        <v>3395203</v>
      </c>
      <c r="CS245" s="17">
        <v>21.2212</v>
      </c>
      <c r="CU245" s="17">
        <v>22.893599999999999</v>
      </c>
      <c r="CW245" s="17">
        <v>18.761600000000001</v>
      </c>
      <c r="CY245" s="17">
        <v>35.156199999999998</v>
      </c>
      <c r="DA245" s="18">
        <v>22.628</v>
      </c>
      <c r="DC245" s="1" t="str">
        <f t="shared" si="3"/>
        <v>No</v>
      </c>
    </row>
    <row r="246" spans="1:107">
      <c r="A246" s="1" t="s">
        <v>762</v>
      </c>
      <c r="B246" s="1" t="s">
        <v>1046</v>
      </c>
      <c r="C246" s="26" t="s">
        <v>60</v>
      </c>
      <c r="D246" s="269">
        <v>3011</v>
      </c>
      <c r="E246" s="270">
        <v>30011</v>
      </c>
      <c r="F246" s="21" t="s">
        <v>135</v>
      </c>
      <c r="G246" s="21" t="s">
        <v>132</v>
      </c>
      <c r="H246" s="25">
        <v>79930</v>
      </c>
      <c r="I246" s="25">
        <v>34</v>
      </c>
      <c r="J246" s="265"/>
      <c r="K246" s="5">
        <v>59073</v>
      </c>
      <c r="M246" s="5">
        <v>16982</v>
      </c>
      <c r="N246" s="3"/>
      <c r="O246" s="5">
        <v>0</v>
      </c>
      <c r="P246" s="3"/>
      <c r="Q246" s="5">
        <v>8706</v>
      </c>
      <c r="R246" s="3"/>
      <c r="S246" s="5">
        <v>0</v>
      </c>
      <c r="T246" s="3"/>
      <c r="U246" s="6">
        <v>84761</v>
      </c>
      <c r="W246" s="14">
        <v>32.24</v>
      </c>
      <c r="Y246" s="14">
        <v>7.99</v>
      </c>
      <c r="AA246" s="14">
        <v>0</v>
      </c>
      <c r="AC246" s="14">
        <v>4.74</v>
      </c>
      <c r="AE246" s="62">
        <v>0</v>
      </c>
      <c r="AF246" s="30"/>
      <c r="AG246" s="70">
        <v>44.97</v>
      </c>
      <c r="AH246" s="31"/>
      <c r="AJ246" s="65">
        <v>45084</v>
      </c>
      <c r="AL246" s="65">
        <v>16982</v>
      </c>
      <c r="AN246" s="65">
        <v>0</v>
      </c>
      <c r="AP246" s="65">
        <v>8706</v>
      </c>
      <c r="AR246" s="65">
        <v>0</v>
      </c>
      <c r="AT246" s="180">
        <v>70772</v>
      </c>
      <c r="AV246" s="30">
        <v>25.24</v>
      </c>
      <c r="AX246" s="30">
        <v>7.99</v>
      </c>
      <c r="AZ246" s="30">
        <v>0</v>
      </c>
      <c r="BB246" s="30">
        <v>4.74</v>
      </c>
      <c r="BD246" s="30">
        <v>0</v>
      </c>
      <c r="BF246" s="184">
        <v>37.97</v>
      </c>
      <c r="BI246" s="65">
        <v>0</v>
      </c>
      <c r="BK246" s="65">
        <v>0</v>
      </c>
      <c r="BM246" s="65">
        <v>0</v>
      </c>
      <c r="BO246" s="65">
        <v>0</v>
      </c>
      <c r="BQ246" s="65">
        <v>0</v>
      </c>
      <c r="BS246" s="67">
        <v>13989</v>
      </c>
      <c r="BU246" s="30">
        <v>7</v>
      </c>
      <c r="BW246" s="30">
        <v>0</v>
      </c>
      <c r="BY246" s="30">
        <v>0</v>
      </c>
      <c r="CA246" s="30">
        <v>0</v>
      </c>
      <c r="CC246" s="30">
        <v>0</v>
      </c>
      <c r="CE246" s="184">
        <v>0</v>
      </c>
      <c r="CH246" s="16">
        <v>1561982</v>
      </c>
      <c r="CJ246" s="16">
        <v>439370</v>
      </c>
      <c r="CL246" s="16">
        <v>0</v>
      </c>
      <c r="CN246" s="16">
        <v>283520</v>
      </c>
      <c r="CP246" s="20">
        <v>2284872</v>
      </c>
      <c r="CS246" s="17">
        <v>26.441600000000001</v>
      </c>
      <c r="CU246" s="17">
        <v>25.872699999999998</v>
      </c>
      <c r="CY246" s="17">
        <v>32.566000000000003</v>
      </c>
      <c r="DA246" s="18">
        <v>26.956600000000002</v>
      </c>
      <c r="DC246" s="1" t="str">
        <f t="shared" si="3"/>
        <v>No</v>
      </c>
    </row>
    <row r="247" spans="1:107">
      <c r="A247" s="1" t="s">
        <v>754</v>
      </c>
      <c r="B247" s="1" t="s">
        <v>1035</v>
      </c>
      <c r="C247" s="26" t="s">
        <v>12</v>
      </c>
      <c r="D247" s="269">
        <v>9196</v>
      </c>
      <c r="E247" s="270">
        <v>90196</v>
      </c>
      <c r="F247" s="21" t="s">
        <v>134</v>
      </c>
      <c r="G247" s="21" t="s">
        <v>132</v>
      </c>
      <c r="H247" s="25">
        <v>1723634</v>
      </c>
      <c r="I247" s="25">
        <v>34</v>
      </c>
      <c r="J247" s="265"/>
      <c r="K247" s="5">
        <v>96976</v>
      </c>
      <c r="M247" s="5">
        <v>9796</v>
      </c>
      <c r="N247" s="3"/>
      <c r="O247" s="5">
        <v>1475</v>
      </c>
      <c r="P247" s="3"/>
      <c r="Q247" s="5">
        <v>21082</v>
      </c>
      <c r="R247" s="3"/>
      <c r="S247" s="5">
        <v>0</v>
      </c>
      <c r="T247" s="3"/>
      <c r="U247" s="6">
        <v>129329</v>
      </c>
      <c r="W247" s="14">
        <v>51.51</v>
      </c>
      <c r="Y247" s="14">
        <v>5.22</v>
      </c>
      <c r="AA247" s="14">
        <v>0.63</v>
      </c>
      <c r="AC247" s="14">
        <v>10.24</v>
      </c>
      <c r="AE247" s="62">
        <v>0</v>
      </c>
      <c r="AF247" s="30"/>
      <c r="AG247" s="70">
        <v>67.599999999999994</v>
      </c>
      <c r="AH247" s="31"/>
      <c r="AJ247" s="65">
        <v>80176</v>
      </c>
      <c r="AL247" s="65">
        <v>7934</v>
      </c>
      <c r="AN247" s="65">
        <v>1267</v>
      </c>
      <c r="AP247" s="65">
        <v>20489</v>
      </c>
      <c r="AR247" s="65">
        <v>0</v>
      </c>
      <c r="AT247" s="180">
        <v>109866</v>
      </c>
      <c r="AV247" s="30">
        <v>40.08</v>
      </c>
      <c r="AX247" s="30">
        <v>3.97</v>
      </c>
      <c r="AZ247" s="30">
        <v>0.63</v>
      </c>
      <c r="BB247" s="30">
        <v>10.24</v>
      </c>
      <c r="BD247" s="30">
        <v>0</v>
      </c>
      <c r="BF247" s="184">
        <v>54.92</v>
      </c>
      <c r="BI247" s="65">
        <v>0</v>
      </c>
      <c r="BK247" s="65">
        <v>1625</v>
      </c>
      <c r="BM247" s="65">
        <v>0</v>
      </c>
      <c r="BO247" s="65">
        <v>0</v>
      </c>
      <c r="BQ247" s="65">
        <v>0</v>
      </c>
      <c r="BS247" s="67">
        <v>19463</v>
      </c>
      <c r="BU247" s="30">
        <v>11.43</v>
      </c>
      <c r="BW247" s="30">
        <v>1.25</v>
      </c>
      <c r="BY247" s="30">
        <v>0</v>
      </c>
      <c r="CA247" s="30">
        <v>0</v>
      </c>
      <c r="CC247" s="30">
        <v>0</v>
      </c>
      <c r="CE247" s="184">
        <v>0</v>
      </c>
      <c r="CH247" s="16">
        <v>3003148</v>
      </c>
      <c r="CJ247" s="16">
        <v>272559</v>
      </c>
      <c r="CL247" s="16">
        <v>46220</v>
      </c>
      <c r="CN247" s="16">
        <v>787385</v>
      </c>
      <c r="CP247" s="20">
        <v>4109312</v>
      </c>
      <c r="CS247" s="17">
        <v>30.968</v>
      </c>
      <c r="CU247" s="17">
        <v>27.823499999999999</v>
      </c>
      <c r="CW247" s="17">
        <v>31.335599999999999</v>
      </c>
      <c r="CY247" s="17">
        <v>37.348700000000001</v>
      </c>
      <c r="DA247" s="18">
        <v>31.774100000000001</v>
      </c>
      <c r="DC247" s="1" t="str">
        <f t="shared" si="3"/>
        <v>No</v>
      </c>
    </row>
    <row r="248" spans="1:107">
      <c r="A248" s="1" t="s">
        <v>202</v>
      </c>
      <c r="B248" s="1" t="s">
        <v>861</v>
      </c>
      <c r="C248" s="26" t="s">
        <v>38</v>
      </c>
      <c r="D248" s="269">
        <v>1016</v>
      </c>
      <c r="E248" s="270">
        <v>10016</v>
      </c>
      <c r="F248" s="21" t="s">
        <v>135</v>
      </c>
      <c r="G248" s="21" t="s">
        <v>132</v>
      </c>
      <c r="H248" s="25">
        <v>203914</v>
      </c>
      <c r="I248" s="25">
        <v>34</v>
      </c>
      <c r="J248" s="265"/>
      <c r="K248" s="5">
        <v>135612</v>
      </c>
      <c r="M248" s="5">
        <v>21155</v>
      </c>
      <c r="N248" s="3"/>
      <c r="O248" s="5">
        <v>5035</v>
      </c>
      <c r="P248" s="3"/>
      <c r="Q248" s="5">
        <v>21318</v>
      </c>
      <c r="R248" s="3"/>
      <c r="S248" s="5">
        <v>0</v>
      </c>
      <c r="T248" s="3"/>
      <c r="U248" s="6">
        <v>183120</v>
      </c>
      <c r="W248" s="14">
        <v>76.650000000000006</v>
      </c>
      <c r="Y248" s="14">
        <v>11.1</v>
      </c>
      <c r="AA248" s="14">
        <v>2.65</v>
      </c>
      <c r="AC248" s="14">
        <v>13.6</v>
      </c>
      <c r="AE248" s="62">
        <v>0</v>
      </c>
      <c r="AF248" s="30"/>
      <c r="AG248" s="70">
        <v>104</v>
      </c>
      <c r="AH248" s="31"/>
      <c r="AJ248" s="65">
        <v>134444</v>
      </c>
      <c r="AL248" s="65">
        <v>21155</v>
      </c>
      <c r="AN248" s="65">
        <v>5035</v>
      </c>
      <c r="AP248" s="65">
        <v>21318</v>
      </c>
      <c r="AR248" s="65">
        <v>0</v>
      </c>
      <c r="AT248" s="180">
        <v>181952</v>
      </c>
      <c r="AV248" s="30">
        <v>74.650000000000006</v>
      </c>
      <c r="AX248" s="30">
        <v>11.1</v>
      </c>
      <c r="AZ248" s="30">
        <v>2.65</v>
      </c>
      <c r="BB248" s="30">
        <v>13.6</v>
      </c>
      <c r="BD248" s="30">
        <v>0</v>
      </c>
      <c r="BF248" s="184">
        <v>102</v>
      </c>
      <c r="BI248" s="65">
        <v>900</v>
      </c>
      <c r="BK248" s="65">
        <v>0</v>
      </c>
      <c r="BM248" s="65">
        <v>0</v>
      </c>
      <c r="BO248" s="65">
        <v>0</v>
      </c>
      <c r="BQ248" s="65">
        <v>0</v>
      </c>
      <c r="BS248" s="67">
        <v>1168</v>
      </c>
      <c r="BU248" s="30">
        <v>2</v>
      </c>
      <c r="BW248" s="30">
        <v>0</v>
      </c>
      <c r="BY248" s="30">
        <v>0</v>
      </c>
      <c r="CA248" s="30">
        <v>0</v>
      </c>
      <c r="CC248" s="30">
        <v>0</v>
      </c>
      <c r="CE248" s="184">
        <v>0</v>
      </c>
      <c r="CH248" s="16">
        <v>3718616</v>
      </c>
      <c r="CJ248" s="16">
        <v>606898</v>
      </c>
      <c r="CL248" s="16">
        <v>146993</v>
      </c>
      <c r="CN248" s="16">
        <v>771762</v>
      </c>
      <c r="CP248" s="20">
        <v>5244269</v>
      </c>
      <c r="CS248" s="17">
        <v>27.420999999999999</v>
      </c>
      <c r="CU248" s="17">
        <v>28.688199999999998</v>
      </c>
      <c r="CW248" s="17">
        <v>29.194199999999999</v>
      </c>
      <c r="CY248" s="17">
        <v>36.202399999999997</v>
      </c>
      <c r="DA248" s="18">
        <v>28.638400000000001</v>
      </c>
      <c r="DC248" s="1" t="str">
        <f t="shared" si="3"/>
        <v>No</v>
      </c>
    </row>
    <row r="249" spans="1:107">
      <c r="A249" s="1" t="s">
        <v>758</v>
      </c>
      <c r="B249" s="1" t="s">
        <v>1048</v>
      </c>
      <c r="C249" s="26" t="s">
        <v>37</v>
      </c>
      <c r="D249" s="269">
        <v>3072</v>
      </c>
      <c r="E249" s="270">
        <v>30072</v>
      </c>
      <c r="F249" s="21" t="s">
        <v>134</v>
      </c>
      <c r="G249" s="21" t="s">
        <v>132</v>
      </c>
      <c r="H249" s="25">
        <v>141576</v>
      </c>
      <c r="I249" s="25">
        <v>34</v>
      </c>
      <c r="J249" s="265"/>
      <c r="K249" s="5">
        <v>116207</v>
      </c>
      <c r="M249" s="5">
        <v>1961</v>
      </c>
      <c r="N249" s="3"/>
      <c r="O249" s="5">
        <v>0</v>
      </c>
      <c r="P249" s="3"/>
      <c r="Q249" s="5">
        <v>15162</v>
      </c>
      <c r="R249" s="3"/>
      <c r="S249" s="5">
        <v>0</v>
      </c>
      <c r="T249" s="3"/>
      <c r="U249" s="6">
        <v>133330</v>
      </c>
      <c r="W249" s="14">
        <v>85.21</v>
      </c>
      <c r="Y249" s="14">
        <v>1</v>
      </c>
      <c r="AA249" s="14">
        <v>0</v>
      </c>
      <c r="AC249" s="14">
        <v>11.76</v>
      </c>
      <c r="AE249" s="62">
        <v>0</v>
      </c>
      <c r="AF249" s="30"/>
      <c r="AG249" s="70">
        <v>97.97</v>
      </c>
      <c r="AH249" s="31"/>
      <c r="AJ249" s="65">
        <v>94234</v>
      </c>
      <c r="AL249" s="65">
        <v>1961</v>
      </c>
      <c r="AN249" s="65">
        <v>0</v>
      </c>
      <c r="AP249" s="65">
        <v>15158</v>
      </c>
      <c r="AR249" s="65">
        <v>0</v>
      </c>
      <c r="AT249" s="180">
        <v>111353</v>
      </c>
      <c r="AV249" s="30">
        <v>50.21</v>
      </c>
      <c r="AX249" s="30">
        <v>1</v>
      </c>
      <c r="AZ249" s="30">
        <v>0</v>
      </c>
      <c r="BB249" s="30">
        <v>9.76</v>
      </c>
      <c r="BD249" s="30">
        <v>0</v>
      </c>
      <c r="BF249" s="184">
        <v>60.97</v>
      </c>
      <c r="BI249" s="65">
        <v>481</v>
      </c>
      <c r="BK249" s="65">
        <v>0</v>
      </c>
      <c r="BM249" s="65">
        <v>0</v>
      </c>
      <c r="BO249" s="65">
        <v>4</v>
      </c>
      <c r="BQ249" s="65">
        <v>0</v>
      </c>
      <c r="BS249" s="67">
        <v>21977</v>
      </c>
      <c r="BU249" s="30">
        <v>35</v>
      </c>
      <c r="BW249" s="30">
        <v>0</v>
      </c>
      <c r="BY249" s="30">
        <v>0</v>
      </c>
      <c r="CA249" s="30">
        <v>2</v>
      </c>
      <c r="CC249" s="30">
        <v>0</v>
      </c>
      <c r="CE249" s="184">
        <v>0</v>
      </c>
      <c r="CH249" s="16">
        <v>2833469</v>
      </c>
      <c r="CJ249" s="16">
        <v>36224</v>
      </c>
      <c r="CL249" s="16">
        <v>0</v>
      </c>
      <c r="CN249" s="16">
        <v>550380</v>
      </c>
      <c r="CP249" s="20">
        <v>3420073</v>
      </c>
      <c r="CS249" s="17">
        <v>24.382899999999999</v>
      </c>
      <c r="CU249" s="17">
        <v>18.472200000000001</v>
      </c>
      <c r="CY249" s="17">
        <v>36.299999999999997</v>
      </c>
      <c r="DA249" s="18">
        <v>25.651199999999999</v>
      </c>
      <c r="DC249" s="1" t="str">
        <f t="shared" si="3"/>
        <v>No</v>
      </c>
    </row>
    <row r="250" spans="1:107">
      <c r="A250" s="1" t="s">
        <v>137</v>
      </c>
      <c r="B250" s="1" t="s">
        <v>1047</v>
      </c>
      <c r="C250" s="26" t="s">
        <v>56</v>
      </c>
      <c r="D250" s="269">
        <v>5157</v>
      </c>
      <c r="E250" s="270">
        <v>50157</v>
      </c>
      <c r="F250" s="21" t="s">
        <v>135</v>
      </c>
      <c r="G250" s="21" t="s">
        <v>132</v>
      </c>
      <c r="H250" s="25">
        <v>1624827</v>
      </c>
      <c r="I250" s="25">
        <v>34</v>
      </c>
      <c r="J250" s="265"/>
      <c r="K250" s="5">
        <v>131976</v>
      </c>
      <c r="M250" s="5">
        <v>9278</v>
      </c>
      <c r="N250" s="3"/>
      <c r="O250" s="5">
        <v>501</v>
      </c>
      <c r="P250" s="3"/>
      <c r="Q250" s="5">
        <v>12940</v>
      </c>
      <c r="R250" s="3"/>
      <c r="S250" s="5">
        <v>0</v>
      </c>
      <c r="T250" s="3"/>
      <c r="U250" s="6">
        <v>154695</v>
      </c>
      <c r="W250" s="14">
        <v>73</v>
      </c>
      <c r="Y250" s="14">
        <v>3.8</v>
      </c>
      <c r="AA250" s="14">
        <v>0.21</v>
      </c>
      <c r="AC250" s="14">
        <v>8</v>
      </c>
      <c r="AE250" s="62">
        <v>0</v>
      </c>
      <c r="AF250" s="30"/>
      <c r="AG250" s="70">
        <v>85.01</v>
      </c>
      <c r="AH250" s="31"/>
      <c r="AJ250" s="65">
        <v>122121</v>
      </c>
      <c r="AL250" s="65">
        <v>9278</v>
      </c>
      <c r="AN250" s="65">
        <v>501</v>
      </c>
      <c r="AP250" s="65">
        <v>12940</v>
      </c>
      <c r="AR250" s="65">
        <v>0</v>
      </c>
      <c r="AT250" s="180">
        <v>144840</v>
      </c>
      <c r="AV250" s="30">
        <v>58.9</v>
      </c>
      <c r="AX250" s="30">
        <v>3.8</v>
      </c>
      <c r="AZ250" s="30">
        <v>0.21</v>
      </c>
      <c r="BB250" s="30">
        <v>8</v>
      </c>
      <c r="BD250" s="30">
        <v>0</v>
      </c>
      <c r="BF250" s="184">
        <v>70.91</v>
      </c>
      <c r="BI250" s="65">
        <v>0</v>
      </c>
      <c r="BK250" s="65">
        <v>0</v>
      </c>
      <c r="BM250" s="65">
        <v>0</v>
      </c>
      <c r="BO250" s="65">
        <v>0</v>
      </c>
      <c r="BQ250" s="65">
        <v>0</v>
      </c>
      <c r="BS250" s="67">
        <v>9855</v>
      </c>
      <c r="BU250" s="30">
        <v>14.1</v>
      </c>
      <c r="BW250" s="30">
        <v>0</v>
      </c>
      <c r="BY250" s="30">
        <v>0</v>
      </c>
      <c r="CA250" s="30">
        <v>0</v>
      </c>
      <c r="CC250" s="30">
        <v>0</v>
      </c>
      <c r="CE250" s="184">
        <v>0</v>
      </c>
      <c r="CH250" s="16">
        <v>2272434</v>
      </c>
      <c r="CJ250" s="16">
        <v>206068</v>
      </c>
      <c r="CL250" s="16">
        <v>17005</v>
      </c>
      <c r="CN250" s="16">
        <v>399640</v>
      </c>
      <c r="CP250" s="20">
        <v>2895147</v>
      </c>
      <c r="CS250" s="17">
        <v>17.218499999999999</v>
      </c>
      <c r="CU250" s="17">
        <v>22.2104</v>
      </c>
      <c r="CW250" s="17">
        <v>33.942100000000003</v>
      </c>
      <c r="CY250" s="17">
        <v>30.8841</v>
      </c>
      <c r="DA250" s="18">
        <v>18.715199999999999</v>
      </c>
      <c r="DC250" s="1" t="str">
        <f t="shared" si="3"/>
        <v>No</v>
      </c>
    </row>
    <row r="251" spans="1:107">
      <c r="A251" s="1" t="s">
        <v>55</v>
      </c>
      <c r="B251" s="1" t="s">
        <v>236</v>
      </c>
      <c r="C251" s="26" t="s">
        <v>54</v>
      </c>
      <c r="D251" s="269">
        <v>2135</v>
      </c>
      <c r="E251" s="270">
        <v>20135</v>
      </c>
      <c r="F251" s="21" t="s">
        <v>138</v>
      </c>
      <c r="G251" s="21" t="s">
        <v>132</v>
      </c>
      <c r="H251" s="25">
        <v>18351295</v>
      </c>
      <c r="I251" s="25">
        <v>32</v>
      </c>
      <c r="J251" s="265"/>
      <c r="K251" s="5">
        <v>40930</v>
      </c>
      <c r="M251" s="5">
        <v>14416</v>
      </c>
      <c r="N251" s="3"/>
      <c r="O251" s="5">
        <v>0</v>
      </c>
      <c r="P251" s="3"/>
      <c r="Q251" s="5">
        <v>17958</v>
      </c>
      <c r="R251" s="3"/>
      <c r="S251" s="5">
        <v>0</v>
      </c>
      <c r="T251" s="3"/>
      <c r="U251" s="6">
        <v>73304</v>
      </c>
      <c r="W251" s="14">
        <v>28</v>
      </c>
      <c r="Y251" s="14">
        <v>8</v>
      </c>
      <c r="AA251" s="14">
        <v>0</v>
      </c>
      <c r="AC251" s="14">
        <v>10</v>
      </c>
      <c r="AE251" s="62">
        <v>0</v>
      </c>
      <c r="AF251" s="30"/>
      <c r="AG251" s="70">
        <v>46</v>
      </c>
      <c r="AH251" s="31"/>
      <c r="AJ251" s="65">
        <v>40930</v>
      </c>
      <c r="AL251" s="65">
        <v>14416</v>
      </c>
      <c r="AN251" s="65">
        <v>0</v>
      </c>
      <c r="AP251" s="65">
        <v>17958</v>
      </c>
      <c r="AR251" s="65">
        <v>0</v>
      </c>
      <c r="AT251" s="180">
        <v>73304</v>
      </c>
      <c r="AV251" s="30">
        <v>28</v>
      </c>
      <c r="AX251" s="30">
        <v>8</v>
      </c>
      <c r="AZ251" s="30">
        <v>0</v>
      </c>
      <c r="BB251" s="30">
        <v>10</v>
      </c>
      <c r="BD251" s="30">
        <v>0</v>
      </c>
      <c r="BF251" s="184">
        <v>46</v>
      </c>
      <c r="BI251" s="65">
        <v>0</v>
      </c>
      <c r="BK251" s="65">
        <v>0</v>
      </c>
      <c r="BM251" s="65">
        <v>0</v>
      </c>
      <c r="BO251" s="65">
        <v>0</v>
      </c>
      <c r="BQ251" s="65">
        <v>0</v>
      </c>
      <c r="BS251" s="67">
        <v>0</v>
      </c>
      <c r="BU251" s="30">
        <v>0</v>
      </c>
      <c r="BW251" s="30">
        <v>0</v>
      </c>
      <c r="BY251" s="30">
        <v>0</v>
      </c>
      <c r="CA251" s="30">
        <v>0</v>
      </c>
      <c r="CC251" s="30">
        <v>0</v>
      </c>
      <c r="CE251" s="184">
        <v>0</v>
      </c>
      <c r="CH251" s="16">
        <v>836810</v>
      </c>
      <c r="CJ251" s="16">
        <v>401322</v>
      </c>
      <c r="CL251" s="16">
        <v>0</v>
      </c>
      <c r="CN251" s="16">
        <v>173131</v>
      </c>
      <c r="CP251" s="20">
        <v>1411263</v>
      </c>
      <c r="CS251" s="17">
        <v>20.444900000000001</v>
      </c>
      <c r="CU251" s="17">
        <v>27.838699999999999</v>
      </c>
      <c r="CY251" s="17">
        <v>9.6409000000000002</v>
      </c>
      <c r="DA251" s="18">
        <v>19.252199999999998</v>
      </c>
      <c r="DC251" s="1" t="str">
        <f t="shared" si="3"/>
        <v>No</v>
      </c>
    </row>
    <row r="252" spans="1:107">
      <c r="A252" s="1" t="s">
        <v>748</v>
      </c>
      <c r="B252" s="1" t="s">
        <v>1051</v>
      </c>
      <c r="C252" s="26" t="s">
        <v>75</v>
      </c>
      <c r="D252" s="269">
        <v>5096</v>
      </c>
      <c r="E252" s="270">
        <v>50096</v>
      </c>
      <c r="F252" s="21" t="s">
        <v>134</v>
      </c>
      <c r="G252" s="21" t="s">
        <v>132</v>
      </c>
      <c r="H252" s="25">
        <v>1376476</v>
      </c>
      <c r="I252" s="25">
        <v>32</v>
      </c>
      <c r="J252" s="265"/>
      <c r="K252" s="5">
        <v>70334</v>
      </c>
      <c r="M252" s="5">
        <v>13907</v>
      </c>
      <c r="N252" s="3"/>
      <c r="O252" s="5">
        <v>1870</v>
      </c>
      <c r="P252" s="3"/>
      <c r="Q252" s="5">
        <v>8264</v>
      </c>
      <c r="R252" s="3"/>
      <c r="S252" s="5">
        <v>402</v>
      </c>
      <c r="T252" s="3"/>
      <c r="U252" s="6">
        <v>94777</v>
      </c>
      <c r="W252" s="14">
        <v>40.4</v>
      </c>
      <c r="Y252" s="14">
        <v>8</v>
      </c>
      <c r="AA252" s="14">
        <v>1</v>
      </c>
      <c r="AC252" s="14">
        <v>4.8</v>
      </c>
      <c r="AE252" s="62">
        <v>0.2</v>
      </c>
      <c r="AF252" s="30"/>
      <c r="AG252" s="70">
        <v>54.4</v>
      </c>
      <c r="AH252" s="31"/>
      <c r="AJ252" s="65">
        <v>56111</v>
      </c>
      <c r="AL252" s="65">
        <v>9166</v>
      </c>
      <c r="AN252" s="65">
        <v>1870</v>
      </c>
      <c r="AP252" s="65">
        <v>7086</v>
      </c>
      <c r="AR252" s="65">
        <v>402</v>
      </c>
      <c r="AT252" s="180">
        <v>74635</v>
      </c>
      <c r="AV252" s="30">
        <v>31.2</v>
      </c>
      <c r="AX252" s="30">
        <v>5</v>
      </c>
      <c r="AZ252" s="30">
        <v>1</v>
      </c>
      <c r="BB252" s="30">
        <v>3.8</v>
      </c>
      <c r="BD252" s="30">
        <v>0.2</v>
      </c>
      <c r="BF252" s="184">
        <v>41.2</v>
      </c>
      <c r="BI252" s="65">
        <v>0</v>
      </c>
      <c r="BK252" s="65">
        <v>4741</v>
      </c>
      <c r="BM252" s="65">
        <v>0</v>
      </c>
      <c r="BO252" s="65">
        <v>1178</v>
      </c>
      <c r="BQ252" s="65">
        <v>0</v>
      </c>
      <c r="BS252" s="67">
        <v>20142</v>
      </c>
      <c r="BU252" s="30">
        <v>9.1999999999999993</v>
      </c>
      <c r="BW252" s="30">
        <v>3</v>
      </c>
      <c r="BY252" s="30">
        <v>0</v>
      </c>
      <c r="CA252" s="30">
        <v>1</v>
      </c>
      <c r="CC252" s="30">
        <v>0</v>
      </c>
      <c r="CE252" s="184">
        <v>0</v>
      </c>
      <c r="CH252" s="16">
        <v>1681967</v>
      </c>
      <c r="CJ252" s="16">
        <v>375237</v>
      </c>
      <c r="CL252" s="16">
        <v>43697</v>
      </c>
      <c r="CN252" s="16">
        <v>327790</v>
      </c>
      <c r="CP252" s="20">
        <v>2428691</v>
      </c>
      <c r="CS252" s="17">
        <v>23.914000000000001</v>
      </c>
      <c r="CU252" s="17">
        <v>26.9819</v>
      </c>
      <c r="CW252" s="17">
        <v>23.3674</v>
      </c>
      <c r="CY252" s="17">
        <v>39.6648</v>
      </c>
      <c r="DA252" s="18">
        <v>25.625299999999999</v>
      </c>
      <c r="DC252" s="1" t="str">
        <f t="shared" si="3"/>
        <v>No</v>
      </c>
    </row>
    <row r="253" spans="1:107">
      <c r="A253" s="1" t="s">
        <v>750</v>
      </c>
      <c r="B253" s="1" t="s">
        <v>1050</v>
      </c>
      <c r="C253" s="26" t="s">
        <v>75</v>
      </c>
      <c r="D253" s="269">
        <v>5006</v>
      </c>
      <c r="E253" s="270">
        <v>50006</v>
      </c>
      <c r="F253" s="21" t="s">
        <v>134</v>
      </c>
      <c r="G253" s="21" t="s">
        <v>132</v>
      </c>
      <c r="H253" s="25">
        <v>133700</v>
      </c>
      <c r="I253" s="25">
        <v>32</v>
      </c>
      <c r="J253" s="265"/>
      <c r="K253" s="5">
        <v>101776</v>
      </c>
      <c r="M253" s="5">
        <v>20147</v>
      </c>
      <c r="N253" s="3"/>
      <c r="O253" s="5">
        <v>2348</v>
      </c>
      <c r="P253" s="3"/>
      <c r="Q253" s="5">
        <v>14557</v>
      </c>
      <c r="R253" s="3"/>
      <c r="S253" s="5">
        <v>0</v>
      </c>
      <c r="T253" s="3"/>
      <c r="U253" s="6">
        <v>138828</v>
      </c>
      <c r="W253" s="14">
        <v>64.95</v>
      </c>
      <c r="Y253" s="14">
        <v>9.8000000000000007</v>
      </c>
      <c r="AA253" s="14">
        <v>1.37</v>
      </c>
      <c r="AC253" s="14">
        <v>7.8</v>
      </c>
      <c r="AE253" s="62">
        <v>0</v>
      </c>
      <c r="AF253" s="30"/>
      <c r="AG253" s="70">
        <v>83.92</v>
      </c>
      <c r="AH253" s="31"/>
      <c r="AJ253" s="65">
        <v>73406</v>
      </c>
      <c r="AL253" s="65">
        <v>16949</v>
      </c>
      <c r="AN253" s="65">
        <v>2348</v>
      </c>
      <c r="AP253" s="65">
        <v>14557</v>
      </c>
      <c r="AR253" s="65">
        <v>0</v>
      </c>
      <c r="AT253" s="180">
        <v>107260</v>
      </c>
      <c r="AV253" s="30">
        <v>42.95</v>
      </c>
      <c r="AX253" s="30">
        <v>7.8</v>
      </c>
      <c r="AZ253" s="30">
        <v>1.37</v>
      </c>
      <c r="BB253" s="30">
        <v>7.8</v>
      </c>
      <c r="BD253" s="30">
        <v>0</v>
      </c>
      <c r="BF253" s="184">
        <v>59.92</v>
      </c>
      <c r="BI253" s="65">
        <v>0</v>
      </c>
      <c r="BK253" s="65">
        <v>3198</v>
      </c>
      <c r="BM253" s="65">
        <v>0</v>
      </c>
      <c r="BO253" s="65">
        <v>0</v>
      </c>
      <c r="BQ253" s="65">
        <v>0</v>
      </c>
      <c r="BS253" s="67">
        <v>31568</v>
      </c>
      <c r="BU253" s="30">
        <v>22</v>
      </c>
      <c r="BW253" s="30">
        <v>2</v>
      </c>
      <c r="BY253" s="30">
        <v>0</v>
      </c>
      <c r="CA253" s="30">
        <v>0</v>
      </c>
      <c r="CC253" s="30">
        <v>0</v>
      </c>
      <c r="CE253" s="184">
        <v>0</v>
      </c>
      <c r="CH253" s="16">
        <v>2178417</v>
      </c>
      <c r="CJ253" s="16">
        <v>402047</v>
      </c>
      <c r="CL253" s="16">
        <v>37403</v>
      </c>
      <c r="CN253" s="16">
        <v>343513</v>
      </c>
      <c r="CP253" s="20">
        <v>2961380</v>
      </c>
      <c r="CS253" s="17">
        <v>21.404</v>
      </c>
      <c r="CU253" s="17">
        <v>19.9557</v>
      </c>
      <c r="CW253" s="17">
        <v>15.9297</v>
      </c>
      <c r="CY253" s="17">
        <v>23.597799999999999</v>
      </c>
      <c r="DA253" s="18">
        <v>21.331299999999999</v>
      </c>
      <c r="DC253" s="1" t="str">
        <f t="shared" si="3"/>
        <v>No</v>
      </c>
    </row>
    <row r="254" spans="1:107">
      <c r="A254" s="1" t="s">
        <v>283</v>
      </c>
      <c r="B254" s="1" t="s">
        <v>1049</v>
      </c>
      <c r="C254" s="26" t="s">
        <v>76</v>
      </c>
      <c r="D254" s="269">
        <v>3002</v>
      </c>
      <c r="E254" s="270">
        <v>30002</v>
      </c>
      <c r="F254" s="21" t="s">
        <v>135</v>
      </c>
      <c r="G254" s="21" t="s">
        <v>132</v>
      </c>
      <c r="H254" s="25">
        <v>202637</v>
      </c>
      <c r="I254" s="25">
        <v>32</v>
      </c>
      <c r="J254" s="265"/>
      <c r="K254" s="5">
        <v>103974</v>
      </c>
      <c r="M254" s="5">
        <v>14655</v>
      </c>
      <c r="N254" s="3"/>
      <c r="O254" s="5">
        <v>9773</v>
      </c>
      <c r="P254" s="3"/>
      <c r="Q254" s="5">
        <v>7380</v>
      </c>
      <c r="R254" s="3"/>
      <c r="S254" s="5">
        <v>0</v>
      </c>
      <c r="T254" s="3"/>
      <c r="U254" s="6">
        <v>135782</v>
      </c>
      <c r="W254" s="14">
        <v>55</v>
      </c>
      <c r="Y254" s="14">
        <v>8</v>
      </c>
      <c r="AA254" s="14">
        <v>5</v>
      </c>
      <c r="AC254" s="14">
        <v>5</v>
      </c>
      <c r="AE254" s="62">
        <v>0</v>
      </c>
      <c r="AF254" s="30"/>
      <c r="AG254" s="70">
        <v>73</v>
      </c>
      <c r="AH254" s="31"/>
      <c r="AJ254" s="65">
        <v>103475</v>
      </c>
      <c r="AL254" s="65">
        <v>14655</v>
      </c>
      <c r="AN254" s="65">
        <v>9773</v>
      </c>
      <c r="AP254" s="65">
        <v>6578</v>
      </c>
      <c r="AR254" s="65">
        <v>0</v>
      </c>
      <c r="AT254" s="180">
        <v>134481</v>
      </c>
      <c r="AV254" s="30">
        <v>54</v>
      </c>
      <c r="AX254" s="30">
        <v>8</v>
      </c>
      <c r="AZ254" s="30">
        <v>5</v>
      </c>
      <c r="BB254" s="30">
        <v>4</v>
      </c>
      <c r="BD254" s="30">
        <v>0</v>
      </c>
      <c r="BF254" s="184">
        <v>71</v>
      </c>
      <c r="BI254" s="65">
        <v>499</v>
      </c>
      <c r="BK254" s="65">
        <v>0</v>
      </c>
      <c r="BM254" s="65">
        <v>0</v>
      </c>
      <c r="BO254" s="65">
        <v>802</v>
      </c>
      <c r="BQ254" s="65">
        <v>0</v>
      </c>
      <c r="BS254" s="67">
        <v>1301</v>
      </c>
      <c r="BU254" s="30">
        <v>1</v>
      </c>
      <c r="BW254" s="30">
        <v>0</v>
      </c>
      <c r="BY254" s="30">
        <v>0</v>
      </c>
      <c r="CA254" s="30">
        <v>1</v>
      </c>
      <c r="CC254" s="30">
        <v>0</v>
      </c>
      <c r="CE254" s="184">
        <v>0</v>
      </c>
      <c r="CH254" s="16">
        <v>2599689</v>
      </c>
      <c r="CJ254" s="16">
        <v>411429</v>
      </c>
      <c r="CL254" s="16">
        <v>208095</v>
      </c>
      <c r="CN254" s="16">
        <v>372094</v>
      </c>
      <c r="CP254" s="20">
        <v>3591307</v>
      </c>
      <c r="CS254" s="17">
        <v>25.003299999999999</v>
      </c>
      <c r="CU254" s="17">
        <v>28.074300000000001</v>
      </c>
      <c r="CW254" s="17">
        <v>21.2928</v>
      </c>
      <c r="CY254" s="17">
        <v>50.419199999999996</v>
      </c>
      <c r="DA254" s="18">
        <v>26.449100000000001</v>
      </c>
      <c r="DC254" s="1" t="str">
        <f t="shared" si="3"/>
        <v>No</v>
      </c>
    </row>
    <row r="255" spans="1:107">
      <c r="A255" s="1" t="s">
        <v>763</v>
      </c>
      <c r="B255" s="1" t="s">
        <v>1052</v>
      </c>
      <c r="C255" s="26" t="s">
        <v>8</v>
      </c>
      <c r="D255" s="269">
        <v>4071</v>
      </c>
      <c r="E255" s="270">
        <v>40071</v>
      </c>
      <c r="F255" s="21" t="s">
        <v>134</v>
      </c>
      <c r="G255" s="21" t="s">
        <v>132</v>
      </c>
      <c r="H255" s="25">
        <v>286692</v>
      </c>
      <c r="I255" s="25">
        <v>32</v>
      </c>
      <c r="J255" s="265"/>
      <c r="K255" s="5">
        <v>141665</v>
      </c>
      <c r="M255" s="5">
        <v>5973</v>
      </c>
      <c r="N255" s="3"/>
      <c r="O255" s="5">
        <v>2215</v>
      </c>
      <c r="P255" s="3"/>
      <c r="Q255" s="5">
        <v>12369</v>
      </c>
      <c r="R255" s="3"/>
      <c r="S255" s="5">
        <v>0</v>
      </c>
      <c r="T255" s="3"/>
      <c r="U255" s="6">
        <v>162222</v>
      </c>
      <c r="W255" s="14">
        <v>81.2</v>
      </c>
      <c r="Y255" s="14">
        <v>3.29</v>
      </c>
      <c r="AA255" s="14">
        <v>0.9</v>
      </c>
      <c r="AC255" s="14">
        <v>8.5</v>
      </c>
      <c r="AE255" s="62">
        <v>0</v>
      </c>
      <c r="AF255" s="30"/>
      <c r="AG255" s="70">
        <v>93.89</v>
      </c>
      <c r="AH255" s="31"/>
      <c r="AJ255" s="65">
        <v>101609</v>
      </c>
      <c r="AL255" s="65">
        <v>5973</v>
      </c>
      <c r="AN255" s="65">
        <v>2215</v>
      </c>
      <c r="AP255" s="65">
        <v>11106</v>
      </c>
      <c r="AR255" s="65">
        <v>0</v>
      </c>
      <c r="AT255" s="180">
        <v>120903</v>
      </c>
      <c r="AV255" s="30">
        <v>49.75</v>
      </c>
      <c r="AX255" s="30">
        <v>3.29</v>
      </c>
      <c r="AZ255" s="30">
        <v>0.9</v>
      </c>
      <c r="BB255" s="30">
        <v>7</v>
      </c>
      <c r="BD255" s="30">
        <v>0</v>
      </c>
      <c r="BF255" s="184">
        <v>60.94</v>
      </c>
      <c r="BI255" s="65">
        <v>1115</v>
      </c>
      <c r="BK255" s="65">
        <v>0</v>
      </c>
      <c r="BM255" s="65">
        <v>0</v>
      </c>
      <c r="BO255" s="65">
        <v>1263</v>
      </c>
      <c r="BQ255" s="65">
        <v>0</v>
      </c>
      <c r="BS255" s="67">
        <v>41319</v>
      </c>
      <c r="BU255" s="30">
        <v>31.45</v>
      </c>
      <c r="BW255" s="30">
        <v>0</v>
      </c>
      <c r="BY255" s="30">
        <v>0</v>
      </c>
      <c r="CA255" s="30">
        <v>1.5</v>
      </c>
      <c r="CC255" s="30">
        <v>0</v>
      </c>
      <c r="CE255" s="184">
        <v>0</v>
      </c>
      <c r="CH255" s="16">
        <v>2283354</v>
      </c>
      <c r="CJ255" s="16">
        <v>79884</v>
      </c>
      <c r="CL255" s="16">
        <v>25549</v>
      </c>
      <c r="CN255" s="16">
        <v>168277</v>
      </c>
      <c r="CP255" s="20">
        <v>2557064</v>
      </c>
      <c r="CS255" s="17">
        <v>16.117999999999999</v>
      </c>
      <c r="CU255" s="17">
        <v>13.3742</v>
      </c>
      <c r="CW255" s="17">
        <v>11.5345</v>
      </c>
      <c r="CY255" s="17">
        <v>13.604699999999999</v>
      </c>
      <c r="DA255" s="18">
        <v>15.762700000000001</v>
      </c>
      <c r="DC255" s="1" t="str">
        <f t="shared" si="3"/>
        <v>No</v>
      </c>
    </row>
    <row r="256" spans="1:107">
      <c r="A256" s="1" t="s">
        <v>830</v>
      </c>
      <c r="B256" s="1" t="s">
        <v>1053</v>
      </c>
      <c r="C256" s="26" t="s">
        <v>65</v>
      </c>
      <c r="D256" s="269">
        <v>8002</v>
      </c>
      <c r="E256" s="270">
        <v>80002</v>
      </c>
      <c r="F256" s="21" t="s">
        <v>154</v>
      </c>
      <c r="G256" s="21" t="s">
        <v>132</v>
      </c>
      <c r="H256" s="25">
        <v>156777</v>
      </c>
      <c r="I256" s="25">
        <v>32</v>
      </c>
      <c r="J256" s="265"/>
      <c r="K256" s="5">
        <v>138954</v>
      </c>
      <c r="M256" s="5">
        <v>13269</v>
      </c>
      <c r="N256" s="3"/>
      <c r="O256" s="5">
        <v>11326</v>
      </c>
      <c r="P256" s="3"/>
      <c r="Q256" s="5">
        <v>9186</v>
      </c>
      <c r="R256" s="3"/>
      <c r="S256" s="5">
        <v>0</v>
      </c>
      <c r="T256" s="3"/>
      <c r="U256" s="6">
        <v>172735</v>
      </c>
      <c r="W256" s="14">
        <v>70.040000000000006</v>
      </c>
      <c r="Y256" s="14">
        <v>7</v>
      </c>
      <c r="AA256" s="14">
        <v>6</v>
      </c>
      <c r="AC256" s="14">
        <v>5</v>
      </c>
      <c r="AE256" s="62">
        <v>0</v>
      </c>
      <c r="AF256" s="30"/>
      <c r="AG256" s="70">
        <v>88.04</v>
      </c>
      <c r="AH256" s="31"/>
      <c r="AJ256" s="65">
        <v>135958</v>
      </c>
      <c r="AL256" s="65">
        <v>13269</v>
      </c>
      <c r="AN256" s="65">
        <v>11326</v>
      </c>
      <c r="AP256" s="65">
        <v>9186</v>
      </c>
      <c r="AR256" s="65">
        <v>0</v>
      </c>
      <c r="AT256" s="180">
        <v>169739</v>
      </c>
      <c r="AV256" s="30">
        <v>67.040000000000006</v>
      </c>
      <c r="AX256" s="30">
        <v>7</v>
      </c>
      <c r="AZ256" s="30">
        <v>6</v>
      </c>
      <c r="BB256" s="30">
        <v>5</v>
      </c>
      <c r="BD256" s="30">
        <v>0</v>
      </c>
      <c r="BF256" s="184">
        <v>85.04</v>
      </c>
      <c r="BI256" s="65">
        <v>740</v>
      </c>
      <c r="BK256" s="65">
        <v>0</v>
      </c>
      <c r="BM256" s="65">
        <v>0</v>
      </c>
      <c r="BO256" s="65">
        <v>0</v>
      </c>
      <c r="BQ256" s="65">
        <v>0</v>
      </c>
      <c r="BS256" s="67">
        <v>2996</v>
      </c>
      <c r="BU256" s="30">
        <v>3</v>
      </c>
      <c r="BW256" s="30">
        <v>0</v>
      </c>
      <c r="BY256" s="30">
        <v>0</v>
      </c>
      <c r="CA256" s="30">
        <v>0</v>
      </c>
      <c r="CC256" s="30">
        <v>0</v>
      </c>
      <c r="CE256" s="184">
        <v>0</v>
      </c>
      <c r="CH256" s="16">
        <v>2946888</v>
      </c>
      <c r="CJ256" s="16">
        <v>425731</v>
      </c>
      <c r="CL256" s="16">
        <v>199840</v>
      </c>
      <c r="CN256" s="16">
        <v>228880</v>
      </c>
      <c r="CP256" s="20">
        <v>3801339</v>
      </c>
      <c r="CS256" s="17">
        <v>21.207699999999999</v>
      </c>
      <c r="CU256" s="17">
        <v>32.084600000000002</v>
      </c>
      <c r="CW256" s="17">
        <v>17.644400000000001</v>
      </c>
      <c r="CY256" s="17">
        <v>24.9162</v>
      </c>
      <c r="DA256" s="18">
        <v>22.006799999999998</v>
      </c>
      <c r="DC256" s="1" t="str">
        <f t="shared" si="3"/>
        <v>No</v>
      </c>
    </row>
    <row r="257" spans="1:107">
      <c r="A257" s="1" t="s">
        <v>712</v>
      </c>
      <c r="B257" s="1" t="s">
        <v>1058</v>
      </c>
      <c r="C257" s="26" t="s">
        <v>48</v>
      </c>
      <c r="D257" s="269">
        <v>2190</v>
      </c>
      <c r="E257" s="270">
        <v>20190</v>
      </c>
      <c r="F257" s="21" t="s">
        <v>138</v>
      </c>
      <c r="G257" s="21" t="s">
        <v>132</v>
      </c>
      <c r="H257" s="25">
        <v>18351295</v>
      </c>
      <c r="I257" s="25">
        <v>31</v>
      </c>
      <c r="J257" s="265"/>
      <c r="K257" s="5">
        <v>211071</v>
      </c>
      <c r="M257" s="5">
        <v>43819</v>
      </c>
      <c r="N257" s="3"/>
      <c r="O257" s="5">
        <v>21304</v>
      </c>
      <c r="P257" s="3"/>
      <c r="Q257" s="5">
        <v>47422</v>
      </c>
      <c r="R257" s="3"/>
      <c r="S257" s="5">
        <v>0</v>
      </c>
      <c r="T257" s="3"/>
      <c r="U257" s="6">
        <v>323616</v>
      </c>
      <c r="W257" s="14">
        <v>181</v>
      </c>
      <c r="Y257" s="14">
        <v>32</v>
      </c>
      <c r="AA257" s="14">
        <v>13</v>
      </c>
      <c r="AC257" s="14">
        <v>25</v>
      </c>
      <c r="AE257" s="62">
        <v>0</v>
      </c>
      <c r="AF257" s="30"/>
      <c r="AG257" s="70">
        <v>251</v>
      </c>
      <c r="AH257" s="31"/>
      <c r="AJ257" s="65">
        <v>205585</v>
      </c>
      <c r="AL257" s="65">
        <v>43819</v>
      </c>
      <c r="AN257" s="65">
        <v>21304</v>
      </c>
      <c r="AP257" s="65">
        <v>47382</v>
      </c>
      <c r="AR257" s="65">
        <v>0</v>
      </c>
      <c r="AT257" s="180">
        <v>318090</v>
      </c>
      <c r="AV257" s="30">
        <v>171</v>
      </c>
      <c r="AX257" s="30">
        <v>32</v>
      </c>
      <c r="AZ257" s="30">
        <v>13</v>
      </c>
      <c r="BB257" s="30">
        <v>24</v>
      </c>
      <c r="BD257" s="30">
        <v>0</v>
      </c>
      <c r="BF257" s="184">
        <v>240</v>
      </c>
      <c r="BI257" s="65">
        <v>3530</v>
      </c>
      <c r="BK257" s="65">
        <v>0</v>
      </c>
      <c r="BM257" s="65">
        <v>0</v>
      </c>
      <c r="BO257" s="65">
        <v>40</v>
      </c>
      <c r="BQ257" s="65">
        <v>0</v>
      </c>
      <c r="BS257" s="67">
        <v>5526</v>
      </c>
      <c r="BU257" s="30">
        <v>10</v>
      </c>
      <c r="BW257" s="30">
        <v>0</v>
      </c>
      <c r="BY257" s="30">
        <v>0</v>
      </c>
      <c r="CA257" s="30">
        <v>1</v>
      </c>
      <c r="CC257" s="30">
        <v>0</v>
      </c>
      <c r="CE257" s="184">
        <v>0</v>
      </c>
      <c r="CH257" s="16">
        <v>5129504</v>
      </c>
      <c r="CJ257" s="16">
        <v>977909</v>
      </c>
      <c r="CL257" s="16">
        <v>757688</v>
      </c>
      <c r="CN257" s="16">
        <v>1582349</v>
      </c>
      <c r="CP257" s="20">
        <v>8447450</v>
      </c>
      <c r="CS257" s="17">
        <v>24.302299999999999</v>
      </c>
      <c r="CU257" s="17">
        <v>22.317</v>
      </c>
      <c r="CW257" s="17">
        <v>35.5655</v>
      </c>
      <c r="CY257" s="17">
        <v>33.367400000000004</v>
      </c>
      <c r="DA257" s="18">
        <v>26.103300000000001</v>
      </c>
      <c r="DC257" s="1" t="str">
        <f t="shared" si="3"/>
        <v>No</v>
      </c>
    </row>
    <row r="258" spans="1:107">
      <c r="A258" s="1" t="s">
        <v>773</v>
      </c>
      <c r="B258" s="1" t="s">
        <v>986</v>
      </c>
      <c r="C258" s="26" t="s">
        <v>12</v>
      </c>
      <c r="D258" s="269">
        <v>9022</v>
      </c>
      <c r="E258" s="270">
        <v>90022</v>
      </c>
      <c r="F258" s="21" t="s">
        <v>134</v>
      </c>
      <c r="G258" s="21" t="s">
        <v>132</v>
      </c>
      <c r="H258" s="25">
        <v>12150996</v>
      </c>
      <c r="I258" s="25">
        <v>31</v>
      </c>
      <c r="J258" s="265"/>
      <c r="K258" s="5">
        <v>116394</v>
      </c>
      <c r="M258" s="5">
        <v>28253</v>
      </c>
      <c r="N258" s="3"/>
      <c r="O258" s="5">
        <v>3033</v>
      </c>
      <c r="P258" s="3"/>
      <c r="Q258" s="5">
        <v>26953</v>
      </c>
      <c r="R258" s="3"/>
      <c r="S258" s="5">
        <v>0</v>
      </c>
      <c r="T258" s="3"/>
      <c r="U258" s="6">
        <v>174633</v>
      </c>
      <c r="W258" s="14">
        <v>80</v>
      </c>
      <c r="Y258" s="14">
        <v>20</v>
      </c>
      <c r="AA258" s="14">
        <v>2</v>
      </c>
      <c r="AC258" s="14">
        <v>16</v>
      </c>
      <c r="AE258" s="62">
        <v>0</v>
      </c>
      <c r="AF258" s="30"/>
      <c r="AG258" s="70">
        <v>118</v>
      </c>
      <c r="AH258" s="31"/>
      <c r="AJ258" s="65">
        <v>72320</v>
      </c>
      <c r="AL258" s="65">
        <v>18626</v>
      </c>
      <c r="AN258" s="65">
        <v>2070</v>
      </c>
      <c r="AP258" s="65">
        <v>23560</v>
      </c>
      <c r="AR258" s="65">
        <v>0</v>
      </c>
      <c r="AT258" s="180">
        <v>116576</v>
      </c>
      <c r="AV258" s="30">
        <v>45</v>
      </c>
      <c r="AX258" s="30">
        <v>13</v>
      </c>
      <c r="AZ258" s="30">
        <v>1</v>
      </c>
      <c r="BB258" s="30">
        <v>13</v>
      </c>
      <c r="BD258" s="30">
        <v>0</v>
      </c>
      <c r="BF258" s="184">
        <v>72</v>
      </c>
      <c r="BI258" s="65">
        <v>0</v>
      </c>
      <c r="BK258" s="65">
        <v>9627</v>
      </c>
      <c r="BM258" s="65">
        <v>963</v>
      </c>
      <c r="BO258" s="65">
        <v>3393</v>
      </c>
      <c r="BQ258" s="65">
        <v>0</v>
      </c>
      <c r="BS258" s="67">
        <v>58057</v>
      </c>
      <c r="BU258" s="30">
        <v>35</v>
      </c>
      <c r="BW258" s="30">
        <v>7</v>
      </c>
      <c r="BY258" s="30">
        <v>1</v>
      </c>
      <c r="CA258" s="30">
        <v>3</v>
      </c>
      <c r="CC258" s="30">
        <v>0</v>
      </c>
      <c r="CE258" s="184">
        <v>0</v>
      </c>
      <c r="CH258" s="16">
        <v>4349252</v>
      </c>
      <c r="CJ258" s="16">
        <v>1143882</v>
      </c>
      <c r="CL258" s="16">
        <v>48998</v>
      </c>
      <c r="CN258" s="16">
        <v>1111563</v>
      </c>
      <c r="CP258" s="20">
        <v>6653695</v>
      </c>
      <c r="CS258" s="17">
        <v>37.366599999999998</v>
      </c>
      <c r="CU258" s="17">
        <v>40.487099999999998</v>
      </c>
      <c r="CW258" s="17">
        <v>16.155000000000001</v>
      </c>
      <c r="CY258" s="17">
        <v>41.2408</v>
      </c>
      <c r="DA258" s="18">
        <v>38.100999999999999</v>
      </c>
      <c r="DC258" s="1" t="str">
        <f t="shared" si="3"/>
        <v>No</v>
      </c>
    </row>
    <row r="259" spans="1:107">
      <c r="A259" s="1" t="s">
        <v>315</v>
      </c>
      <c r="B259" s="1" t="s">
        <v>1056</v>
      </c>
      <c r="C259" s="26" t="s">
        <v>66</v>
      </c>
      <c r="D259" s="269">
        <v>4178</v>
      </c>
      <c r="E259" s="270">
        <v>40178</v>
      </c>
      <c r="F259" s="21" t="s">
        <v>154</v>
      </c>
      <c r="G259" s="21" t="s">
        <v>132</v>
      </c>
      <c r="H259" s="25">
        <v>969587</v>
      </c>
      <c r="I259" s="25">
        <v>31</v>
      </c>
      <c r="J259" s="265"/>
      <c r="K259" s="5">
        <v>311</v>
      </c>
      <c r="M259" s="5">
        <v>0</v>
      </c>
      <c r="N259" s="3"/>
      <c r="O259" s="5">
        <v>0</v>
      </c>
      <c r="P259" s="3"/>
      <c r="Q259" s="5">
        <v>4688</v>
      </c>
      <c r="R259" s="3"/>
      <c r="S259" s="5">
        <v>0</v>
      </c>
      <c r="T259" s="3"/>
      <c r="U259" s="6">
        <v>4999</v>
      </c>
      <c r="W259" s="14">
        <v>0.15</v>
      </c>
      <c r="Y259" s="14">
        <v>0</v>
      </c>
      <c r="AA259" s="14">
        <v>0</v>
      </c>
      <c r="AC259" s="14">
        <v>2.5</v>
      </c>
      <c r="AE259" s="62">
        <v>0</v>
      </c>
      <c r="AF259" s="30"/>
      <c r="AG259" s="70">
        <v>2.65</v>
      </c>
      <c r="AH259" s="31"/>
      <c r="AJ259" s="65">
        <v>311</v>
      </c>
      <c r="AL259" s="65">
        <v>0</v>
      </c>
      <c r="AN259" s="65">
        <v>0</v>
      </c>
      <c r="AP259" s="65">
        <v>4688</v>
      </c>
      <c r="AR259" s="65">
        <v>0</v>
      </c>
      <c r="AT259" s="180">
        <v>4999</v>
      </c>
      <c r="AV259" s="30">
        <v>0.15</v>
      </c>
      <c r="AX259" s="30">
        <v>0</v>
      </c>
      <c r="AZ259" s="30">
        <v>0</v>
      </c>
      <c r="BB259" s="30">
        <v>2.5</v>
      </c>
      <c r="BD259" s="30">
        <v>0</v>
      </c>
      <c r="BF259" s="184">
        <v>2.65</v>
      </c>
      <c r="BI259" s="65">
        <v>0</v>
      </c>
      <c r="BK259" s="65">
        <v>0</v>
      </c>
      <c r="BM259" s="65">
        <v>0</v>
      </c>
      <c r="BO259" s="65">
        <v>0</v>
      </c>
      <c r="BQ259" s="65">
        <v>0</v>
      </c>
      <c r="BS259" s="67">
        <v>0</v>
      </c>
      <c r="BU259" s="30">
        <v>0</v>
      </c>
      <c r="BW259" s="30">
        <v>0</v>
      </c>
      <c r="BY259" s="30">
        <v>0</v>
      </c>
      <c r="CA259" s="30">
        <v>0</v>
      </c>
      <c r="CC259" s="30">
        <v>0</v>
      </c>
      <c r="CE259" s="184">
        <v>0</v>
      </c>
      <c r="CH259" s="16">
        <v>12442</v>
      </c>
      <c r="CJ259" s="16">
        <v>0</v>
      </c>
      <c r="CL259" s="16">
        <v>0</v>
      </c>
      <c r="CN259" s="16">
        <v>175722</v>
      </c>
      <c r="CP259" s="20">
        <v>188164</v>
      </c>
      <c r="CS259" s="17">
        <v>40.006399999999999</v>
      </c>
      <c r="CY259" s="17">
        <v>37.483400000000003</v>
      </c>
      <c r="DA259" s="18">
        <v>37.640300000000003</v>
      </c>
      <c r="DC259" s="1" t="str">
        <f t="shared" ref="DC259:DC322" si="4">IF(DB259&amp;CZ259&amp;CX259&amp;CV259&amp;CT259&amp;CQ259&amp;CO259&amp;CM259&amp;CK259&amp;CI259&amp;CF259&amp;CD259&amp;CB259&amp;BZ259&amp;BX259&amp;BV259&amp;BT259&amp;BR259&amp;BP259&amp;BN259&amp;BL259&amp;BJ259&amp;BG259&amp;BE259&amp;BC259&amp;BA259&amp;AY259&amp;AW259&amp;AS259&amp;AQ259&amp;AO259&amp;AM259&amp;AK259&amp;AH259&amp;AF259&amp;AD259&amp;AB259&amp;Z259&amp;X259&amp;V259&amp;T259&amp;R259&amp;P259&amp;N259&amp;L259&lt;&gt;"","Yes","No")</f>
        <v>No</v>
      </c>
    </row>
    <row r="260" spans="1:107">
      <c r="A260" s="1" t="s">
        <v>752</v>
      </c>
      <c r="B260" s="1" t="s">
        <v>290</v>
      </c>
      <c r="C260" s="26" t="s">
        <v>53</v>
      </c>
      <c r="D260" s="269">
        <v>6077</v>
      </c>
      <c r="E260" s="270">
        <v>60077</v>
      </c>
      <c r="F260" s="21" t="s">
        <v>134</v>
      </c>
      <c r="G260" s="21" t="s">
        <v>132</v>
      </c>
      <c r="H260" s="25">
        <v>89284</v>
      </c>
      <c r="I260" s="25">
        <v>31</v>
      </c>
      <c r="J260" s="265"/>
      <c r="K260" s="5">
        <v>209048</v>
      </c>
      <c r="M260" s="5">
        <v>16459</v>
      </c>
      <c r="N260" s="3"/>
      <c r="O260" s="5">
        <v>11361</v>
      </c>
      <c r="P260" s="3"/>
      <c r="Q260" s="5">
        <v>15310</v>
      </c>
      <c r="R260" s="3"/>
      <c r="S260" s="5">
        <v>0</v>
      </c>
      <c r="T260" s="3"/>
      <c r="U260" s="6">
        <v>252178</v>
      </c>
      <c r="W260" s="14">
        <v>78</v>
      </c>
      <c r="Y260" s="14">
        <v>7</v>
      </c>
      <c r="AA260" s="14">
        <v>7</v>
      </c>
      <c r="AC260" s="14">
        <v>10</v>
      </c>
      <c r="AE260" s="62">
        <v>0</v>
      </c>
      <c r="AF260" s="30"/>
      <c r="AG260" s="70">
        <v>102</v>
      </c>
      <c r="AH260" s="31"/>
      <c r="AJ260" s="65">
        <v>209048</v>
      </c>
      <c r="AL260" s="65">
        <v>16459</v>
      </c>
      <c r="AN260" s="65">
        <v>11361</v>
      </c>
      <c r="AP260" s="65">
        <v>15310</v>
      </c>
      <c r="AR260" s="65">
        <v>0</v>
      </c>
      <c r="AT260" s="180">
        <v>252178</v>
      </c>
      <c r="AV260" s="30">
        <v>78</v>
      </c>
      <c r="AX260" s="30">
        <v>7</v>
      </c>
      <c r="AZ260" s="30">
        <v>7</v>
      </c>
      <c r="BB260" s="30">
        <v>10</v>
      </c>
      <c r="BD260" s="30">
        <v>0</v>
      </c>
      <c r="BF260" s="184">
        <v>102</v>
      </c>
      <c r="BI260" s="65">
        <v>0</v>
      </c>
      <c r="BK260" s="65">
        <v>0</v>
      </c>
      <c r="BM260" s="65">
        <v>0</v>
      </c>
      <c r="BO260" s="65">
        <v>0</v>
      </c>
      <c r="BQ260" s="65">
        <v>0</v>
      </c>
      <c r="BS260" s="67">
        <v>0</v>
      </c>
      <c r="BU260" s="30">
        <v>0</v>
      </c>
      <c r="BW260" s="30">
        <v>0</v>
      </c>
      <c r="BY260" s="30">
        <v>0</v>
      </c>
      <c r="CA260" s="30">
        <v>0</v>
      </c>
      <c r="CC260" s="30">
        <v>0</v>
      </c>
      <c r="CE260" s="184">
        <v>0</v>
      </c>
      <c r="CH260" s="16">
        <v>4391960</v>
      </c>
      <c r="CJ260" s="16">
        <v>429320</v>
      </c>
      <c r="CL260" s="16">
        <v>295649</v>
      </c>
      <c r="CN260" s="16">
        <v>265236</v>
      </c>
      <c r="CP260" s="20">
        <v>5382165</v>
      </c>
      <c r="CS260" s="17">
        <v>21.0093</v>
      </c>
      <c r="CU260" s="17">
        <v>26.084199999999999</v>
      </c>
      <c r="CW260" s="17">
        <v>26.023099999999999</v>
      </c>
      <c r="CY260" s="17">
        <v>17.324400000000001</v>
      </c>
      <c r="DA260" s="18">
        <v>21.342700000000001</v>
      </c>
      <c r="DC260" s="1" t="str">
        <f t="shared" si="4"/>
        <v>No</v>
      </c>
    </row>
    <row r="261" spans="1:107">
      <c r="A261" s="1" t="s">
        <v>831</v>
      </c>
      <c r="B261" s="1" t="s">
        <v>1057</v>
      </c>
      <c r="C261" s="26" t="s">
        <v>43</v>
      </c>
      <c r="D261" s="269">
        <v>8009</v>
      </c>
      <c r="E261" s="270">
        <v>80009</v>
      </c>
      <c r="F261" s="21" t="s">
        <v>135</v>
      </c>
      <c r="G261" s="21" t="s">
        <v>132</v>
      </c>
      <c r="H261" s="25">
        <v>82157</v>
      </c>
      <c r="I261" s="25">
        <v>31</v>
      </c>
      <c r="J261" s="265"/>
      <c r="K261" s="5">
        <v>103022</v>
      </c>
      <c r="M261" s="5">
        <v>16385</v>
      </c>
      <c r="N261" s="3"/>
      <c r="O261" s="5">
        <v>2009</v>
      </c>
      <c r="P261" s="3"/>
      <c r="Q261" s="5">
        <v>17651</v>
      </c>
      <c r="R261" s="3"/>
      <c r="S261" s="5">
        <v>0</v>
      </c>
      <c r="T261" s="3"/>
      <c r="U261" s="6">
        <v>139067</v>
      </c>
      <c r="W261" s="14">
        <v>71.53</v>
      </c>
      <c r="Y261" s="14">
        <v>11.24</v>
      </c>
      <c r="AA261" s="14">
        <v>3.67</v>
      </c>
      <c r="AC261" s="14">
        <v>13.12</v>
      </c>
      <c r="AE261" s="62">
        <v>0</v>
      </c>
      <c r="AF261" s="30"/>
      <c r="AG261" s="70">
        <v>99.56</v>
      </c>
      <c r="AH261" s="31"/>
      <c r="AJ261" s="65">
        <v>97049</v>
      </c>
      <c r="AL261" s="65">
        <v>15408</v>
      </c>
      <c r="AN261" s="65">
        <v>1129</v>
      </c>
      <c r="AP261" s="65">
        <v>16388</v>
      </c>
      <c r="AR261" s="65">
        <v>0</v>
      </c>
      <c r="AT261" s="180">
        <v>129974</v>
      </c>
      <c r="AV261" s="30">
        <v>58.23</v>
      </c>
      <c r="AX261" s="30">
        <v>9.24</v>
      </c>
      <c r="AZ261" s="30">
        <v>0.67</v>
      </c>
      <c r="BB261" s="30">
        <v>9.1199999999999992</v>
      </c>
      <c r="BD261" s="30">
        <v>0</v>
      </c>
      <c r="BF261" s="184">
        <v>77.260000000000005</v>
      </c>
      <c r="BI261" s="65">
        <v>0</v>
      </c>
      <c r="BK261" s="65">
        <v>977</v>
      </c>
      <c r="BM261" s="65">
        <v>880</v>
      </c>
      <c r="BO261" s="65">
        <v>1263</v>
      </c>
      <c r="BQ261" s="65">
        <v>0</v>
      </c>
      <c r="BS261" s="67">
        <v>9093</v>
      </c>
      <c r="BU261" s="30">
        <v>13.3</v>
      </c>
      <c r="BW261" s="30">
        <v>2</v>
      </c>
      <c r="BY261" s="30">
        <v>3</v>
      </c>
      <c r="CA261" s="30">
        <v>4</v>
      </c>
      <c r="CC261" s="30">
        <v>0</v>
      </c>
      <c r="CE261" s="184">
        <v>0</v>
      </c>
      <c r="CH261" s="16">
        <v>2226195</v>
      </c>
      <c r="CJ261" s="16">
        <v>337750</v>
      </c>
      <c r="CL261" s="16">
        <v>41578</v>
      </c>
      <c r="CN261" s="16">
        <v>534714</v>
      </c>
      <c r="CP261" s="20">
        <v>3140237</v>
      </c>
      <c r="CS261" s="17">
        <v>21.608899999999998</v>
      </c>
      <c r="CU261" s="17">
        <v>20.613399999999999</v>
      </c>
      <c r="CW261" s="17">
        <v>20.695900000000002</v>
      </c>
      <c r="CY261" s="17">
        <v>30.293700000000001</v>
      </c>
      <c r="DA261" s="18">
        <v>22.5807</v>
      </c>
      <c r="DC261" s="1" t="str">
        <f t="shared" si="4"/>
        <v>No</v>
      </c>
    </row>
    <row r="262" spans="1:107">
      <c r="A262" s="1" t="s">
        <v>171</v>
      </c>
      <c r="B262" s="1" t="s">
        <v>1054</v>
      </c>
      <c r="C262" s="26" t="s">
        <v>32</v>
      </c>
      <c r="D262" s="269">
        <v>5145</v>
      </c>
      <c r="E262" s="270">
        <v>50145</v>
      </c>
      <c r="F262" s="21" t="s">
        <v>134</v>
      </c>
      <c r="G262" s="21" t="s">
        <v>132</v>
      </c>
      <c r="H262" s="25">
        <v>62182</v>
      </c>
      <c r="I262" s="25">
        <v>31</v>
      </c>
      <c r="J262" s="265"/>
      <c r="K262" s="5">
        <v>66557</v>
      </c>
      <c r="M262" s="5">
        <v>1869</v>
      </c>
      <c r="N262" s="3"/>
      <c r="O262" s="5">
        <v>1077</v>
      </c>
      <c r="P262" s="3"/>
      <c r="Q262" s="5">
        <v>4024</v>
      </c>
      <c r="R262" s="3"/>
      <c r="S262" s="5">
        <v>0</v>
      </c>
      <c r="T262" s="3"/>
      <c r="U262" s="6">
        <v>73527</v>
      </c>
      <c r="W262" s="14">
        <v>42.5</v>
      </c>
      <c r="Y262" s="14">
        <v>1.22</v>
      </c>
      <c r="AA262" s="14">
        <v>1</v>
      </c>
      <c r="AC262" s="14">
        <v>2.8</v>
      </c>
      <c r="AE262" s="62">
        <v>0</v>
      </c>
      <c r="AF262" s="30"/>
      <c r="AG262" s="70">
        <v>47.52</v>
      </c>
      <c r="AH262" s="31"/>
      <c r="AJ262" s="65">
        <v>24828</v>
      </c>
      <c r="AL262" s="65">
        <v>1869</v>
      </c>
      <c r="AN262" s="65">
        <v>0</v>
      </c>
      <c r="AP262" s="65">
        <v>4024</v>
      </c>
      <c r="AR262" s="65">
        <v>0</v>
      </c>
      <c r="AT262" s="180">
        <v>30721</v>
      </c>
      <c r="AV262" s="30">
        <v>12</v>
      </c>
      <c r="AX262" s="30">
        <v>1.22</v>
      </c>
      <c r="AZ262" s="30">
        <v>0</v>
      </c>
      <c r="BB262" s="30">
        <v>2.8</v>
      </c>
      <c r="BD262" s="30">
        <v>0</v>
      </c>
      <c r="BF262" s="184">
        <v>16.02</v>
      </c>
      <c r="BI262" s="65">
        <v>1034</v>
      </c>
      <c r="BK262" s="65">
        <v>0</v>
      </c>
      <c r="BM262" s="65">
        <v>1077</v>
      </c>
      <c r="BO262" s="65">
        <v>0</v>
      </c>
      <c r="BQ262" s="65">
        <v>0</v>
      </c>
      <c r="BS262" s="67">
        <v>42806</v>
      </c>
      <c r="BU262" s="30">
        <v>30.5</v>
      </c>
      <c r="BW262" s="30">
        <v>0</v>
      </c>
      <c r="BY262" s="30">
        <v>1</v>
      </c>
      <c r="CA262" s="30">
        <v>0</v>
      </c>
      <c r="CC262" s="30">
        <v>0</v>
      </c>
      <c r="CE262" s="184">
        <v>0</v>
      </c>
      <c r="CH262" s="16">
        <v>1155988</v>
      </c>
      <c r="CJ262" s="16">
        <v>41989</v>
      </c>
      <c r="CL262" s="16">
        <v>11847</v>
      </c>
      <c r="CN262" s="16">
        <v>130022</v>
      </c>
      <c r="CP262" s="20">
        <v>1339846</v>
      </c>
      <c r="CS262" s="17">
        <v>17.368400000000001</v>
      </c>
      <c r="CU262" s="17">
        <v>22.466000000000001</v>
      </c>
      <c r="CW262" s="17">
        <v>11</v>
      </c>
      <c r="CY262" s="17">
        <v>32.311599999999999</v>
      </c>
      <c r="DA262" s="18">
        <v>18.2225</v>
      </c>
      <c r="DC262" s="1" t="str">
        <f t="shared" si="4"/>
        <v>No</v>
      </c>
    </row>
    <row r="263" spans="1:107">
      <c r="A263" s="1" t="s">
        <v>321</v>
      </c>
      <c r="B263" s="1" t="s">
        <v>1055</v>
      </c>
      <c r="C263" s="26" t="s">
        <v>48</v>
      </c>
      <c r="D263" s="269">
        <v>2199</v>
      </c>
      <c r="E263" s="270">
        <v>20199</v>
      </c>
      <c r="F263" s="21" t="s">
        <v>134</v>
      </c>
      <c r="G263" s="21" t="s">
        <v>132</v>
      </c>
      <c r="H263" s="25">
        <v>248402</v>
      </c>
      <c r="I263" s="25">
        <v>31</v>
      </c>
      <c r="J263" s="265"/>
      <c r="K263" s="5">
        <v>60174</v>
      </c>
      <c r="M263" s="5">
        <v>1042</v>
      </c>
      <c r="N263" s="3"/>
      <c r="O263" s="5">
        <v>0</v>
      </c>
      <c r="P263" s="3"/>
      <c r="Q263" s="5">
        <v>5441</v>
      </c>
      <c r="R263" s="3"/>
      <c r="S263" s="5">
        <v>0</v>
      </c>
      <c r="T263" s="3"/>
      <c r="U263" s="6">
        <v>66657</v>
      </c>
      <c r="W263" s="14">
        <v>42</v>
      </c>
      <c r="Y263" s="14">
        <v>1</v>
      </c>
      <c r="AA263" s="14">
        <v>0</v>
      </c>
      <c r="AC263" s="14">
        <v>3</v>
      </c>
      <c r="AE263" s="62">
        <v>0</v>
      </c>
      <c r="AF263" s="30"/>
      <c r="AG263" s="70">
        <v>46</v>
      </c>
      <c r="AH263" s="31"/>
      <c r="AJ263" s="65">
        <v>60174</v>
      </c>
      <c r="AL263" s="65">
        <v>1042</v>
      </c>
      <c r="AN263" s="65">
        <v>0</v>
      </c>
      <c r="AP263" s="65">
        <v>5441</v>
      </c>
      <c r="AR263" s="65">
        <v>0</v>
      </c>
      <c r="AT263" s="180">
        <v>66657</v>
      </c>
      <c r="AV263" s="30">
        <v>42</v>
      </c>
      <c r="AX263" s="30">
        <v>1</v>
      </c>
      <c r="AZ263" s="30">
        <v>0</v>
      </c>
      <c r="BB263" s="30">
        <v>3</v>
      </c>
      <c r="BD263" s="30">
        <v>0</v>
      </c>
      <c r="BF263" s="184">
        <v>46</v>
      </c>
      <c r="BI263" s="65">
        <v>0</v>
      </c>
      <c r="BK263" s="65">
        <v>0</v>
      </c>
      <c r="BM263" s="65">
        <v>0</v>
      </c>
      <c r="BO263" s="65">
        <v>0</v>
      </c>
      <c r="BQ263" s="65">
        <v>0</v>
      </c>
      <c r="BS263" s="67">
        <v>0</v>
      </c>
      <c r="BU263" s="30">
        <v>0</v>
      </c>
      <c r="BW263" s="30">
        <v>0</v>
      </c>
      <c r="BY263" s="30">
        <v>0</v>
      </c>
      <c r="CA263" s="30">
        <v>0</v>
      </c>
      <c r="CC263" s="30">
        <v>0</v>
      </c>
      <c r="CE263" s="184">
        <v>0</v>
      </c>
      <c r="CH263" s="16">
        <v>1310821</v>
      </c>
      <c r="CJ263" s="16">
        <v>21529</v>
      </c>
      <c r="CL263" s="16">
        <v>0</v>
      </c>
      <c r="CN263" s="16">
        <v>123910</v>
      </c>
      <c r="CP263" s="20">
        <v>1456260</v>
      </c>
      <c r="CS263" s="17">
        <v>21.783799999999999</v>
      </c>
      <c r="CU263" s="17">
        <v>20.661200000000001</v>
      </c>
      <c r="CY263" s="17">
        <v>22.773399999999999</v>
      </c>
      <c r="DA263" s="18">
        <v>21.847100000000001</v>
      </c>
      <c r="DC263" s="1" t="str">
        <f t="shared" si="4"/>
        <v>No</v>
      </c>
    </row>
    <row r="264" spans="1:107">
      <c r="A264" s="1" t="s">
        <v>764</v>
      </c>
      <c r="B264" s="1" t="s">
        <v>1061</v>
      </c>
      <c r="C264" s="26" t="s">
        <v>67</v>
      </c>
      <c r="D264" s="269">
        <v>6012</v>
      </c>
      <c r="E264" s="270">
        <v>60012</v>
      </c>
      <c r="F264" s="21" t="s">
        <v>134</v>
      </c>
      <c r="G264" s="21" t="s">
        <v>132</v>
      </c>
      <c r="H264" s="25">
        <v>172378</v>
      </c>
      <c r="I264" s="25">
        <v>30</v>
      </c>
      <c r="J264" s="265"/>
      <c r="K264" s="5">
        <v>124685</v>
      </c>
      <c r="M264" s="5">
        <v>25674</v>
      </c>
      <c r="N264" s="3"/>
      <c r="O264" s="5">
        <v>7509</v>
      </c>
      <c r="P264" s="3"/>
      <c r="Q264" s="5">
        <v>7941</v>
      </c>
      <c r="R264" s="3"/>
      <c r="S264" s="5">
        <v>0</v>
      </c>
      <c r="T264" s="3"/>
      <c r="U264" s="6">
        <v>165809</v>
      </c>
      <c r="W264" s="14">
        <v>116</v>
      </c>
      <c r="Y264" s="14">
        <v>23</v>
      </c>
      <c r="AA264" s="14">
        <v>4.5</v>
      </c>
      <c r="AC264" s="14">
        <v>6.5</v>
      </c>
      <c r="AE264" s="62">
        <v>0</v>
      </c>
      <c r="AF264" s="30"/>
      <c r="AG264" s="70">
        <v>150</v>
      </c>
      <c r="AH264" s="31"/>
      <c r="AJ264" s="65">
        <v>74696</v>
      </c>
      <c r="AL264" s="65">
        <v>23976</v>
      </c>
      <c r="AN264" s="65">
        <v>6401</v>
      </c>
      <c r="AP264" s="65">
        <v>7941</v>
      </c>
      <c r="AR264" s="65">
        <v>0</v>
      </c>
      <c r="AT264" s="180">
        <v>113014</v>
      </c>
      <c r="AV264" s="30">
        <v>49</v>
      </c>
      <c r="AX264" s="30">
        <v>21.5</v>
      </c>
      <c r="AZ264" s="30">
        <v>3.5</v>
      </c>
      <c r="BB264" s="30">
        <v>6.5</v>
      </c>
      <c r="BD264" s="30">
        <v>0</v>
      </c>
      <c r="BF264" s="184">
        <v>80.5</v>
      </c>
      <c r="BI264" s="65">
        <v>354</v>
      </c>
      <c r="BK264" s="65">
        <v>1698</v>
      </c>
      <c r="BM264" s="65">
        <v>1108</v>
      </c>
      <c r="BO264" s="65">
        <v>0</v>
      </c>
      <c r="BQ264" s="65">
        <v>0</v>
      </c>
      <c r="BS264" s="67">
        <v>52795</v>
      </c>
      <c r="BU264" s="30">
        <v>67</v>
      </c>
      <c r="BW264" s="30">
        <v>1.5</v>
      </c>
      <c r="BY264" s="30">
        <v>1</v>
      </c>
      <c r="CA264" s="30">
        <v>0</v>
      </c>
      <c r="CC264" s="30">
        <v>0</v>
      </c>
      <c r="CE264" s="184">
        <v>0</v>
      </c>
      <c r="CH264" s="16">
        <v>1909054</v>
      </c>
      <c r="CJ264" s="16">
        <v>552156</v>
      </c>
      <c r="CL264" s="16">
        <v>95873</v>
      </c>
      <c r="CN264" s="16">
        <v>216061</v>
      </c>
      <c r="CP264" s="20">
        <v>2773144</v>
      </c>
      <c r="CS264" s="17">
        <v>15.311</v>
      </c>
      <c r="CU264" s="17">
        <v>21.506399999999999</v>
      </c>
      <c r="CW264" s="17">
        <v>12.7677</v>
      </c>
      <c r="CY264" s="17">
        <v>27.208300000000001</v>
      </c>
      <c r="DA264" s="18">
        <v>16.724900000000002</v>
      </c>
      <c r="DC264" s="1" t="str">
        <f t="shared" si="4"/>
        <v>No</v>
      </c>
    </row>
    <row r="265" spans="1:107">
      <c r="A265" s="1" t="s">
        <v>736</v>
      </c>
      <c r="B265" s="1" t="s">
        <v>170</v>
      </c>
      <c r="C265" s="26" t="s">
        <v>12</v>
      </c>
      <c r="D265" s="269">
        <v>9042</v>
      </c>
      <c r="E265" s="270">
        <v>90042</v>
      </c>
      <c r="F265" s="21" t="s">
        <v>134</v>
      </c>
      <c r="G265" s="21" t="s">
        <v>132</v>
      </c>
      <c r="H265" s="25">
        <v>12150996</v>
      </c>
      <c r="I265" s="25">
        <v>30</v>
      </c>
      <c r="J265" s="265"/>
      <c r="K265" s="5">
        <v>143986</v>
      </c>
      <c r="M265" s="5">
        <v>33699</v>
      </c>
      <c r="N265" s="3"/>
      <c r="O265" s="5">
        <v>6562</v>
      </c>
      <c r="P265" s="3"/>
      <c r="Q265" s="5">
        <v>22863</v>
      </c>
      <c r="R265" s="3"/>
      <c r="S265" s="5">
        <v>0</v>
      </c>
      <c r="T265" s="3"/>
      <c r="U265" s="6">
        <v>207110</v>
      </c>
      <c r="W265" s="14">
        <v>122.25</v>
      </c>
      <c r="Y265" s="14">
        <v>21.4</v>
      </c>
      <c r="AA265" s="14">
        <v>5.0999999999999996</v>
      </c>
      <c r="AC265" s="14">
        <v>16.95</v>
      </c>
      <c r="AE265" s="62">
        <v>0</v>
      </c>
      <c r="AF265" s="30"/>
      <c r="AG265" s="70">
        <v>165.7</v>
      </c>
      <c r="AH265" s="31"/>
      <c r="AJ265" s="65">
        <v>108405</v>
      </c>
      <c r="AL265" s="65">
        <v>33309</v>
      </c>
      <c r="AN265" s="65">
        <v>6562</v>
      </c>
      <c r="AP265" s="65">
        <v>22375</v>
      </c>
      <c r="AR265" s="65">
        <v>0</v>
      </c>
      <c r="AT265" s="180">
        <v>170651</v>
      </c>
      <c r="AV265" s="30">
        <v>87.1</v>
      </c>
      <c r="AX265" s="30">
        <v>20.399999999999999</v>
      </c>
      <c r="AZ265" s="30">
        <v>5.0999999999999996</v>
      </c>
      <c r="BB265" s="30">
        <v>15.95</v>
      </c>
      <c r="BD265" s="30">
        <v>0</v>
      </c>
      <c r="BF265" s="184">
        <v>128.55000000000001</v>
      </c>
      <c r="BI265" s="65">
        <v>0</v>
      </c>
      <c r="BK265" s="65">
        <v>390</v>
      </c>
      <c r="BM265" s="65">
        <v>0</v>
      </c>
      <c r="BO265" s="65">
        <v>488</v>
      </c>
      <c r="BQ265" s="65">
        <v>0</v>
      </c>
      <c r="BS265" s="67">
        <v>36459</v>
      </c>
      <c r="BU265" s="30">
        <v>35.15</v>
      </c>
      <c r="BW265" s="30">
        <v>1</v>
      </c>
      <c r="BY265" s="30">
        <v>0</v>
      </c>
      <c r="CA265" s="30">
        <v>1</v>
      </c>
      <c r="CC265" s="30">
        <v>0</v>
      </c>
      <c r="CE265" s="184">
        <v>0</v>
      </c>
      <c r="CH265" s="16">
        <v>5301887</v>
      </c>
      <c r="CJ265" s="16">
        <v>1148652</v>
      </c>
      <c r="CL265" s="16">
        <v>194765</v>
      </c>
      <c r="CN265" s="16">
        <v>958140</v>
      </c>
      <c r="CP265" s="20">
        <v>7603444</v>
      </c>
      <c r="CS265" s="17">
        <v>36.822200000000002</v>
      </c>
      <c r="CU265" s="17">
        <v>34.085599999999999</v>
      </c>
      <c r="CW265" s="17">
        <v>29.680700000000002</v>
      </c>
      <c r="CY265" s="17">
        <v>41.907899999999998</v>
      </c>
      <c r="DA265" s="18">
        <v>36.7121</v>
      </c>
      <c r="DC265" s="1" t="str">
        <f t="shared" si="4"/>
        <v>No</v>
      </c>
    </row>
    <row r="266" spans="1:107">
      <c r="A266" s="1" t="s">
        <v>780</v>
      </c>
      <c r="B266" s="1" t="s">
        <v>980</v>
      </c>
      <c r="C266" s="26" t="s">
        <v>54</v>
      </c>
      <c r="D266" s="269">
        <v>2178</v>
      </c>
      <c r="E266" s="270">
        <v>20178</v>
      </c>
      <c r="F266" s="21" t="s">
        <v>134</v>
      </c>
      <c r="G266" s="21" t="s">
        <v>132</v>
      </c>
      <c r="H266" s="25">
        <v>423566</v>
      </c>
      <c r="I266" s="25">
        <v>30</v>
      </c>
      <c r="J266" s="265"/>
      <c r="K266" s="5">
        <v>94259</v>
      </c>
      <c r="M266" s="5">
        <v>14391</v>
      </c>
      <c r="N266" s="3"/>
      <c r="O266" s="5">
        <v>1984</v>
      </c>
      <c r="P266" s="3"/>
      <c r="Q266" s="5">
        <v>16525</v>
      </c>
      <c r="R266" s="3"/>
      <c r="S266" s="5">
        <v>0</v>
      </c>
      <c r="T266" s="3"/>
      <c r="U266" s="6">
        <v>127159</v>
      </c>
      <c r="W266" s="14">
        <v>46</v>
      </c>
      <c r="Y266" s="14">
        <v>8</v>
      </c>
      <c r="AA266" s="14">
        <v>2</v>
      </c>
      <c r="AC266" s="14">
        <v>9</v>
      </c>
      <c r="AE266" s="62">
        <v>0</v>
      </c>
      <c r="AF266" s="30"/>
      <c r="AG266" s="70">
        <v>65</v>
      </c>
      <c r="AH266" s="31"/>
      <c r="AJ266" s="65">
        <v>91240</v>
      </c>
      <c r="AL266" s="65">
        <v>14391</v>
      </c>
      <c r="AN266" s="65">
        <v>1984</v>
      </c>
      <c r="AP266" s="65">
        <v>15535</v>
      </c>
      <c r="AR266" s="65">
        <v>0</v>
      </c>
      <c r="AT266" s="180">
        <v>123150</v>
      </c>
      <c r="AV266" s="30">
        <v>42</v>
      </c>
      <c r="AX266" s="30">
        <v>8</v>
      </c>
      <c r="AZ266" s="30">
        <v>2</v>
      </c>
      <c r="BB266" s="30">
        <v>8</v>
      </c>
      <c r="BD266" s="30">
        <v>0</v>
      </c>
      <c r="BF266" s="184">
        <v>60</v>
      </c>
      <c r="BI266" s="65">
        <v>0</v>
      </c>
      <c r="BK266" s="65">
        <v>0</v>
      </c>
      <c r="BM266" s="65">
        <v>0</v>
      </c>
      <c r="BO266" s="65">
        <v>990</v>
      </c>
      <c r="BQ266" s="65">
        <v>0</v>
      </c>
      <c r="BS266" s="67">
        <v>4009</v>
      </c>
      <c r="BU266" s="30">
        <v>4</v>
      </c>
      <c r="BW266" s="30">
        <v>0</v>
      </c>
      <c r="BY266" s="30">
        <v>0</v>
      </c>
      <c r="CA266" s="30">
        <v>1</v>
      </c>
      <c r="CC266" s="30">
        <v>0</v>
      </c>
      <c r="CE266" s="184">
        <v>0</v>
      </c>
      <c r="CH266" s="16">
        <v>1342527</v>
      </c>
      <c r="CJ266" s="16">
        <v>303502</v>
      </c>
      <c r="CL266" s="16">
        <v>87736</v>
      </c>
      <c r="CN266" s="16">
        <v>329867</v>
      </c>
      <c r="CP266" s="20">
        <v>2063632</v>
      </c>
      <c r="CS266" s="17">
        <v>14.243</v>
      </c>
      <c r="CU266" s="17">
        <v>21.089700000000001</v>
      </c>
      <c r="CW266" s="17">
        <v>44.221800000000002</v>
      </c>
      <c r="CY266" s="17">
        <v>19.9617</v>
      </c>
      <c r="DA266" s="18">
        <v>16.2288</v>
      </c>
      <c r="DC266" s="1" t="str">
        <f t="shared" si="4"/>
        <v>No</v>
      </c>
    </row>
    <row r="267" spans="1:107">
      <c r="A267" s="1" t="s">
        <v>772</v>
      </c>
      <c r="B267" s="1" t="s">
        <v>1059</v>
      </c>
      <c r="C267" s="26" t="s">
        <v>60</v>
      </c>
      <c r="D267" s="269">
        <v>3026</v>
      </c>
      <c r="E267" s="270">
        <v>30026</v>
      </c>
      <c r="F267" s="21" t="s">
        <v>134</v>
      </c>
      <c r="G267" s="21" t="s">
        <v>132</v>
      </c>
      <c r="H267" s="25">
        <v>56142</v>
      </c>
      <c r="I267" s="25">
        <v>30</v>
      </c>
      <c r="J267" s="265"/>
      <c r="K267" s="5">
        <v>104521</v>
      </c>
      <c r="M267" s="5">
        <v>31087</v>
      </c>
      <c r="N267" s="3"/>
      <c r="O267" s="5">
        <v>8592</v>
      </c>
      <c r="P267" s="3"/>
      <c r="Q267" s="5">
        <v>27082</v>
      </c>
      <c r="R267" s="3"/>
      <c r="S267" s="5">
        <v>0</v>
      </c>
      <c r="T267" s="3"/>
      <c r="U267" s="6">
        <v>171282</v>
      </c>
      <c r="W267" s="14">
        <v>48</v>
      </c>
      <c r="Y267" s="14">
        <v>13</v>
      </c>
      <c r="AA267" s="14">
        <v>4</v>
      </c>
      <c r="AC267" s="14">
        <v>14</v>
      </c>
      <c r="AE267" s="62">
        <v>0</v>
      </c>
      <c r="AF267" s="30"/>
      <c r="AG267" s="70">
        <v>79</v>
      </c>
      <c r="AH267" s="31"/>
      <c r="AJ267" s="65">
        <v>104521</v>
      </c>
      <c r="AL267" s="65">
        <v>31087</v>
      </c>
      <c r="AN267" s="65">
        <v>8592</v>
      </c>
      <c r="AP267" s="65">
        <v>27082</v>
      </c>
      <c r="AR267" s="65">
        <v>0</v>
      </c>
      <c r="AT267" s="180">
        <v>171282</v>
      </c>
      <c r="AV267" s="30">
        <v>48</v>
      </c>
      <c r="AX267" s="30">
        <v>13</v>
      </c>
      <c r="AZ267" s="30">
        <v>4</v>
      </c>
      <c r="BB267" s="30">
        <v>14</v>
      </c>
      <c r="BD267" s="30">
        <v>0</v>
      </c>
      <c r="BF267" s="184">
        <v>79</v>
      </c>
      <c r="BI267" s="65">
        <v>0</v>
      </c>
      <c r="BK267" s="65">
        <v>0</v>
      </c>
      <c r="BM267" s="65">
        <v>0</v>
      </c>
      <c r="BO267" s="65">
        <v>0</v>
      </c>
      <c r="BQ267" s="65">
        <v>0</v>
      </c>
      <c r="BS267" s="67">
        <v>0</v>
      </c>
      <c r="BU267" s="30">
        <v>0</v>
      </c>
      <c r="BW267" s="30">
        <v>0</v>
      </c>
      <c r="BY267" s="30">
        <v>0</v>
      </c>
      <c r="CA267" s="30">
        <v>0</v>
      </c>
      <c r="CC267" s="30">
        <v>0</v>
      </c>
      <c r="CE267" s="184">
        <v>0</v>
      </c>
      <c r="CH267" s="16">
        <v>2177966</v>
      </c>
      <c r="CJ267" s="16">
        <v>565724</v>
      </c>
      <c r="CL267" s="16">
        <v>373655</v>
      </c>
      <c r="CN267" s="16">
        <v>538089</v>
      </c>
      <c r="CP267" s="20">
        <v>3655434</v>
      </c>
      <c r="CS267" s="17">
        <v>20.837599999999998</v>
      </c>
      <c r="CU267" s="17">
        <v>18.1981</v>
      </c>
      <c r="CW267" s="17">
        <v>43.488700000000001</v>
      </c>
      <c r="CY267" s="17">
        <v>19.8689</v>
      </c>
      <c r="DA267" s="18">
        <v>21.3416</v>
      </c>
      <c r="DC267" s="1" t="str">
        <f t="shared" si="4"/>
        <v>No</v>
      </c>
    </row>
    <row r="268" spans="1:107">
      <c r="A268" s="1" t="s">
        <v>770</v>
      </c>
      <c r="B268" s="1" t="s">
        <v>1060</v>
      </c>
      <c r="C268" s="26" t="s">
        <v>29</v>
      </c>
      <c r="D268" s="269">
        <v>7012</v>
      </c>
      <c r="E268" s="270">
        <v>70012</v>
      </c>
      <c r="F268" s="21" t="s">
        <v>134</v>
      </c>
      <c r="G268" s="21" t="s">
        <v>132</v>
      </c>
      <c r="H268" s="25">
        <v>106494</v>
      </c>
      <c r="I268" s="25">
        <v>30</v>
      </c>
      <c r="J268" s="265"/>
      <c r="K268" s="5">
        <v>52066</v>
      </c>
      <c r="M268" s="5">
        <v>8096</v>
      </c>
      <c r="N268" s="3"/>
      <c r="O268" s="5">
        <v>1525</v>
      </c>
      <c r="P268" s="3"/>
      <c r="Q268" s="5">
        <v>7198</v>
      </c>
      <c r="R268" s="3"/>
      <c r="S268" s="5">
        <v>0</v>
      </c>
      <c r="T268" s="3"/>
      <c r="U268" s="6">
        <v>68885</v>
      </c>
      <c r="W268" s="14">
        <v>32.9</v>
      </c>
      <c r="Y268" s="14">
        <v>5</v>
      </c>
      <c r="AA268" s="14">
        <v>1</v>
      </c>
      <c r="AC268" s="14">
        <v>4.5</v>
      </c>
      <c r="AE268" s="62">
        <v>0</v>
      </c>
      <c r="AF268" s="30"/>
      <c r="AG268" s="70">
        <v>43.4</v>
      </c>
      <c r="AH268" s="31"/>
      <c r="AJ268" s="65">
        <v>26431</v>
      </c>
      <c r="AL268" s="65">
        <v>6878</v>
      </c>
      <c r="AN268" s="65">
        <v>1525</v>
      </c>
      <c r="AP268" s="65">
        <v>6057</v>
      </c>
      <c r="AR268" s="65">
        <v>0</v>
      </c>
      <c r="AT268" s="180">
        <v>40891</v>
      </c>
      <c r="AV268" s="30">
        <v>14.3</v>
      </c>
      <c r="AX268" s="30">
        <v>4</v>
      </c>
      <c r="AZ268" s="30">
        <v>1</v>
      </c>
      <c r="BB268" s="30">
        <v>3.5</v>
      </c>
      <c r="BD268" s="30">
        <v>0</v>
      </c>
      <c r="BF268" s="184">
        <v>22.8</v>
      </c>
      <c r="BI268" s="65">
        <v>664</v>
      </c>
      <c r="BK268" s="65">
        <v>1218</v>
      </c>
      <c r="BM268" s="65">
        <v>0</v>
      </c>
      <c r="BO268" s="65">
        <v>1141</v>
      </c>
      <c r="BQ268" s="65">
        <v>0</v>
      </c>
      <c r="BS268" s="67">
        <v>27994</v>
      </c>
      <c r="BU268" s="30">
        <v>18.600000000000001</v>
      </c>
      <c r="BW268" s="30">
        <v>1</v>
      </c>
      <c r="BY268" s="30">
        <v>0</v>
      </c>
      <c r="CA268" s="30">
        <v>1</v>
      </c>
      <c r="CC268" s="30">
        <v>0</v>
      </c>
      <c r="CE268" s="184">
        <v>0</v>
      </c>
      <c r="CH268" s="16">
        <v>1325514</v>
      </c>
      <c r="CJ268" s="16">
        <v>211651</v>
      </c>
      <c r="CL268" s="16">
        <v>26156</v>
      </c>
      <c r="CN268" s="16">
        <v>273006</v>
      </c>
      <c r="CP268" s="20">
        <v>1836327</v>
      </c>
      <c r="CS268" s="17">
        <v>25.458300000000001</v>
      </c>
      <c r="CU268" s="17">
        <v>26.142700000000001</v>
      </c>
      <c r="CW268" s="17">
        <v>17.151499999999999</v>
      </c>
      <c r="CY268" s="17">
        <v>37.927999999999997</v>
      </c>
      <c r="DA268" s="18">
        <v>26.657900000000001</v>
      </c>
      <c r="DC268" s="1" t="str">
        <f t="shared" si="4"/>
        <v>No</v>
      </c>
    </row>
    <row r="269" spans="1:107">
      <c r="A269" s="1" t="s">
        <v>833</v>
      </c>
      <c r="B269" s="1" t="s">
        <v>1065</v>
      </c>
      <c r="C269" s="26" t="s">
        <v>34</v>
      </c>
      <c r="D269" s="269">
        <v>4191</v>
      </c>
      <c r="E269" s="270">
        <v>40191</v>
      </c>
      <c r="F269" s="21" t="s">
        <v>135</v>
      </c>
      <c r="G269" s="21" t="s">
        <v>132</v>
      </c>
      <c r="H269" s="25">
        <v>73467</v>
      </c>
      <c r="I269" s="25">
        <v>29</v>
      </c>
      <c r="J269" s="265"/>
      <c r="K269" s="5">
        <v>114348</v>
      </c>
      <c r="M269" s="5">
        <v>1751</v>
      </c>
      <c r="N269" s="3"/>
      <c r="O269" s="5">
        <v>1061</v>
      </c>
      <c r="P269" s="3"/>
      <c r="Q269" s="5">
        <v>8022</v>
      </c>
      <c r="R269" s="3"/>
      <c r="S269" s="5">
        <v>0</v>
      </c>
      <c r="T269" s="3"/>
      <c r="U269" s="6">
        <v>125182</v>
      </c>
      <c r="W269" s="14">
        <v>75</v>
      </c>
      <c r="Y269" s="14">
        <v>1.08</v>
      </c>
      <c r="AA269" s="14">
        <v>1.06</v>
      </c>
      <c r="AC269" s="14">
        <v>4.2</v>
      </c>
      <c r="AE269" s="62">
        <v>0</v>
      </c>
      <c r="AF269" s="30"/>
      <c r="AG269" s="70">
        <v>81.34</v>
      </c>
      <c r="AH269" s="31"/>
      <c r="AJ269" s="65">
        <v>106808</v>
      </c>
      <c r="AL269" s="65">
        <v>1751</v>
      </c>
      <c r="AN269" s="65">
        <v>92</v>
      </c>
      <c r="AP269" s="65">
        <v>8022</v>
      </c>
      <c r="AR269" s="65">
        <v>0</v>
      </c>
      <c r="AT269" s="180">
        <v>116673</v>
      </c>
      <c r="AV269" s="30">
        <v>70</v>
      </c>
      <c r="AX269" s="30">
        <v>1.08</v>
      </c>
      <c r="AZ269" s="30">
        <v>0.06</v>
      </c>
      <c r="BB269" s="30">
        <v>4.2</v>
      </c>
      <c r="BD269" s="30">
        <v>0</v>
      </c>
      <c r="BF269" s="184">
        <v>75.34</v>
      </c>
      <c r="BI269" s="65">
        <v>0</v>
      </c>
      <c r="BK269" s="65">
        <v>0</v>
      </c>
      <c r="BM269" s="65">
        <v>969</v>
      </c>
      <c r="BO269" s="65">
        <v>0</v>
      </c>
      <c r="BQ269" s="65">
        <v>0</v>
      </c>
      <c r="BS269" s="67">
        <v>8509</v>
      </c>
      <c r="BU269" s="30">
        <v>5</v>
      </c>
      <c r="BW269" s="30">
        <v>0</v>
      </c>
      <c r="BY269" s="30">
        <v>1</v>
      </c>
      <c r="CA269" s="30">
        <v>0</v>
      </c>
      <c r="CC269" s="30">
        <v>0</v>
      </c>
      <c r="CE269" s="184">
        <v>0</v>
      </c>
      <c r="CH269" s="16">
        <v>1482234</v>
      </c>
      <c r="CJ269" s="16">
        <v>33337</v>
      </c>
      <c r="CL269" s="16">
        <v>12422</v>
      </c>
      <c r="CN269" s="16">
        <v>221627</v>
      </c>
      <c r="CP269" s="20">
        <v>1749620</v>
      </c>
      <c r="CS269" s="17">
        <v>12.9625</v>
      </c>
      <c r="CU269" s="17">
        <v>19.038799999999998</v>
      </c>
      <c r="CW269" s="17">
        <v>11.707800000000001</v>
      </c>
      <c r="CY269" s="17">
        <v>27.627400000000002</v>
      </c>
      <c r="DA269" s="18">
        <v>13.976599999999999</v>
      </c>
      <c r="DC269" s="1" t="str">
        <f t="shared" si="4"/>
        <v>No</v>
      </c>
    </row>
    <row r="270" spans="1:107">
      <c r="A270" s="1" t="s">
        <v>313</v>
      </c>
      <c r="B270" s="1" t="s">
        <v>1064</v>
      </c>
      <c r="C270" s="26" t="s">
        <v>11</v>
      </c>
      <c r="D270" s="269">
        <v>9219</v>
      </c>
      <c r="E270" s="270">
        <v>90219</v>
      </c>
      <c r="F270" s="21" t="s">
        <v>135</v>
      </c>
      <c r="G270" s="21" t="s">
        <v>132</v>
      </c>
      <c r="H270" s="25">
        <v>71957</v>
      </c>
      <c r="I270" s="25">
        <v>29</v>
      </c>
      <c r="J270" s="265"/>
      <c r="K270" s="5">
        <v>122930</v>
      </c>
      <c r="M270" s="5">
        <v>19293</v>
      </c>
      <c r="N270" s="3"/>
      <c r="O270" s="5">
        <v>6992</v>
      </c>
      <c r="P270" s="3"/>
      <c r="Q270" s="5">
        <v>29602</v>
      </c>
      <c r="R270" s="3"/>
      <c r="S270" s="5">
        <v>0</v>
      </c>
      <c r="T270" s="3"/>
      <c r="U270" s="6">
        <v>178817</v>
      </c>
      <c r="W270" s="14">
        <v>62</v>
      </c>
      <c r="Y270" s="14">
        <v>8</v>
      </c>
      <c r="AA270" s="14">
        <v>4</v>
      </c>
      <c r="AC270" s="14">
        <v>18.47</v>
      </c>
      <c r="AE270" s="62">
        <v>0</v>
      </c>
      <c r="AF270" s="30"/>
      <c r="AG270" s="70">
        <v>92.47</v>
      </c>
      <c r="AH270" s="31"/>
      <c r="AJ270" s="65">
        <v>117644</v>
      </c>
      <c r="AL270" s="65">
        <v>19293</v>
      </c>
      <c r="AN270" s="65">
        <v>6992</v>
      </c>
      <c r="AP270" s="65">
        <v>27793</v>
      </c>
      <c r="AR270" s="65">
        <v>0</v>
      </c>
      <c r="AT270" s="180">
        <v>171722</v>
      </c>
      <c r="AV270" s="30">
        <v>58</v>
      </c>
      <c r="AX270" s="30">
        <v>8</v>
      </c>
      <c r="AZ270" s="30">
        <v>4</v>
      </c>
      <c r="BB270" s="30">
        <v>15.47</v>
      </c>
      <c r="BD270" s="30">
        <v>0</v>
      </c>
      <c r="BF270" s="184">
        <v>85.47</v>
      </c>
      <c r="BI270" s="65">
        <v>0</v>
      </c>
      <c r="BK270" s="65">
        <v>0</v>
      </c>
      <c r="BM270" s="65">
        <v>0</v>
      </c>
      <c r="BO270" s="65">
        <v>1809</v>
      </c>
      <c r="BQ270" s="65">
        <v>0</v>
      </c>
      <c r="BS270" s="67">
        <v>7095</v>
      </c>
      <c r="BU270" s="30">
        <v>4</v>
      </c>
      <c r="BW270" s="30">
        <v>0</v>
      </c>
      <c r="BY270" s="30">
        <v>0</v>
      </c>
      <c r="CA270" s="30">
        <v>3</v>
      </c>
      <c r="CC270" s="30">
        <v>0</v>
      </c>
      <c r="CE270" s="184">
        <v>0</v>
      </c>
      <c r="CH270" s="16">
        <v>2915045</v>
      </c>
      <c r="CJ270" s="16">
        <v>379973</v>
      </c>
      <c r="CL270" s="16">
        <v>161664</v>
      </c>
      <c r="CN270" s="16">
        <v>878924</v>
      </c>
      <c r="CP270" s="20">
        <v>4335606</v>
      </c>
      <c r="CS270" s="17">
        <v>23.713000000000001</v>
      </c>
      <c r="CU270" s="17">
        <v>19.694900000000001</v>
      </c>
      <c r="CW270" s="17">
        <v>23.121300000000002</v>
      </c>
      <c r="CY270" s="17">
        <v>29.691400000000002</v>
      </c>
      <c r="DA270" s="18">
        <v>24.246099999999998</v>
      </c>
      <c r="DC270" s="1" t="str">
        <f t="shared" si="4"/>
        <v>No</v>
      </c>
    </row>
    <row r="271" spans="1:107">
      <c r="A271" s="1" t="s">
        <v>644</v>
      </c>
      <c r="B271" s="1" t="s">
        <v>1066</v>
      </c>
      <c r="C271" s="26" t="s">
        <v>64</v>
      </c>
      <c r="E271" s="270">
        <v>40244</v>
      </c>
      <c r="F271" s="21" t="s">
        <v>131</v>
      </c>
      <c r="G271" s="21" t="s">
        <v>132</v>
      </c>
      <c r="H271" s="25">
        <v>180786</v>
      </c>
      <c r="I271" s="25">
        <v>29</v>
      </c>
      <c r="J271" s="265"/>
      <c r="K271" s="5">
        <v>89429</v>
      </c>
      <c r="M271" s="5">
        <v>0</v>
      </c>
      <c r="N271" s="3"/>
      <c r="O271" s="5">
        <v>0</v>
      </c>
      <c r="P271" s="3"/>
      <c r="Q271" s="5">
        <v>14591</v>
      </c>
      <c r="R271" s="3"/>
      <c r="S271" s="5">
        <v>0</v>
      </c>
      <c r="T271" s="3"/>
      <c r="U271" s="6">
        <v>104020</v>
      </c>
      <c r="W271" s="14">
        <v>50</v>
      </c>
      <c r="Y271" s="14">
        <v>0</v>
      </c>
      <c r="AA271" s="14">
        <v>0</v>
      </c>
      <c r="AC271" s="14">
        <v>7.73</v>
      </c>
      <c r="AE271" s="62">
        <v>0</v>
      </c>
      <c r="AF271" s="30"/>
      <c r="AG271" s="70">
        <v>57.73</v>
      </c>
      <c r="AH271" s="31"/>
      <c r="AJ271" s="65">
        <v>80283</v>
      </c>
      <c r="AL271" s="65">
        <v>0</v>
      </c>
      <c r="AN271" s="65">
        <v>0</v>
      </c>
      <c r="AP271" s="65">
        <v>14591</v>
      </c>
      <c r="AR271" s="65">
        <v>0</v>
      </c>
      <c r="AT271" s="180">
        <v>94874</v>
      </c>
      <c r="AV271" s="30">
        <v>41</v>
      </c>
      <c r="AX271" s="30">
        <v>0</v>
      </c>
      <c r="AZ271" s="30">
        <v>0</v>
      </c>
      <c r="BB271" s="30">
        <v>7.73</v>
      </c>
      <c r="BD271" s="30">
        <v>0</v>
      </c>
      <c r="BF271" s="184">
        <v>48.73</v>
      </c>
      <c r="BI271" s="65">
        <v>0</v>
      </c>
      <c r="BK271" s="65">
        <v>0</v>
      </c>
      <c r="BM271" s="65">
        <v>0</v>
      </c>
      <c r="BO271" s="65">
        <v>0</v>
      </c>
      <c r="BQ271" s="65">
        <v>0</v>
      </c>
      <c r="BS271" s="67">
        <v>9146</v>
      </c>
      <c r="BU271" s="30">
        <v>9</v>
      </c>
      <c r="BW271" s="30">
        <v>0</v>
      </c>
      <c r="BY271" s="30">
        <v>0</v>
      </c>
      <c r="CA271" s="30">
        <v>0</v>
      </c>
      <c r="CC271" s="30">
        <v>0</v>
      </c>
      <c r="CE271" s="184">
        <v>0</v>
      </c>
      <c r="CH271" s="16">
        <v>1386060</v>
      </c>
      <c r="CJ271" s="16">
        <v>0</v>
      </c>
      <c r="CL271" s="16">
        <v>0</v>
      </c>
      <c r="CN271" s="16">
        <v>682927</v>
      </c>
      <c r="CP271" s="20">
        <v>2068987</v>
      </c>
      <c r="CS271" s="17">
        <v>15.499000000000001</v>
      </c>
      <c r="CY271" s="17">
        <v>46.804699999999997</v>
      </c>
      <c r="DA271" s="18">
        <v>19.8903</v>
      </c>
      <c r="DC271" s="1" t="str">
        <f t="shared" si="4"/>
        <v>No</v>
      </c>
    </row>
    <row r="272" spans="1:107">
      <c r="A272" s="1" t="s">
        <v>832</v>
      </c>
      <c r="B272" s="1" t="s">
        <v>1063</v>
      </c>
      <c r="C272" s="26" t="s">
        <v>67</v>
      </c>
      <c r="D272" s="269">
        <v>6134</v>
      </c>
      <c r="E272" s="270">
        <v>60134</v>
      </c>
      <c r="F272" s="21" t="s">
        <v>134</v>
      </c>
      <c r="G272" s="21" t="s">
        <v>132</v>
      </c>
      <c r="H272" s="25">
        <v>239938</v>
      </c>
      <c r="I272" s="25">
        <v>29</v>
      </c>
      <c r="J272" s="265"/>
      <c r="K272" s="5">
        <v>15593</v>
      </c>
      <c r="M272" s="5">
        <v>5131</v>
      </c>
      <c r="N272" s="3"/>
      <c r="O272" s="5">
        <v>624</v>
      </c>
      <c r="P272" s="3"/>
      <c r="Q272" s="5">
        <v>3640</v>
      </c>
      <c r="R272" s="3"/>
      <c r="S272" s="5">
        <v>0</v>
      </c>
      <c r="T272" s="3"/>
      <c r="U272" s="6">
        <v>24988</v>
      </c>
      <c r="W272" s="14">
        <v>18.010000000000002</v>
      </c>
      <c r="Y272" s="14">
        <v>3</v>
      </c>
      <c r="AA272" s="14">
        <v>2</v>
      </c>
      <c r="AC272" s="14">
        <v>4</v>
      </c>
      <c r="AE272" s="62">
        <v>0</v>
      </c>
      <c r="AF272" s="30"/>
      <c r="AG272" s="70">
        <v>27.01</v>
      </c>
      <c r="AH272" s="31"/>
      <c r="AJ272" s="65">
        <v>6531</v>
      </c>
      <c r="AL272" s="65">
        <v>5131</v>
      </c>
      <c r="AN272" s="65">
        <v>624</v>
      </c>
      <c r="AP272" s="65">
        <v>0</v>
      </c>
      <c r="AR272" s="65">
        <v>0</v>
      </c>
      <c r="AT272" s="180">
        <v>12286</v>
      </c>
      <c r="AV272" s="30">
        <v>4.01</v>
      </c>
      <c r="AX272" s="30">
        <v>3</v>
      </c>
      <c r="AZ272" s="30">
        <v>2</v>
      </c>
      <c r="BB272" s="30">
        <v>0</v>
      </c>
      <c r="BD272" s="30">
        <v>0</v>
      </c>
      <c r="BF272" s="184">
        <v>9.01</v>
      </c>
      <c r="BI272" s="65">
        <v>0</v>
      </c>
      <c r="BK272" s="65">
        <v>0</v>
      </c>
      <c r="BM272" s="65">
        <v>0</v>
      </c>
      <c r="BO272" s="65">
        <v>3640</v>
      </c>
      <c r="BQ272" s="65">
        <v>0</v>
      </c>
      <c r="BS272" s="67">
        <v>12702</v>
      </c>
      <c r="BU272" s="30">
        <v>14</v>
      </c>
      <c r="BW272" s="30">
        <v>0</v>
      </c>
      <c r="BY272" s="30">
        <v>0</v>
      </c>
      <c r="CA272" s="30">
        <v>4</v>
      </c>
      <c r="CC272" s="30">
        <v>0</v>
      </c>
      <c r="CE272" s="184">
        <v>0</v>
      </c>
      <c r="CH272" s="16">
        <v>328507</v>
      </c>
      <c r="CJ272" s="16">
        <v>102202</v>
      </c>
      <c r="CL272" s="16">
        <v>19994</v>
      </c>
      <c r="CN272" s="16">
        <v>133866</v>
      </c>
      <c r="CP272" s="20">
        <v>584569</v>
      </c>
      <c r="CS272" s="17">
        <v>21.067599999999999</v>
      </c>
      <c r="CU272" s="17">
        <v>19.918500000000002</v>
      </c>
      <c r="CW272" s="17">
        <v>32.041699999999999</v>
      </c>
      <c r="CY272" s="17">
        <v>36.776400000000002</v>
      </c>
      <c r="DA272" s="18">
        <v>23.393999999999998</v>
      </c>
      <c r="DC272" s="1" t="str">
        <f t="shared" si="4"/>
        <v>No</v>
      </c>
    </row>
    <row r="273" spans="1:107">
      <c r="A273" s="1" t="s">
        <v>150</v>
      </c>
      <c r="B273" s="1" t="s">
        <v>1062</v>
      </c>
      <c r="C273" s="26" t="s">
        <v>32</v>
      </c>
      <c r="D273" s="269">
        <v>5110</v>
      </c>
      <c r="E273" s="270">
        <v>50110</v>
      </c>
      <c r="F273" s="21" t="s">
        <v>135</v>
      </c>
      <c r="G273" s="21" t="s">
        <v>132</v>
      </c>
      <c r="H273" s="25">
        <v>108657</v>
      </c>
      <c r="I273" s="25">
        <v>29</v>
      </c>
      <c r="J273" s="265"/>
      <c r="K273" s="5">
        <v>123393</v>
      </c>
      <c r="M273" s="5">
        <v>19644</v>
      </c>
      <c r="N273" s="3"/>
      <c r="O273" s="5">
        <v>1658</v>
      </c>
      <c r="P273" s="3"/>
      <c r="Q273" s="5">
        <v>12798</v>
      </c>
      <c r="R273" s="3"/>
      <c r="S273" s="5">
        <v>0</v>
      </c>
      <c r="T273" s="3"/>
      <c r="U273" s="6">
        <v>157493</v>
      </c>
      <c r="W273" s="14">
        <v>81.849999999999994</v>
      </c>
      <c r="Y273" s="14">
        <v>11</v>
      </c>
      <c r="AA273" s="14">
        <v>1.0900000000000001</v>
      </c>
      <c r="AC273" s="14">
        <v>7.2</v>
      </c>
      <c r="AE273" s="62">
        <v>0</v>
      </c>
      <c r="AF273" s="30"/>
      <c r="AG273" s="70">
        <v>101.14</v>
      </c>
      <c r="AH273" s="31"/>
      <c r="AJ273" s="65">
        <v>96947</v>
      </c>
      <c r="AL273" s="65">
        <v>19644</v>
      </c>
      <c r="AN273" s="65">
        <v>1658</v>
      </c>
      <c r="AP273" s="65">
        <v>11796</v>
      </c>
      <c r="AR273" s="65">
        <v>0</v>
      </c>
      <c r="AT273" s="180">
        <v>130045</v>
      </c>
      <c r="AV273" s="30">
        <v>59.85</v>
      </c>
      <c r="AX273" s="30">
        <v>11</v>
      </c>
      <c r="AZ273" s="30">
        <v>1.0900000000000001</v>
      </c>
      <c r="BB273" s="30">
        <v>6.2</v>
      </c>
      <c r="BD273" s="30">
        <v>0</v>
      </c>
      <c r="BF273" s="184">
        <v>78.14</v>
      </c>
      <c r="BI273" s="65">
        <v>5199</v>
      </c>
      <c r="BK273" s="65">
        <v>0</v>
      </c>
      <c r="BM273" s="65">
        <v>0</v>
      </c>
      <c r="BO273" s="65">
        <v>1002</v>
      </c>
      <c r="BQ273" s="65">
        <v>0</v>
      </c>
      <c r="BS273" s="67">
        <v>27448</v>
      </c>
      <c r="BU273" s="30">
        <v>22</v>
      </c>
      <c r="BW273" s="30">
        <v>0</v>
      </c>
      <c r="BY273" s="30">
        <v>0</v>
      </c>
      <c r="CA273" s="30">
        <v>1</v>
      </c>
      <c r="CC273" s="30">
        <v>0</v>
      </c>
      <c r="CE273" s="184">
        <v>0</v>
      </c>
      <c r="CH273" s="16">
        <v>2651894</v>
      </c>
      <c r="CJ273" s="16">
        <v>495746</v>
      </c>
      <c r="CL273" s="16">
        <v>37879</v>
      </c>
      <c r="CN273" s="16">
        <v>353804</v>
      </c>
      <c r="CP273" s="20">
        <v>3539323</v>
      </c>
      <c r="CS273" s="17">
        <v>21.491399999999999</v>
      </c>
      <c r="CU273" s="17">
        <v>25.236499999999999</v>
      </c>
      <c r="CW273" s="17">
        <v>22.8462</v>
      </c>
      <c r="CY273" s="17">
        <v>27.645299999999999</v>
      </c>
      <c r="DA273" s="18">
        <v>22.472899999999999</v>
      </c>
      <c r="DC273" s="1" t="str">
        <f t="shared" si="4"/>
        <v>No</v>
      </c>
    </row>
    <row r="274" spans="1:107">
      <c r="A274" s="1" t="s">
        <v>292</v>
      </c>
      <c r="B274" s="1" t="s">
        <v>211</v>
      </c>
      <c r="C274" s="26" t="s">
        <v>29</v>
      </c>
      <c r="D274" s="269">
        <v>7019</v>
      </c>
      <c r="E274" s="270">
        <v>70019</v>
      </c>
      <c r="F274" s="21" t="s">
        <v>94</v>
      </c>
      <c r="G274" s="21" t="s">
        <v>132</v>
      </c>
      <c r="H274" s="25">
        <v>106621</v>
      </c>
      <c r="I274" s="25">
        <v>29</v>
      </c>
      <c r="J274" s="265"/>
      <c r="K274" s="5">
        <v>111084</v>
      </c>
      <c r="M274" s="5">
        <v>21936</v>
      </c>
      <c r="N274" s="3"/>
      <c r="O274" s="5">
        <v>1600</v>
      </c>
      <c r="P274" s="3"/>
      <c r="Q274" s="5">
        <v>5368</v>
      </c>
      <c r="R274" s="3"/>
      <c r="S274" s="5">
        <v>0</v>
      </c>
      <c r="T274" s="3"/>
      <c r="U274" s="6">
        <v>139988</v>
      </c>
      <c r="W274" s="14">
        <v>140.15</v>
      </c>
      <c r="Y274" s="14">
        <v>21.75</v>
      </c>
      <c r="AA274" s="14">
        <v>1.45</v>
      </c>
      <c r="AC274" s="14">
        <v>6.75</v>
      </c>
      <c r="AE274" s="62">
        <v>0</v>
      </c>
      <c r="AF274" s="30"/>
      <c r="AG274" s="70">
        <v>170.1</v>
      </c>
      <c r="AH274" s="31"/>
      <c r="AJ274" s="65">
        <v>1723</v>
      </c>
      <c r="AL274" s="65">
        <v>8488</v>
      </c>
      <c r="AN274" s="65">
        <v>745</v>
      </c>
      <c r="AP274" s="65">
        <v>434</v>
      </c>
      <c r="AR274" s="65">
        <v>0</v>
      </c>
      <c r="AT274" s="180">
        <v>11390</v>
      </c>
      <c r="AV274" s="30">
        <v>1.1499999999999999</v>
      </c>
      <c r="AX274" s="30">
        <v>5.25</v>
      </c>
      <c r="AZ274" s="30">
        <v>0.45</v>
      </c>
      <c r="BB274" s="30">
        <v>0.25</v>
      </c>
      <c r="BD274" s="30">
        <v>0</v>
      </c>
      <c r="BF274" s="184">
        <v>7.1</v>
      </c>
      <c r="BI274" s="65">
        <v>14990</v>
      </c>
      <c r="BK274" s="65">
        <v>13448</v>
      </c>
      <c r="BM274" s="65">
        <v>855</v>
      </c>
      <c r="BO274" s="65">
        <v>4934</v>
      </c>
      <c r="BQ274" s="65">
        <v>0</v>
      </c>
      <c r="BS274" s="67">
        <v>128598</v>
      </c>
      <c r="BU274" s="30">
        <v>139</v>
      </c>
      <c r="BW274" s="30">
        <v>16.5</v>
      </c>
      <c r="BY274" s="30">
        <v>1</v>
      </c>
      <c r="CA274" s="30">
        <v>6.5</v>
      </c>
      <c r="CC274" s="30">
        <v>0</v>
      </c>
      <c r="CE274" s="184">
        <v>0</v>
      </c>
      <c r="CH274" s="16">
        <v>2022443</v>
      </c>
      <c r="CJ274" s="16">
        <v>517856</v>
      </c>
      <c r="CL274" s="16">
        <v>32812</v>
      </c>
      <c r="CN274" s="16">
        <v>115825</v>
      </c>
      <c r="CP274" s="20">
        <v>2688936</v>
      </c>
      <c r="CS274" s="17">
        <v>18.206399999999999</v>
      </c>
      <c r="CU274" s="17">
        <v>23.607600000000001</v>
      </c>
      <c r="CW274" s="17">
        <v>20.5075</v>
      </c>
      <c r="CY274" s="17">
        <v>21.576899999999998</v>
      </c>
      <c r="DA274" s="18">
        <v>19.208300000000001</v>
      </c>
      <c r="DC274" s="1" t="str">
        <f t="shared" si="4"/>
        <v>No</v>
      </c>
    </row>
    <row r="275" spans="1:107">
      <c r="A275" s="1" t="s">
        <v>753</v>
      </c>
      <c r="B275" s="1" t="s">
        <v>1069</v>
      </c>
      <c r="C275" s="26" t="s">
        <v>8</v>
      </c>
      <c r="E275" s="270">
        <v>40265</v>
      </c>
      <c r="F275" s="21" t="s">
        <v>141</v>
      </c>
      <c r="G275" s="21" t="s">
        <v>132</v>
      </c>
      <c r="H275" s="25">
        <v>70436</v>
      </c>
      <c r="I275" s="25">
        <v>28</v>
      </c>
      <c r="J275" s="265"/>
      <c r="K275" s="5">
        <v>39004</v>
      </c>
      <c r="M275" s="5">
        <v>1939</v>
      </c>
      <c r="N275" s="3"/>
      <c r="O275" s="5">
        <v>0</v>
      </c>
      <c r="P275" s="3"/>
      <c r="Q275" s="5">
        <v>5374</v>
      </c>
      <c r="R275" s="3"/>
      <c r="S275" s="5">
        <v>0</v>
      </c>
      <c r="T275" s="3"/>
      <c r="U275" s="6">
        <v>46317</v>
      </c>
      <c r="W275" s="14">
        <v>28</v>
      </c>
      <c r="Y275" s="14">
        <v>1</v>
      </c>
      <c r="AA275" s="14">
        <v>0</v>
      </c>
      <c r="AC275" s="14">
        <v>3</v>
      </c>
      <c r="AE275" s="62">
        <v>0</v>
      </c>
      <c r="AF275" s="30"/>
      <c r="AG275" s="70">
        <v>32</v>
      </c>
      <c r="AH275" s="31"/>
      <c r="AJ275" s="65">
        <v>20838</v>
      </c>
      <c r="AL275" s="65">
        <v>1939</v>
      </c>
      <c r="AN275" s="65">
        <v>0</v>
      </c>
      <c r="AP275" s="65">
        <v>5374</v>
      </c>
      <c r="AR275" s="65">
        <v>0</v>
      </c>
      <c r="AT275" s="180">
        <v>28151</v>
      </c>
      <c r="AV275" s="30">
        <v>12</v>
      </c>
      <c r="AX275" s="30">
        <v>1</v>
      </c>
      <c r="AZ275" s="30">
        <v>0</v>
      </c>
      <c r="BB275" s="30">
        <v>3</v>
      </c>
      <c r="BD275" s="30">
        <v>0</v>
      </c>
      <c r="BF275" s="184">
        <v>16</v>
      </c>
      <c r="BI275" s="65">
        <v>0</v>
      </c>
      <c r="BK275" s="65">
        <v>0</v>
      </c>
      <c r="BM275" s="65">
        <v>0</v>
      </c>
      <c r="BO275" s="65">
        <v>0</v>
      </c>
      <c r="BQ275" s="65">
        <v>0</v>
      </c>
      <c r="BS275" s="67">
        <v>18166</v>
      </c>
      <c r="BU275" s="30">
        <v>16</v>
      </c>
      <c r="BW275" s="30">
        <v>0</v>
      </c>
      <c r="BY275" s="30">
        <v>0</v>
      </c>
      <c r="CA275" s="30">
        <v>0</v>
      </c>
      <c r="CC275" s="30">
        <v>0</v>
      </c>
      <c r="CE275" s="184">
        <v>0</v>
      </c>
      <c r="CH275" s="16">
        <v>453235</v>
      </c>
      <c r="CJ275" s="16">
        <v>35293</v>
      </c>
      <c r="CL275" s="16">
        <v>0</v>
      </c>
      <c r="CN275" s="16">
        <v>114150</v>
      </c>
      <c r="CP275" s="20">
        <v>602678</v>
      </c>
      <c r="CS275" s="17">
        <v>11.620200000000001</v>
      </c>
      <c r="CU275" s="17">
        <v>18.201699999999999</v>
      </c>
      <c r="CY275" s="17">
        <v>21.241199999999999</v>
      </c>
      <c r="DA275" s="18">
        <v>13.012</v>
      </c>
      <c r="DC275" s="1" t="str">
        <f t="shared" si="4"/>
        <v>No</v>
      </c>
    </row>
    <row r="276" spans="1:107">
      <c r="A276" s="1" t="s">
        <v>761</v>
      </c>
      <c r="B276" s="1" t="s">
        <v>1072</v>
      </c>
      <c r="C276" s="26" t="s">
        <v>75</v>
      </c>
      <c r="D276" s="269">
        <v>5002</v>
      </c>
      <c r="E276" s="270">
        <v>50002</v>
      </c>
      <c r="F276" s="21" t="s">
        <v>134</v>
      </c>
      <c r="G276" s="21" t="s">
        <v>132</v>
      </c>
      <c r="H276" s="25">
        <v>206520</v>
      </c>
      <c r="I276" s="25">
        <v>28</v>
      </c>
      <c r="J276" s="265"/>
      <c r="K276" s="5">
        <v>65684</v>
      </c>
      <c r="M276" s="5">
        <v>16125</v>
      </c>
      <c r="N276" s="3"/>
      <c r="O276" s="5">
        <v>3250</v>
      </c>
      <c r="P276" s="3"/>
      <c r="Q276" s="5">
        <v>8270</v>
      </c>
      <c r="R276" s="3"/>
      <c r="S276" s="5">
        <v>0</v>
      </c>
      <c r="T276" s="3"/>
      <c r="U276" s="6">
        <v>93329</v>
      </c>
      <c r="W276" s="14">
        <v>33</v>
      </c>
      <c r="Y276" s="14">
        <v>8</v>
      </c>
      <c r="AA276" s="14">
        <v>2</v>
      </c>
      <c r="AC276" s="14">
        <v>5</v>
      </c>
      <c r="AE276" s="62">
        <v>0</v>
      </c>
      <c r="AF276" s="30"/>
      <c r="AG276" s="70">
        <v>48</v>
      </c>
      <c r="AH276" s="31"/>
      <c r="AJ276" s="65">
        <v>64572</v>
      </c>
      <c r="AL276" s="65">
        <v>16125</v>
      </c>
      <c r="AN276" s="65">
        <v>3250</v>
      </c>
      <c r="AP276" s="65">
        <v>7272</v>
      </c>
      <c r="AR276" s="65">
        <v>0</v>
      </c>
      <c r="AT276" s="180">
        <v>91219</v>
      </c>
      <c r="AV276" s="30">
        <v>32</v>
      </c>
      <c r="AX276" s="30">
        <v>8</v>
      </c>
      <c r="AZ276" s="30">
        <v>2</v>
      </c>
      <c r="BB276" s="30">
        <v>4</v>
      </c>
      <c r="BD276" s="30">
        <v>0</v>
      </c>
      <c r="BF276" s="184">
        <v>46</v>
      </c>
      <c r="BI276" s="65">
        <v>1112</v>
      </c>
      <c r="BK276" s="65">
        <v>0</v>
      </c>
      <c r="BM276" s="65">
        <v>0</v>
      </c>
      <c r="BO276" s="65">
        <v>998</v>
      </c>
      <c r="BQ276" s="65">
        <v>0</v>
      </c>
      <c r="BS276" s="67">
        <v>2110</v>
      </c>
      <c r="BU276" s="30">
        <v>1</v>
      </c>
      <c r="BW276" s="30">
        <v>0</v>
      </c>
      <c r="BY276" s="30">
        <v>0</v>
      </c>
      <c r="CA276" s="30">
        <v>1</v>
      </c>
      <c r="CC276" s="30">
        <v>0</v>
      </c>
      <c r="CE276" s="184">
        <v>0</v>
      </c>
      <c r="CH276" s="16">
        <v>1723797</v>
      </c>
      <c r="CJ276" s="16">
        <v>443172</v>
      </c>
      <c r="CL276" s="16">
        <v>71706</v>
      </c>
      <c r="CN276" s="16">
        <v>213883</v>
      </c>
      <c r="CP276" s="20">
        <v>2452558</v>
      </c>
      <c r="CS276" s="17">
        <v>26.2438</v>
      </c>
      <c r="CU276" s="17">
        <v>27.483499999999999</v>
      </c>
      <c r="CW276" s="17">
        <v>22.063400000000001</v>
      </c>
      <c r="CY276" s="17">
        <v>25.862500000000001</v>
      </c>
      <c r="DA276" s="18">
        <v>26.278600000000001</v>
      </c>
      <c r="DC276" s="1" t="str">
        <f t="shared" si="4"/>
        <v>No</v>
      </c>
    </row>
    <row r="277" spans="1:107">
      <c r="A277" s="1" t="s">
        <v>766</v>
      </c>
      <c r="B277" s="1" t="s">
        <v>1067</v>
      </c>
      <c r="C277" s="26" t="s">
        <v>43</v>
      </c>
      <c r="D277" s="269">
        <v>8004</v>
      </c>
      <c r="E277" s="270">
        <v>80004</v>
      </c>
      <c r="F277" s="21" t="s">
        <v>134</v>
      </c>
      <c r="G277" s="21" t="s">
        <v>132</v>
      </c>
      <c r="H277" s="25">
        <v>114773</v>
      </c>
      <c r="I277" s="25">
        <v>28</v>
      </c>
      <c r="J277" s="265"/>
      <c r="K277" s="5">
        <v>93112</v>
      </c>
      <c r="M277" s="5">
        <v>7373</v>
      </c>
      <c r="N277" s="3"/>
      <c r="O277" s="5">
        <v>4770</v>
      </c>
      <c r="P277" s="3"/>
      <c r="Q277" s="5">
        <v>5933</v>
      </c>
      <c r="R277" s="3"/>
      <c r="S277" s="5">
        <v>0</v>
      </c>
      <c r="T277" s="3"/>
      <c r="U277" s="6">
        <v>111188</v>
      </c>
      <c r="W277" s="14">
        <v>44.68</v>
      </c>
      <c r="Y277" s="14">
        <v>3.76</v>
      </c>
      <c r="AA277" s="14">
        <v>2.16</v>
      </c>
      <c r="AC277" s="14">
        <v>3</v>
      </c>
      <c r="AE277" s="62">
        <v>0</v>
      </c>
      <c r="AF277" s="30"/>
      <c r="AG277" s="70">
        <v>53.6</v>
      </c>
      <c r="AH277" s="31"/>
      <c r="AJ277" s="65">
        <v>93112</v>
      </c>
      <c r="AL277" s="65">
        <v>7373</v>
      </c>
      <c r="AN277" s="65">
        <v>4770</v>
      </c>
      <c r="AP277" s="65">
        <v>5933</v>
      </c>
      <c r="AR277" s="65">
        <v>0</v>
      </c>
      <c r="AT277" s="180">
        <v>111188</v>
      </c>
      <c r="AV277" s="30">
        <v>44.68</v>
      </c>
      <c r="AX277" s="30">
        <v>3.76</v>
      </c>
      <c r="AZ277" s="30">
        <v>2.16</v>
      </c>
      <c r="BB277" s="30">
        <v>3</v>
      </c>
      <c r="BD277" s="30">
        <v>0</v>
      </c>
      <c r="BF277" s="184">
        <v>53.6</v>
      </c>
      <c r="BI277" s="65">
        <v>0</v>
      </c>
      <c r="BK277" s="65">
        <v>0</v>
      </c>
      <c r="BM277" s="65">
        <v>0</v>
      </c>
      <c r="BO277" s="65">
        <v>0</v>
      </c>
      <c r="BQ277" s="65">
        <v>0</v>
      </c>
      <c r="BS277" s="67">
        <v>0</v>
      </c>
      <c r="BU277" s="30">
        <v>0</v>
      </c>
      <c r="BW277" s="30">
        <v>0</v>
      </c>
      <c r="BY277" s="30">
        <v>0</v>
      </c>
      <c r="CA277" s="30">
        <v>0</v>
      </c>
      <c r="CC277" s="30">
        <v>0</v>
      </c>
      <c r="CE277" s="184">
        <v>0</v>
      </c>
      <c r="CH277" s="16">
        <v>2083420</v>
      </c>
      <c r="CJ277" s="16">
        <v>160316</v>
      </c>
      <c r="CL277" s="16">
        <v>102591</v>
      </c>
      <c r="CN277" s="16">
        <v>230040</v>
      </c>
      <c r="CP277" s="20">
        <v>2576367</v>
      </c>
      <c r="CS277" s="17">
        <v>22.375399999999999</v>
      </c>
      <c r="CU277" s="17">
        <v>21.7437</v>
      </c>
      <c r="CW277" s="17">
        <v>21.5075</v>
      </c>
      <c r="CY277" s="17">
        <v>38.773000000000003</v>
      </c>
      <c r="DA277" s="18">
        <v>23.171299999999999</v>
      </c>
      <c r="DC277" s="1" t="str">
        <f t="shared" si="4"/>
        <v>No</v>
      </c>
    </row>
    <row r="278" spans="1:107">
      <c r="A278" s="1" t="s">
        <v>310</v>
      </c>
      <c r="B278" s="1" t="s">
        <v>1068</v>
      </c>
      <c r="C278" s="26" t="s">
        <v>68</v>
      </c>
      <c r="D278" s="269">
        <v>8028</v>
      </c>
      <c r="E278" s="270">
        <v>80028</v>
      </c>
      <c r="F278" s="21" t="s">
        <v>135</v>
      </c>
      <c r="G278" s="21" t="s">
        <v>132</v>
      </c>
      <c r="H278" s="25">
        <v>94983</v>
      </c>
      <c r="I278" s="25">
        <v>28</v>
      </c>
      <c r="J278" s="265"/>
      <c r="K278" s="5">
        <v>111659</v>
      </c>
      <c r="M278" s="5">
        <v>13632</v>
      </c>
      <c r="N278" s="3"/>
      <c r="O278" s="5">
        <v>1834</v>
      </c>
      <c r="P278" s="3"/>
      <c r="Q278" s="5">
        <v>16786</v>
      </c>
      <c r="R278" s="3"/>
      <c r="S278" s="5">
        <v>256</v>
      </c>
      <c r="T278" s="3"/>
      <c r="U278" s="6">
        <v>144167</v>
      </c>
      <c r="W278" s="14">
        <v>77</v>
      </c>
      <c r="Y278" s="14">
        <v>12</v>
      </c>
      <c r="AA278" s="14">
        <v>1</v>
      </c>
      <c r="AC278" s="14">
        <v>27.01</v>
      </c>
      <c r="AE278" s="62">
        <v>0.12</v>
      </c>
      <c r="AF278" s="30"/>
      <c r="AG278" s="70">
        <v>117.13</v>
      </c>
      <c r="AH278" s="31"/>
      <c r="AJ278" s="65">
        <v>82605</v>
      </c>
      <c r="AL278" s="65">
        <v>9361</v>
      </c>
      <c r="AN278" s="65">
        <v>1834</v>
      </c>
      <c r="AP278" s="65">
        <v>16513</v>
      </c>
      <c r="AR278" s="65">
        <v>256</v>
      </c>
      <c r="AT278" s="180">
        <v>110569</v>
      </c>
      <c r="AV278" s="30">
        <v>47</v>
      </c>
      <c r="AX278" s="30">
        <v>5</v>
      </c>
      <c r="AZ278" s="30">
        <v>1</v>
      </c>
      <c r="BB278" s="30">
        <v>9.01</v>
      </c>
      <c r="BD278" s="30">
        <v>0.12</v>
      </c>
      <c r="BF278" s="184">
        <v>62.13</v>
      </c>
      <c r="BI278" s="65">
        <v>0</v>
      </c>
      <c r="BK278" s="65">
        <v>4271</v>
      </c>
      <c r="BM278" s="65">
        <v>0</v>
      </c>
      <c r="BO278" s="65">
        <v>273</v>
      </c>
      <c r="BQ278" s="65">
        <v>0</v>
      </c>
      <c r="BS278" s="67">
        <v>33598</v>
      </c>
      <c r="BU278" s="30">
        <v>30</v>
      </c>
      <c r="BW278" s="30">
        <v>7</v>
      </c>
      <c r="BY278" s="30">
        <v>0</v>
      </c>
      <c r="CA278" s="30">
        <v>18</v>
      </c>
      <c r="CC278" s="30">
        <v>0</v>
      </c>
      <c r="CE278" s="184">
        <v>0</v>
      </c>
      <c r="CH278" s="16">
        <v>2365771</v>
      </c>
      <c r="CJ278" s="16">
        <v>352595</v>
      </c>
      <c r="CL278" s="16">
        <v>47393</v>
      </c>
      <c r="CN278" s="16">
        <v>586048</v>
      </c>
      <c r="CP278" s="20">
        <v>3351807</v>
      </c>
      <c r="CS278" s="17">
        <v>21.1875</v>
      </c>
      <c r="CU278" s="17">
        <v>25.865200000000002</v>
      </c>
      <c r="CW278" s="17">
        <v>25.8413</v>
      </c>
      <c r="CY278" s="17">
        <v>34.9129</v>
      </c>
      <c r="DA278" s="18">
        <v>23.249500000000001</v>
      </c>
      <c r="DC278" s="1" t="str">
        <f t="shared" si="4"/>
        <v>No</v>
      </c>
    </row>
    <row r="279" spans="1:107">
      <c r="A279" s="1" t="s">
        <v>765</v>
      </c>
      <c r="B279" s="1" t="s">
        <v>1071</v>
      </c>
      <c r="C279" s="26" t="s">
        <v>60</v>
      </c>
      <c r="D279" s="269">
        <v>3087</v>
      </c>
      <c r="E279" s="270">
        <v>30087</v>
      </c>
      <c r="F279" s="21" t="s">
        <v>134</v>
      </c>
      <c r="G279" s="21" t="s">
        <v>132</v>
      </c>
      <c r="H279" s="25">
        <v>51370</v>
      </c>
      <c r="I279" s="25">
        <v>28</v>
      </c>
      <c r="J279" s="265"/>
      <c r="K279" s="5">
        <v>88109</v>
      </c>
      <c r="M279" s="5">
        <v>4447</v>
      </c>
      <c r="N279" s="3"/>
      <c r="O279" s="5">
        <v>599</v>
      </c>
      <c r="P279" s="3"/>
      <c r="Q279" s="5">
        <v>3127</v>
      </c>
      <c r="R279" s="3"/>
      <c r="S279" s="5">
        <v>200</v>
      </c>
      <c r="T279" s="3"/>
      <c r="U279" s="6">
        <v>96482</v>
      </c>
      <c r="W279" s="14">
        <v>41.25</v>
      </c>
      <c r="Y279" s="14">
        <v>2.2000000000000002</v>
      </c>
      <c r="AA279" s="14">
        <v>0.3</v>
      </c>
      <c r="AC279" s="14">
        <v>1.75</v>
      </c>
      <c r="AE279" s="62">
        <v>0.19</v>
      </c>
      <c r="AF279" s="30"/>
      <c r="AG279" s="70">
        <v>45.69</v>
      </c>
      <c r="AH279" s="31"/>
      <c r="AJ279" s="65">
        <v>78649</v>
      </c>
      <c r="AL279" s="65">
        <v>4447</v>
      </c>
      <c r="AN279" s="65">
        <v>599</v>
      </c>
      <c r="AP279" s="65">
        <v>3127</v>
      </c>
      <c r="AR279" s="65">
        <v>200</v>
      </c>
      <c r="AT279" s="180">
        <v>87022</v>
      </c>
      <c r="AV279" s="30">
        <v>35</v>
      </c>
      <c r="AX279" s="30">
        <v>2.2000000000000002</v>
      </c>
      <c r="AZ279" s="30">
        <v>0.3</v>
      </c>
      <c r="BB279" s="30">
        <v>1.75</v>
      </c>
      <c r="BD279" s="30">
        <v>0.19</v>
      </c>
      <c r="BF279" s="184">
        <v>39.44</v>
      </c>
      <c r="BI279" s="65">
        <v>0</v>
      </c>
      <c r="BK279" s="65">
        <v>0</v>
      </c>
      <c r="BM279" s="65">
        <v>0</v>
      </c>
      <c r="BO279" s="65">
        <v>0</v>
      </c>
      <c r="BQ279" s="65">
        <v>0</v>
      </c>
      <c r="BS279" s="67">
        <v>9460</v>
      </c>
      <c r="BU279" s="30">
        <v>6.25</v>
      </c>
      <c r="BW279" s="30">
        <v>0</v>
      </c>
      <c r="BY279" s="30">
        <v>0</v>
      </c>
      <c r="CA279" s="30">
        <v>0</v>
      </c>
      <c r="CC279" s="30">
        <v>0</v>
      </c>
      <c r="CE279" s="184">
        <v>0</v>
      </c>
      <c r="CH279" s="16">
        <v>1386441</v>
      </c>
      <c r="CJ279" s="16">
        <v>76133</v>
      </c>
      <c r="CL279" s="16">
        <v>7169</v>
      </c>
      <c r="CN279" s="16">
        <v>58674</v>
      </c>
      <c r="CP279" s="20">
        <v>1528417</v>
      </c>
      <c r="CS279" s="17">
        <v>15.7355</v>
      </c>
      <c r="CU279" s="17">
        <v>17.120100000000001</v>
      </c>
      <c r="CW279" s="17">
        <v>11.968299999999999</v>
      </c>
      <c r="CY279" s="17">
        <v>18.7637</v>
      </c>
      <c r="DA279" s="18">
        <v>15.8415</v>
      </c>
      <c r="DC279" s="1" t="str">
        <f t="shared" si="4"/>
        <v>No</v>
      </c>
    </row>
    <row r="280" spans="1:107">
      <c r="A280" s="1" t="s">
        <v>751</v>
      </c>
      <c r="B280" s="1" t="s">
        <v>1070</v>
      </c>
      <c r="C280" s="26" t="s">
        <v>8</v>
      </c>
      <c r="D280" s="269" t="s">
        <v>652</v>
      </c>
      <c r="E280" s="270">
        <v>40928</v>
      </c>
      <c r="F280" s="21" t="s">
        <v>134</v>
      </c>
      <c r="G280" s="21" t="s">
        <v>132</v>
      </c>
      <c r="H280" s="25">
        <v>57383</v>
      </c>
      <c r="I280" s="25">
        <v>28</v>
      </c>
      <c r="J280" s="265"/>
      <c r="K280" s="5">
        <v>53135</v>
      </c>
      <c r="M280" s="5">
        <v>3608</v>
      </c>
      <c r="N280" s="3"/>
      <c r="O280" s="5">
        <v>578</v>
      </c>
      <c r="P280" s="3"/>
      <c r="Q280" s="5">
        <v>11534</v>
      </c>
      <c r="R280" s="3"/>
      <c r="S280" s="5">
        <v>0</v>
      </c>
      <c r="T280" s="3"/>
      <c r="U280" s="6">
        <v>68855</v>
      </c>
      <c r="W280" s="14">
        <v>34</v>
      </c>
      <c r="Y280" s="14">
        <v>2</v>
      </c>
      <c r="AA280" s="14">
        <v>0.4</v>
      </c>
      <c r="AC280" s="14">
        <v>6</v>
      </c>
      <c r="AE280" s="62">
        <v>0</v>
      </c>
      <c r="AF280" s="30"/>
      <c r="AG280" s="70">
        <v>42.4</v>
      </c>
      <c r="AH280" s="31"/>
      <c r="AJ280" s="65">
        <v>43804</v>
      </c>
      <c r="AL280" s="65">
        <v>3608</v>
      </c>
      <c r="AN280" s="65">
        <v>578</v>
      </c>
      <c r="AP280" s="65">
        <v>11534</v>
      </c>
      <c r="AR280" s="65">
        <v>0</v>
      </c>
      <c r="AT280" s="180">
        <v>59524</v>
      </c>
      <c r="AV280" s="30">
        <v>26</v>
      </c>
      <c r="AX280" s="30">
        <v>2</v>
      </c>
      <c r="AZ280" s="30">
        <v>0.4</v>
      </c>
      <c r="BB280" s="30">
        <v>6</v>
      </c>
      <c r="BD280" s="30">
        <v>0</v>
      </c>
      <c r="BF280" s="184">
        <v>34.4</v>
      </c>
      <c r="BI280" s="65">
        <v>992</v>
      </c>
      <c r="BK280" s="65">
        <v>0</v>
      </c>
      <c r="BM280" s="65">
        <v>0</v>
      </c>
      <c r="BO280" s="65">
        <v>0</v>
      </c>
      <c r="BQ280" s="65">
        <v>0</v>
      </c>
      <c r="BS280" s="67">
        <v>9331</v>
      </c>
      <c r="BU280" s="30">
        <v>8</v>
      </c>
      <c r="BW280" s="30">
        <v>0</v>
      </c>
      <c r="BY280" s="30">
        <v>0</v>
      </c>
      <c r="CA280" s="30">
        <v>0</v>
      </c>
      <c r="CC280" s="30">
        <v>0</v>
      </c>
      <c r="CE280" s="184">
        <v>0</v>
      </c>
      <c r="CH280" s="16">
        <v>706478</v>
      </c>
      <c r="CJ280" s="16">
        <v>48531</v>
      </c>
      <c r="CL280" s="16">
        <v>13863</v>
      </c>
      <c r="CN280" s="16">
        <v>284946</v>
      </c>
      <c r="CP280" s="20">
        <v>1053818</v>
      </c>
      <c r="CS280" s="17">
        <v>13.2959</v>
      </c>
      <c r="CU280" s="17">
        <v>13.450900000000001</v>
      </c>
      <c r="CW280" s="17">
        <v>23.984400000000001</v>
      </c>
      <c r="CY280" s="17">
        <v>24.704899999999999</v>
      </c>
      <c r="DA280" s="18">
        <v>15.3049</v>
      </c>
      <c r="DC280" s="1" t="str">
        <f t="shared" si="4"/>
        <v>No</v>
      </c>
    </row>
    <row r="281" spans="1:107">
      <c r="A281" s="1" t="s">
        <v>757</v>
      </c>
      <c r="B281" s="1" t="s">
        <v>1074</v>
      </c>
      <c r="C281" s="26" t="s">
        <v>32</v>
      </c>
      <c r="D281" s="269">
        <v>5043</v>
      </c>
      <c r="E281" s="270">
        <v>50043</v>
      </c>
      <c r="F281" s="21" t="s">
        <v>134</v>
      </c>
      <c r="G281" s="21" t="s">
        <v>132</v>
      </c>
      <c r="H281" s="25">
        <v>229351</v>
      </c>
      <c r="I281" s="25">
        <v>27</v>
      </c>
      <c r="J281" s="265"/>
      <c r="K281" s="5">
        <v>115806</v>
      </c>
      <c r="M281" s="5">
        <v>26829</v>
      </c>
      <c r="N281" s="3"/>
      <c r="O281" s="5">
        <v>5640</v>
      </c>
      <c r="P281" s="3"/>
      <c r="Q281" s="5">
        <v>7500</v>
      </c>
      <c r="R281" s="3"/>
      <c r="S281" s="5">
        <v>0</v>
      </c>
      <c r="T281" s="3"/>
      <c r="U281" s="6">
        <v>155775</v>
      </c>
      <c r="W281" s="14">
        <v>77.099999999999994</v>
      </c>
      <c r="Y281" s="14">
        <v>15.9</v>
      </c>
      <c r="AA281" s="14">
        <v>6.4</v>
      </c>
      <c r="AC281" s="14">
        <v>4.84</v>
      </c>
      <c r="AE281" s="62">
        <v>0</v>
      </c>
      <c r="AF281" s="30"/>
      <c r="AG281" s="70">
        <v>104.24</v>
      </c>
      <c r="AH281" s="31"/>
      <c r="AJ281" s="65">
        <v>114789</v>
      </c>
      <c r="AL281" s="65">
        <v>20287</v>
      </c>
      <c r="AN281" s="65">
        <v>445</v>
      </c>
      <c r="AP281" s="65">
        <v>7500</v>
      </c>
      <c r="AR281" s="65">
        <v>0</v>
      </c>
      <c r="AT281" s="180">
        <v>143021</v>
      </c>
      <c r="AV281" s="30">
        <v>73.099999999999994</v>
      </c>
      <c r="AX281" s="30">
        <v>10.56</v>
      </c>
      <c r="AZ281" s="30">
        <v>0.4</v>
      </c>
      <c r="BB281" s="30">
        <v>4.84</v>
      </c>
      <c r="BD281" s="30">
        <v>0</v>
      </c>
      <c r="BF281" s="184">
        <v>88.9</v>
      </c>
      <c r="BI281" s="65">
        <v>0</v>
      </c>
      <c r="BK281" s="65">
        <v>6542</v>
      </c>
      <c r="BM281" s="65">
        <v>5195</v>
      </c>
      <c r="BO281" s="65">
        <v>0</v>
      </c>
      <c r="BQ281" s="65">
        <v>0</v>
      </c>
      <c r="BS281" s="67">
        <v>12754</v>
      </c>
      <c r="BU281" s="30">
        <v>4</v>
      </c>
      <c r="BW281" s="30">
        <v>5.34</v>
      </c>
      <c r="BY281" s="30">
        <v>6</v>
      </c>
      <c r="CA281" s="30">
        <v>0</v>
      </c>
      <c r="CC281" s="30">
        <v>0</v>
      </c>
      <c r="CE281" s="184">
        <v>0</v>
      </c>
      <c r="CH281" s="16">
        <v>2552658</v>
      </c>
      <c r="CJ281" s="16">
        <v>473161</v>
      </c>
      <c r="CL281" s="16">
        <v>52036</v>
      </c>
      <c r="CN281" s="16">
        <v>185729</v>
      </c>
      <c r="CP281" s="20">
        <v>3263584</v>
      </c>
      <c r="CS281" s="17">
        <v>22.0425</v>
      </c>
      <c r="CU281" s="17">
        <v>17.636199999999999</v>
      </c>
      <c r="CW281" s="17">
        <v>9.2262000000000004</v>
      </c>
      <c r="CY281" s="17">
        <v>24.7639</v>
      </c>
      <c r="DA281" s="18">
        <v>20.950600000000001</v>
      </c>
      <c r="DC281" s="1" t="str">
        <f t="shared" si="4"/>
        <v>No</v>
      </c>
    </row>
    <row r="282" spans="1:107">
      <c r="A282" s="1" t="s">
        <v>760</v>
      </c>
      <c r="B282" s="1" t="s">
        <v>1073</v>
      </c>
      <c r="C282" s="26" t="s">
        <v>29</v>
      </c>
      <c r="D282" s="269">
        <v>7008</v>
      </c>
      <c r="E282" s="270">
        <v>70008</v>
      </c>
      <c r="F282" s="21" t="s">
        <v>134</v>
      </c>
      <c r="G282" s="21" t="s">
        <v>132</v>
      </c>
      <c r="H282" s="25">
        <v>177844</v>
      </c>
      <c r="I282" s="25">
        <v>27</v>
      </c>
      <c r="J282" s="265"/>
      <c r="K282" s="5">
        <v>80043</v>
      </c>
      <c r="M282" s="5">
        <v>9177</v>
      </c>
      <c r="N282" s="3"/>
      <c r="O282" s="5">
        <v>2291</v>
      </c>
      <c r="P282" s="3"/>
      <c r="Q282" s="5">
        <v>5263</v>
      </c>
      <c r="R282" s="3"/>
      <c r="S282" s="5">
        <v>0</v>
      </c>
      <c r="T282" s="3"/>
      <c r="U282" s="6">
        <v>96774</v>
      </c>
      <c r="W282" s="14">
        <v>46</v>
      </c>
      <c r="Y282" s="14">
        <v>6</v>
      </c>
      <c r="AA282" s="14">
        <v>1</v>
      </c>
      <c r="AC282" s="14">
        <v>3.05</v>
      </c>
      <c r="AE282" s="62">
        <v>0</v>
      </c>
      <c r="AF282" s="30"/>
      <c r="AG282" s="70">
        <v>56.05</v>
      </c>
      <c r="AH282" s="31"/>
      <c r="AJ282" s="65">
        <v>80043</v>
      </c>
      <c r="AL282" s="65">
        <v>9177</v>
      </c>
      <c r="AN282" s="65">
        <v>2291</v>
      </c>
      <c r="AP282" s="65">
        <v>5158</v>
      </c>
      <c r="AR282" s="65">
        <v>0</v>
      </c>
      <c r="AT282" s="180">
        <v>96669</v>
      </c>
      <c r="AV282" s="30">
        <v>46</v>
      </c>
      <c r="AX282" s="30">
        <v>6</v>
      </c>
      <c r="AZ282" s="30">
        <v>1</v>
      </c>
      <c r="BB282" s="30">
        <v>3</v>
      </c>
      <c r="BD282" s="30">
        <v>0</v>
      </c>
      <c r="BF282" s="184">
        <v>56</v>
      </c>
      <c r="BI282" s="65">
        <v>0</v>
      </c>
      <c r="BK282" s="65">
        <v>0</v>
      </c>
      <c r="BM282" s="65">
        <v>0</v>
      </c>
      <c r="BO282" s="65">
        <v>105</v>
      </c>
      <c r="BQ282" s="65">
        <v>0</v>
      </c>
      <c r="BS282" s="67">
        <v>105</v>
      </c>
      <c r="BU282" s="30">
        <v>0</v>
      </c>
      <c r="BW282" s="30">
        <v>0</v>
      </c>
      <c r="BY282" s="30">
        <v>0</v>
      </c>
      <c r="CA282" s="30">
        <v>0.05</v>
      </c>
      <c r="CC282" s="30">
        <v>0</v>
      </c>
      <c r="CE282" s="184">
        <v>0</v>
      </c>
      <c r="CH282" s="16">
        <v>2091266</v>
      </c>
      <c r="CJ282" s="16">
        <v>231533</v>
      </c>
      <c r="CL282" s="16">
        <v>55718</v>
      </c>
      <c r="CN282" s="16">
        <v>172821</v>
      </c>
      <c r="CP282" s="20">
        <v>2551338</v>
      </c>
      <c r="CS282" s="17">
        <v>26.126799999999999</v>
      </c>
      <c r="CU282" s="17">
        <v>25.229700000000001</v>
      </c>
      <c r="CW282" s="17">
        <v>24.320399999999999</v>
      </c>
      <c r="CY282" s="17">
        <v>32.837000000000003</v>
      </c>
      <c r="DA282" s="18">
        <v>26.363900000000001</v>
      </c>
      <c r="DC282" s="1" t="str">
        <f t="shared" si="4"/>
        <v>No</v>
      </c>
    </row>
    <row r="283" spans="1:107">
      <c r="A283" s="1" t="s">
        <v>645</v>
      </c>
      <c r="B283" s="1" t="s">
        <v>864</v>
      </c>
      <c r="C283" s="26" t="s">
        <v>40</v>
      </c>
      <c r="D283" s="269">
        <v>5218</v>
      </c>
      <c r="E283" s="270">
        <v>50515</v>
      </c>
      <c r="F283" s="21" t="s">
        <v>94</v>
      </c>
      <c r="G283" s="21" t="s">
        <v>132</v>
      </c>
      <c r="H283" s="25">
        <v>2650890</v>
      </c>
      <c r="I283" s="25">
        <v>27</v>
      </c>
      <c r="J283" s="265"/>
      <c r="K283" s="5">
        <v>3036</v>
      </c>
      <c r="M283" s="5">
        <v>0</v>
      </c>
      <c r="N283" s="3"/>
      <c r="O283" s="5">
        <v>0</v>
      </c>
      <c r="P283" s="3"/>
      <c r="Q283" s="5">
        <v>1731</v>
      </c>
      <c r="R283" s="3"/>
      <c r="S283" s="5">
        <v>0</v>
      </c>
      <c r="T283" s="3"/>
      <c r="U283" s="6">
        <v>4767</v>
      </c>
      <c r="W283" s="14">
        <v>7</v>
      </c>
      <c r="Y283" s="14">
        <v>0</v>
      </c>
      <c r="AA283" s="14">
        <v>0</v>
      </c>
      <c r="AC283" s="14">
        <v>1</v>
      </c>
      <c r="AE283" s="62">
        <v>0</v>
      </c>
      <c r="AF283" s="30"/>
      <c r="AG283" s="70">
        <v>8</v>
      </c>
      <c r="AH283" s="31"/>
      <c r="AJ283" s="65">
        <v>2685</v>
      </c>
      <c r="AL283" s="65">
        <v>0</v>
      </c>
      <c r="AN283" s="65">
        <v>0</v>
      </c>
      <c r="AP283" s="65">
        <v>1731</v>
      </c>
      <c r="AR283" s="65">
        <v>0</v>
      </c>
      <c r="AT283" s="180">
        <v>4416</v>
      </c>
      <c r="AV283" s="30">
        <v>2</v>
      </c>
      <c r="AX283" s="30">
        <v>0</v>
      </c>
      <c r="AZ283" s="30">
        <v>0</v>
      </c>
      <c r="BB283" s="30">
        <v>1</v>
      </c>
      <c r="BD283" s="30">
        <v>0</v>
      </c>
      <c r="BF283" s="184">
        <v>3</v>
      </c>
      <c r="BI283" s="65">
        <v>0</v>
      </c>
      <c r="BK283" s="65">
        <v>0</v>
      </c>
      <c r="BM283" s="65">
        <v>0</v>
      </c>
      <c r="BO283" s="65">
        <v>0</v>
      </c>
      <c r="BQ283" s="65">
        <v>0</v>
      </c>
      <c r="BS283" s="67">
        <v>351</v>
      </c>
      <c r="BU283" s="30">
        <v>5</v>
      </c>
      <c r="BW283" s="30">
        <v>0</v>
      </c>
      <c r="BY283" s="30">
        <v>0</v>
      </c>
      <c r="CA283" s="30">
        <v>0</v>
      </c>
      <c r="CC283" s="30">
        <v>0</v>
      </c>
      <c r="CE283" s="184">
        <v>0</v>
      </c>
      <c r="CH283" s="16">
        <v>71292</v>
      </c>
      <c r="CJ283" s="16">
        <v>0</v>
      </c>
      <c r="CL283" s="16">
        <v>0</v>
      </c>
      <c r="CN283" s="16">
        <v>28806</v>
      </c>
      <c r="CP283" s="20">
        <v>100098</v>
      </c>
      <c r="CS283" s="17">
        <v>23.482199999999999</v>
      </c>
      <c r="CY283" s="17">
        <v>16.641200000000001</v>
      </c>
      <c r="DA283" s="18">
        <v>20.998100000000001</v>
      </c>
      <c r="DC283" s="1" t="str">
        <f t="shared" si="4"/>
        <v>No</v>
      </c>
    </row>
    <row r="284" spans="1:107">
      <c r="A284" s="1" t="s">
        <v>741</v>
      </c>
      <c r="B284" s="1" t="s">
        <v>834</v>
      </c>
      <c r="C284" s="26" t="s">
        <v>60</v>
      </c>
      <c r="D284" s="269" t="s">
        <v>334</v>
      </c>
      <c r="E284" s="270">
        <v>30137</v>
      </c>
      <c r="F284" s="21" t="s">
        <v>135</v>
      </c>
      <c r="G284" s="21" t="s">
        <v>132</v>
      </c>
      <c r="H284" s="25">
        <v>54316</v>
      </c>
      <c r="I284" s="25">
        <v>27</v>
      </c>
      <c r="J284" s="265"/>
      <c r="K284" s="5">
        <v>61882</v>
      </c>
      <c r="M284" s="5">
        <v>13037</v>
      </c>
      <c r="N284" s="3"/>
      <c r="O284" s="5">
        <v>4605</v>
      </c>
      <c r="P284" s="3"/>
      <c r="Q284" s="5">
        <v>25866</v>
      </c>
      <c r="R284" s="3"/>
      <c r="S284" s="5">
        <v>0</v>
      </c>
      <c r="T284" s="3"/>
      <c r="U284" s="6">
        <v>105390</v>
      </c>
      <c r="W284" s="14">
        <v>40</v>
      </c>
      <c r="Y284" s="14">
        <v>7</v>
      </c>
      <c r="AA284" s="14">
        <v>3</v>
      </c>
      <c r="AC284" s="14">
        <v>16</v>
      </c>
      <c r="AE284" s="62">
        <v>0</v>
      </c>
      <c r="AF284" s="30"/>
      <c r="AG284" s="70">
        <v>66</v>
      </c>
      <c r="AH284" s="31"/>
      <c r="AJ284" s="65">
        <v>44376</v>
      </c>
      <c r="AL284" s="65">
        <v>13037</v>
      </c>
      <c r="AN284" s="65">
        <v>4605</v>
      </c>
      <c r="AP284" s="65">
        <v>23176</v>
      </c>
      <c r="AR284" s="65">
        <v>0</v>
      </c>
      <c r="AT284" s="180">
        <v>85194</v>
      </c>
      <c r="AV284" s="30">
        <v>26</v>
      </c>
      <c r="AX284" s="30">
        <v>7</v>
      </c>
      <c r="AZ284" s="30">
        <v>3</v>
      </c>
      <c r="BB284" s="30">
        <v>12</v>
      </c>
      <c r="BD284" s="30">
        <v>0</v>
      </c>
      <c r="BF284" s="184">
        <v>48</v>
      </c>
      <c r="BI284" s="65">
        <v>0</v>
      </c>
      <c r="BK284" s="65">
        <v>0</v>
      </c>
      <c r="BM284" s="65">
        <v>0</v>
      </c>
      <c r="BO284" s="65">
        <v>2690</v>
      </c>
      <c r="BQ284" s="65">
        <v>0</v>
      </c>
      <c r="BS284" s="67">
        <v>20196</v>
      </c>
      <c r="BU284" s="30">
        <v>14</v>
      </c>
      <c r="BW284" s="30">
        <v>0</v>
      </c>
      <c r="BY284" s="30">
        <v>0</v>
      </c>
      <c r="CA284" s="30">
        <v>4</v>
      </c>
      <c r="CC284" s="30">
        <v>0</v>
      </c>
      <c r="CE284" s="184">
        <v>0</v>
      </c>
      <c r="CH284" s="16">
        <v>1250827</v>
      </c>
      <c r="CJ284" s="16">
        <v>349647</v>
      </c>
      <c r="CL284" s="16">
        <v>92798</v>
      </c>
      <c r="CN284" s="16">
        <v>782681</v>
      </c>
      <c r="CP284" s="20">
        <v>2475953</v>
      </c>
      <c r="CS284" s="17">
        <v>20.213100000000001</v>
      </c>
      <c r="CU284" s="17">
        <v>26.819600000000001</v>
      </c>
      <c r="CW284" s="17">
        <v>20.151599999999998</v>
      </c>
      <c r="CY284" s="17">
        <v>30.2591</v>
      </c>
      <c r="DA284" s="18">
        <v>23.493200000000002</v>
      </c>
      <c r="DC284" s="1" t="str">
        <f t="shared" si="4"/>
        <v>No</v>
      </c>
    </row>
    <row r="285" spans="1:107">
      <c r="A285" s="1" t="s">
        <v>643</v>
      </c>
      <c r="B285" s="1" t="s">
        <v>1075</v>
      </c>
      <c r="C285" s="26" t="s">
        <v>36</v>
      </c>
      <c r="E285" s="270">
        <v>10183</v>
      </c>
      <c r="F285" s="21" t="s">
        <v>135</v>
      </c>
      <c r="G285" s="21" t="s">
        <v>132</v>
      </c>
      <c r="H285" s="25">
        <v>246695</v>
      </c>
      <c r="I285" s="25">
        <v>26</v>
      </c>
      <c r="J285" s="265"/>
      <c r="K285" s="5">
        <v>852915</v>
      </c>
      <c r="M285" s="5">
        <v>110900</v>
      </c>
      <c r="N285" s="3"/>
      <c r="O285" s="5">
        <v>18417</v>
      </c>
      <c r="P285" s="3"/>
      <c r="Q285" s="5">
        <v>90153</v>
      </c>
      <c r="R285" s="3"/>
      <c r="S285" s="5">
        <v>3600</v>
      </c>
      <c r="T285" s="3"/>
      <c r="U285" s="6">
        <v>1075985</v>
      </c>
      <c r="W285" s="14">
        <v>592.26</v>
      </c>
      <c r="Y285" s="14">
        <v>71.790000000000006</v>
      </c>
      <c r="AA285" s="14">
        <v>12.85</v>
      </c>
      <c r="AC285" s="14">
        <v>53.1</v>
      </c>
      <c r="AE285" s="62">
        <v>2</v>
      </c>
      <c r="AF285" s="30"/>
      <c r="AG285" s="70">
        <v>732</v>
      </c>
      <c r="AH285" s="31"/>
      <c r="AJ285" s="65">
        <v>852915</v>
      </c>
      <c r="AL285" s="65">
        <v>110900</v>
      </c>
      <c r="AN285" s="65">
        <v>18417</v>
      </c>
      <c r="AP285" s="65">
        <v>90153</v>
      </c>
      <c r="AR285" s="65">
        <v>3600</v>
      </c>
      <c r="AT285" s="180">
        <v>1075985</v>
      </c>
      <c r="AV285" s="30">
        <v>592.26</v>
      </c>
      <c r="AX285" s="30">
        <v>71.790000000000006</v>
      </c>
      <c r="AZ285" s="30">
        <v>12.85</v>
      </c>
      <c r="BB285" s="30">
        <v>53.1</v>
      </c>
      <c r="BD285" s="30">
        <v>2</v>
      </c>
      <c r="BF285" s="184">
        <v>732</v>
      </c>
      <c r="BI285" s="65">
        <v>0</v>
      </c>
      <c r="BK285" s="65">
        <v>0</v>
      </c>
      <c r="BM285" s="65">
        <v>0</v>
      </c>
      <c r="BO285" s="65">
        <v>0</v>
      </c>
      <c r="BQ285" s="65">
        <v>0</v>
      </c>
      <c r="BS285" s="67">
        <v>0</v>
      </c>
      <c r="BU285" s="30">
        <v>0</v>
      </c>
      <c r="BW285" s="30">
        <v>0</v>
      </c>
      <c r="BY285" s="30">
        <v>0</v>
      </c>
      <c r="CA285" s="30">
        <v>0</v>
      </c>
      <c r="CC285" s="30">
        <v>0</v>
      </c>
      <c r="CE285" s="184">
        <v>0</v>
      </c>
      <c r="CH285" s="16">
        <v>27507766</v>
      </c>
      <c r="CJ285" s="16">
        <v>4449949</v>
      </c>
      <c r="CL285" s="16">
        <v>585042</v>
      </c>
      <c r="CN285" s="16">
        <v>3626046</v>
      </c>
      <c r="CP285" s="20">
        <v>36168803</v>
      </c>
      <c r="CS285" s="17">
        <v>32.2515</v>
      </c>
      <c r="CU285" s="17">
        <v>40.125799999999998</v>
      </c>
      <c r="CW285" s="17">
        <v>31.766400000000001</v>
      </c>
      <c r="CY285" s="17">
        <v>40.220999999999997</v>
      </c>
      <c r="DA285" s="18">
        <v>33.614600000000003</v>
      </c>
      <c r="DC285" s="1" t="str">
        <f t="shared" si="4"/>
        <v>No</v>
      </c>
    </row>
    <row r="286" spans="1:107">
      <c r="A286" s="1" t="s">
        <v>52</v>
      </c>
      <c r="B286" s="1" t="s">
        <v>1076</v>
      </c>
      <c r="C286" s="26" t="s">
        <v>48</v>
      </c>
      <c r="D286" s="269">
        <v>2149</v>
      </c>
      <c r="E286" s="270">
        <v>20149</v>
      </c>
      <c r="F286" s="21" t="s">
        <v>138</v>
      </c>
      <c r="G286" s="21" t="s">
        <v>132</v>
      </c>
      <c r="H286" s="25">
        <v>18351295</v>
      </c>
      <c r="I286" s="25">
        <v>26</v>
      </c>
      <c r="J286" s="265"/>
      <c r="K286" s="5">
        <v>116430</v>
      </c>
      <c r="M286" s="5">
        <v>28678</v>
      </c>
      <c r="N286" s="3"/>
      <c r="O286" s="5">
        <v>0</v>
      </c>
      <c r="P286" s="3"/>
      <c r="Q286" s="5">
        <v>4000</v>
      </c>
      <c r="R286" s="3"/>
      <c r="S286" s="5">
        <v>0</v>
      </c>
      <c r="T286" s="3"/>
      <c r="U286" s="6">
        <v>149108</v>
      </c>
      <c r="W286" s="14">
        <v>73</v>
      </c>
      <c r="Y286" s="14">
        <v>13</v>
      </c>
      <c r="AA286" s="14">
        <v>0</v>
      </c>
      <c r="AC286" s="14">
        <v>2</v>
      </c>
      <c r="AE286" s="62">
        <v>0</v>
      </c>
      <c r="AF286" s="30"/>
      <c r="AG286" s="70">
        <v>88</v>
      </c>
      <c r="AH286" s="31"/>
      <c r="AJ286" s="65">
        <v>116334</v>
      </c>
      <c r="AL286" s="65">
        <v>28678</v>
      </c>
      <c r="AN286" s="65">
        <v>0</v>
      </c>
      <c r="AP286" s="65">
        <v>4000</v>
      </c>
      <c r="AR286" s="65">
        <v>0</v>
      </c>
      <c r="AT286" s="180">
        <v>149012</v>
      </c>
      <c r="AV286" s="30">
        <v>73</v>
      </c>
      <c r="AX286" s="30">
        <v>13</v>
      </c>
      <c r="AZ286" s="30">
        <v>0</v>
      </c>
      <c r="BB286" s="30">
        <v>2</v>
      </c>
      <c r="BD286" s="30">
        <v>0</v>
      </c>
      <c r="BF286" s="184">
        <v>88</v>
      </c>
      <c r="BI286" s="65">
        <v>0</v>
      </c>
      <c r="BK286" s="65">
        <v>0</v>
      </c>
      <c r="BM286" s="65">
        <v>0</v>
      </c>
      <c r="BO286" s="65">
        <v>0</v>
      </c>
      <c r="BQ286" s="65">
        <v>0</v>
      </c>
      <c r="BS286" s="67">
        <v>96</v>
      </c>
      <c r="BU286" s="30">
        <v>0</v>
      </c>
      <c r="BW286" s="30">
        <v>0</v>
      </c>
      <c r="BY286" s="30">
        <v>0</v>
      </c>
      <c r="CA286" s="30">
        <v>0</v>
      </c>
      <c r="CC286" s="30">
        <v>0</v>
      </c>
      <c r="CE286" s="184">
        <v>0</v>
      </c>
      <c r="CH286" s="16">
        <v>2902018</v>
      </c>
      <c r="CJ286" s="16">
        <v>494299</v>
      </c>
      <c r="CL286" s="16">
        <v>0</v>
      </c>
      <c r="CN286" s="16">
        <v>129499</v>
      </c>
      <c r="CP286" s="20">
        <v>3525816</v>
      </c>
      <c r="CS286" s="17">
        <v>24.925000000000001</v>
      </c>
      <c r="CU286" s="17">
        <v>17.2362</v>
      </c>
      <c r="CY286" s="17">
        <v>32.3748</v>
      </c>
      <c r="DA286" s="18">
        <v>23.646100000000001</v>
      </c>
      <c r="DC286" s="1" t="str">
        <f t="shared" si="4"/>
        <v>No</v>
      </c>
    </row>
    <row r="287" spans="1:107">
      <c r="A287" s="1" t="s">
        <v>771</v>
      </c>
      <c r="B287" s="1" t="s">
        <v>1077</v>
      </c>
      <c r="C287" s="26" t="s">
        <v>75</v>
      </c>
      <c r="D287" s="269">
        <v>5004</v>
      </c>
      <c r="E287" s="270">
        <v>50004</v>
      </c>
      <c r="F287" s="21" t="s">
        <v>134</v>
      </c>
      <c r="G287" s="21" t="s">
        <v>132</v>
      </c>
      <c r="H287" s="25">
        <v>100868</v>
      </c>
      <c r="I287" s="25">
        <v>26</v>
      </c>
      <c r="J287" s="265"/>
      <c r="K287" s="5">
        <v>70862</v>
      </c>
      <c r="M287" s="5">
        <v>11793</v>
      </c>
      <c r="N287" s="3"/>
      <c r="O287" s="5">
        <v>479</v>
      </c>
      <c r="P287" s="3"/>
      <c r="Q287" s="5">
        <v>6039</v>
      </c>
      <c r="R287" s="3"/>
      <c r="S287" s="5">
        <v>181</v>
      </c>
      <c r="T287" s="3"/>
      <c r="U287" s="6">
        <v>89354</v>
      </c>
      <c r="W287" s="14">
        <v>48.2</v>
      </c>
      <c r="Y287" s="14">
        <v>8.3000000000000007</v>
      </c>
      <c r="AA287" s="14">
        <v>0.3</v>
      </c>
      <c r="AC287" s="14">
        <v>4.0999999999999996</v>
      </c>
      <c r="AE287" s="62">
        <v>0.1</v>
      </c>
      <c r="AF287" s="30"/>
      <c r="AG287" s="70">
        <v>61</v>
      </c>
      <c r="AH287" s="31"/>
      <c r="AJ287" s="65">
        <v>65236</v>
      </c>
      <c r="AL287" s="65">
        <v>11793</v>
      </c>
      <c r="AN287" s="65">
        <v>479</v>
      </c>
      <c r="AP287" s="65">
        <v>6039</v>
      </c>
      <c r="AR287" s="65">
        <v>181</v>
      </c>
      <c r="AT287" s="180">
        <v>83728</v>
      </c>
      <c r="AV287" s="30">
        <v>41.2</v>
      </c>
      <c r="AX287" s="30">
        <v>8.3000000000000007</v>
      </c>
      <c r="AZ287" s="30">
        <v>0.3</v>
      </c>
      <c r="BB287" s="30">
        <v>4.0999999999999996</v>
      </c>
      <c r="BD287" s="30">
        <v>0.1</v>
      </c>
      <c r="BF287" s="184">
        <v>54</v>
      </c>
      <c r="BI287" s="65">
        <v>0</v>
      </c>
      <c r="BK287" s="65">
        <v>0</v>
      </c>
      <c r="BM287" s="65">
        <v>0</v>
      </c>
      <c r="BO287" s="65">
        <v>0</v>
      </c>
      <c r="BQ287" s="65">
        <v>0</v>
      </c>
      <c r="BS287" s="67">
        <v>5626</v>
      </c>
      <c r="BU287" s="30">
        <v>7</v>
      </c>
      <c r="BW287" s="30">
        <v>0</v>
      </c>
      <c r="BY287" s="30">
        <v>0</v>
      </c>
      <c r="CA287" s="30">
        <v>0</v>
      </c>
      <c r="CC287" s="30">
        <v>0</v>
      </c>
      <c r="CE287" s="184">
        <v>0</v>
      </c>
      <c r="CH287" s="16">
        <v>1868810</v>
      </c>
      <c r="CJ287" s="16">
        <v>306076</v>
      </c>
      <c r="CL287" s="16">
        <v>14041</v>
      </c>
      <c r="CN287" s="16">
        <v>445990</v>
      </c>
      <c r="CP287" s="20">
        <v>2634917</v>
      </c>
      <c r="CS287" s="17">
        <v>26.372499999999999</v>
      </c>
      <c r="CU287" s="17">
        <v>25.954000000000001</v>
      </c>
      <c r="CW287" s="17">
        <v>29.313199999999998</v>
      </c>
      <c r="CY287" s="17">
        <v>73.851600000000005</v>
      </c>
      <c r="DA287" s="18">
        <v>29.488499999999998</v>
      </c>
      <c r="DC287" s="1" t="str">
        <f t="shared" si="4"/>
        <v>No</v>
      </c>
    </row>
    <row r="288" spans="1:107">
      <c r="A288" s="1" t="s">
        <v>759</v>
      </c>
      <c r="B288" s="1" t="s">
        <v>957</v>
      </c>
      <c r="C288" s="26" t="s">
        <v>66</v>
      </c>
      <c r="D288" s="269">
        <v>4171</v>
      </c>
      <c r="E288" s="270">
        <v>40171</v>
      </c>
      <c r="F288" s="21" t="s">
        <v>134</v>
      </c>
      <c r="G288" s="21" t="s">
        <v>132</v>
      </c>
      <c r="H288" s="25">
        <v>558696</v>
      </c>
      <c r="I288" s="25">
        <v>25</v>
      </c>
      <c r="J288" s="265"/>
      <c r="K288" s="5">
        <v>71953</v>
      </c>
      <c r="M288" s="5">
        <v>0</v>
      </c>
      <c r="N288" s="3"/>
      <c r="O288" s="5">
        <v>0</v>
      </c>
      <c r="P288" s="3"/>
      <c r="Q288" s="5">
        <v>0</v>
      </c>
      <c r="R288" s="3"/>
      <c r="S288" s="5">
        <v>0</v>
      </c>
      <c r="T288" s="3"/>
      <c r="U288" s="6">
        <v>71953</v>
      </c>
      <c r="W288" s="14">
        <v>39</v>
      </c>
      <c r="Y288" s="14">
        <v>0</v>
      </c>
      <c r="AA288" s="14">
        <v>0</v>
      </c>
      <c r="AC288" s="14">
        <v>0</v>
      </c>
      <c r="AE288" s="62">
        <v>0</v>
      </c>
      <c r="AF288" s="30"/>
      <c r="AG288" s="70">
        <v>39</v>
      </c>
      <c r="AH288" s="31"/>
      <c r="AJ288" s="65">
        <v>71953</v>
      </c>
      <c r="AL288" s="65">
        <v>0</v>
      </c>
      <c r="AN288" s="65">
        <v>0</v>
      </c>
      <c r="AP288" s="65">
        <v>0</v>
      </c>
      <c r="AR288" s="65">
        <v>0</v>
      </c>
      <c r="AT288" s="180">
        <v>71953</v>
      </c>
      <c r="AV288" s="30">
        <v>39</v>
      </c>
      <c r="AX288" s="30">
        <v>0</v>
      </c>
      <c r="AZ288" s="30">
        <v>0</v>
      </c>
      <c r="BB288" s="30">
        <v>0</v>
      </c>
      <c r="BD288" s="30">
        <v>0</v>
      </c>
      <c r="BF288" s="184">
        <v>39</v>
      </c>
      <c r="BI288" s="65">
        <v>0</v>
      </c>
      <c r="BK288" s="65">
        <v>0</v>
      </c>
      <c r="BM288" s="65">
        <v>0</v>
      </c>
      <c r="BO288" s="65">
        <v>0</v>
      </c>
      <c r="BQ288" s="65">
        <v>0</v>
      </c>
      <c r="BS288" s="67">
        <v>0</v>
      </c>
      <c r="BU288" s="30">
        <v>0</v>
      </c>
      <c r="BW288" s="30">
        <v>0</v>
      </c>
      <c r="BY288" s="30">
        <v>0</v>
      </c>
      <c r="CA288" s="30">
        <v>0</v>
      </c>
      <c r="CC288" s="30">
        <v>0</v>
      </c>
      <c r="CE288" s="184">
        <v>0</v>
      </c>
      <c r="CH288" s="16">
        <v>1458117</v>
      </c>
      <c r="CJ288" s="16">
        <v>0</v>
      </c>
      <c r="CL288" s="16">
        <v>0</v>
      </c>
      <c r="CN288" s="16">
        <v>0</v>
      </c>
      <c r="CP288" s="20">
        <v>1458117</v>
      </c>
      <c r="CS288" s="17">
        <v>20.264900000000001</v>
      </c>
      <c r="DA288" s="18">
        <v>20.264900000000001</v>
      </c>
      <c r="DC288" s="1" t="str">
        <f t="shared" si="4"/>
        <v>No</v>
      </c>
    </row>
    <row r="289" spans="1:107">
      <c r="A289" s="1" t="s">
        <v>775</v>
      </c>
      <c r="B289" s="1" t="s">
        <v>1078</v>
      </c>
      <c r="C289" s="26" t="s">
        <v>8</v>
      </c>
      <c r="D289" s="269">
        <v>4044</v>
      </c>
      <c r="E289" s="270">
        <v>40044</v>
      </c>
      <c r="F289" s="21" t="s">
        <v>134</v>
      </c>
      <c r="G289" s="21" t="s">
        <v>132</v>
      </c>
      <c r="H289" s="25">
        <v>263907</v>
      </c>
      <c r="I289" s="25">
        <v>25</v>
      </c>
      <c r="J289" s="265"/>
      <c r="K289" s="5">
        <v>134224</v>
      </c>
      <c r="M289" s="5">
        <v>17704</v>
      </c>
      <c r="N289" s="3"/>
      <c r="O289" s="5">
        <v>14560</v>
      </c>
      <c r="P289" s="3"/>
      <c r="Q289" s="5">
        <v>14630</v>
      </c>
      <c r="R289" s="3"/>
      <c r="S289" s="5">
        <v>0</v>
      </c>
      <c r="T289" s="3"/>
      <c r="U289" s="6">
        <v>181118</v>
      </c>
      <c r="W289" s="14">
        <v>80.25</v>
      </c>
      <c r="Y289" s="14">
        <v>12</v>
      </c>
      <c r="AA289" s="14">
        <v>10</v>
      </c>
      <c r="AC289" s="14">
        <v>10</v>
      </c>
      <c r="AE289" s="62">
        <v>0</v>
      </c>
      <c r="AF289" s="30"/>
      <c r="AG289" s="70">
        <v>112.25</v>
      </c>
      <c r="AH289" s="31"/>
      <c r="AJ289" s="65">
        <v>112768</v>
      </c>
      <c r="AL289" s="65">
        <v>17704</v>
      </c>
      <c r="AN289" s="65">
        <v>11710</v>
      </c>
      <c r="AP289" s="65">
        <v>10403</v>
      </c>
      <c r="AR289" s="65">
        <v>0</v>
      </c>
      <c r="AT289" s="180">
        <v>152585</v>
      </c>
      <c r="AV289" s="30">
        <v>59.25</v>
      </c>
      <c r="AX289" s="30">
        <v>12</v>
      </c>
      <c r="AZ289" s="30">
        <v>7.25</v>
      </c>
      <c r="BB289" s="30">
        <v>6</v>
      </c>
      <c r="BD289" s="30">
        <v>0</v>
      </c>
      <c r="BF289" s="184">
        <v>84.5</v>
      </c>
      <c r="BI289" s="65">
        <v>15499</v>
      </c>
      <c r="BK289" s="65">
        <v>0</v>
      </c>
      <c r="BM289" s="65">
        <v>2850</v>
      </c>
      <c r="BO289" s="65">
        <v>4227</v>
      </c>
      <c r="BQ289" s="65">
        <v>0</v>
      </c>
      <c r="BS289" s="67">
        <v>28533</v>
      </c>
      <c r="BU289" s="30">
        <v>21</v>
      </c>
      <c r="BW289" s="30">
        <v>0</v>
      </c>
      <c r="BY289" s="30">
        <v>2.75</v>
      </c>
      <c r="CA289" s="30">
        <v>4</v>
      </c>
      <c r="CC289" s="30">
        <v>0</v>
      </c>
      <c r="CE289" s="184">
        <v>0</v>
      </c>
      <c r="CH289" s="16">
        <v>3036782</v>
      </c>
      <c r="CJ289" s="16">
        <v>357881</v>
      </c>
      <c r="CL289" s="16">
        <v>274871</v>
      </c>
      <c r="CN289" s="16">
        <v>316640</v>
      </c>
      <c r="CP289" s="20">
        <v>3986174</v>
      </c>
      <c r="CS289" s="17">
        <v>22.624700000000001</v>
      </c>
      <c r="CU289" s="17">
        <v>20.214700000000001</v>
      </c>
      <c r="CW289" s="17">
        <v>18.878499999999999</v>
      </c>
      <c r="CY289" s="17">
        <v>21.6432</v>
      </c>
      <c r="DA289" s="18">
        <v>22.008700000000001</v>
      </c>
      <c r="DC289" s="1" t="str">
        <f t="shared" si="4"/>
        <v>No</v>
      </c>
    </row>
    <row r="290" spans="1:107">
      <c r="A290" s="1" t="s">
        <v>245</v>
      </c>
      <c r="B290" s="1" t="s">
        <v>1079</v>
      </c>
      <c r="C290" s="26" t="s">
        <v>8</v>
      </c>
      <c r="D290" s="269">
        <v>4068</v>
      </c>
      <c r="E290" s="270">
        <v>40068</v>
      </c>
      <c r="F290" s="21" t="s">
        <v>141</v>
      </c>
      <c r="G290" s="21" t="s">
        <v>132</v>
      </c>
      <c r="H290" s="25">
        <v>77074</v>
      </c>
      <c r="I290" s="25">
        <v>25</v>
      </c>
      <c r="J290" s="265"/>
      <c r="K290" s="5">
        <v>28640</v>
      </c>
      <c r="M290" s="5">
        <v>1244</v>
      </c>
      <c r="N290" s="3"/>
      <c r="O290" s="5">
        <v>0</v>
      </c>
      <c r="P290" s="3"/>
      <c r="Q290" s="5">
        <v>3298</v>
      </c>
      <c r="R290" s="3"/>
      <c r="S290" s="5">
        <v>0</v>
      </c>
      <c r="T290" s="3"/>
      <c r="U290" s="6">
        <v>33182</v>
      </c>
      <c r="W290" s="14">
        <v>27</v>
      </c>
      <c r="Y290" s="14">
        <v>0.7</v>
      </c>
      <c r="AA290" s="14">
        <v>0</v>
      </c>
      <c r="AC290" s="14">
        <v>2.2999999999999998</v>
      </c>
      <c r="AE290" s="62">
        <v>0</v>
      </c>
      <c r="AF290" s="30"/>
      <c r="AG290" s="70">
        <v>30</v>
      </c>
      <c r="AH290" s="31"/>
      <c r="AJ290" s="65">
        <v>9592</v>
      </c>
      <c r="AL290" s="65">
        <v>1244</v>
      </c>
      <c r="AN290" s="65">
        <v>0</v>
      </c>
      <c r="AP290" s="65">
        <v>2527</v>
      </c>
      <c r="AR290" s="65">
        <v>0</v>
      </c>
      <c r="AT290" s="180">
        <v>13363</v>
      </c>
      <c r="AV290" s="30">
        <v>5.5</v>
      </c>
      <c r="AX290" s="30">
        <v>0.7</v>
      </c>
      <c r="AZ290" s="30">
        <v>0</v>
      </c>
      <c r="BB290" s="30">
        <v>1.8</v>
      </c>
      <c r="BD290" s="30">
        <v>0</v>
      </c>
      <c r="BF290" s="184">
        <v>8</v>
      </c>
      <c r="BI290" s="65">
        <v>771</v>
      </c>
      <c r="BK290" s="65">
        <v>0</v>
      </c>
      <c r="BM290" s="65">
        <v>0</v>
      </c>
      <c r="BO290" s="65">
        <v>771</v>
      </c>
      <c r="BQ290" s="65">
        <v>0</v>
      </c>
      <c r="BS290" s="67">
        <v>19819</v>
      </c>
      <c r="BU290" s="30">
        <v>21.5</v>
      </c>
      <c r="BW290" s="30">
        <v>0</v>
      </c>
      <c r="BY290" s="30">
        <v>0</v>
      </c>
      <c r="CA290" s="30">
        <v>0.5</v>
      </c>
      <c r="CC290" s="30">
        <v>0</v>
      </c>
      <c r="CE290" s="184">
        <v>0</v>
      </c>
      <c r="CH290" s="16">
        <v>362270</v>
      </c>
      <c r="CJ290" s="16">
        <v>19878</v>
      </c>
      <c r="CL290" s="16">
        <v>0</v>
      </c>
      <c r="CN290" s="16">
        <v>120354</v>
      </c>
      <c r="CP290" s="20">
        <v>502502</v>
      </c>
      <c r="CS290" s="17">
        <v>12.649100000000001</v>
      </c>
      <c r="CU290" s="17">
        <v>15.979100000000001</v>
      </c>
      <c r="CY290" s="17">
        <v>36.493000000000002</v>
      </c>
      <c r="DA290" s="18">
        <v>15.143800000000001</v>
      </c>
      <c r="DC290" s="1" t="str">
        <f t="shared" si="4"/>
        <v>No</v>
      </c>
    </row>
    <row r="291" spans="1:107">
      <c r="A291" s="1" t="s">
        <v>785</v>
      </c>
      <c r="B291" s="1" t="s">
        <v>1081</v>
      </c>
      <c r="C291" s="26" t="s">
        <v>21</v>
      </c>
      <c r="D291" s="269">
        <v>8007</v>
      </c>
      <c r="E291" s="270">
        <v>80007</v>
      </c>
      <c r="F291" s="21" t="s">
        <v>134</v>
      </c>
      <c r="G291" s="21" t="s">
        <v>132</v>
      </c>
      <c r="H291" s="25">
        <v>136550</v>
      </c>
      <c r="I291" s="25">
        <v>25</v>
      </c>
      <c r="J291" s="265"/>
      <c r="K291" s="5">
        <v>52963</v>
      </c>
      <c r="M291" s="5">
        <v>11514</v>
      </c>
      <c r="N291" s="3"/>
      <c r="O291" s="5">
        <v>7833</v>
      </c>
      <c r="P291" s="3"/>
      <c r="Q291" s="5">
        <v>7846</v>
      </c>
      <c r="R291" s="3"/>
      <c r="S291" s="5">
        <v>0</v>
      </c>
      <c r="T291" s="3"/>
      <c r="U291" s="6">
        <v>80156</v>
      </c>
      <c r="W291" s="14">
        <v>24</v>
      </c>
      <c r="Y291" s="14">
        <v>6</v>
      </c>
      <c r="AA291" s="14">
        <v>4</v>
      </c>
      <c r="AC291" s="14">
        <v>4</v>
      </c>
      <c r="AE291" s="62">
        <v>0</v>
      </c>
      <c r="AF291" s="30"/>
      <c r="AG291" s="70">
        <v>38</v>
      </c>
      <c r="AH291" s="31"/>
      <c r="AJ291" s="65">
        <v>52963</v>
      </c>
      <c r="AL291" s="65">
        <v>11514</v>
      </c>
      <c r="AN291" s="65">
        <v>7833</v>
      </c>
      <c r="AP291" s="65">
        <v>7846</v>
      </c>
      <c r="AR291" s="65">
        <v>0</v>
      </c>
      <c r="AT291" s="180">
        <v>80156</v>
      </c>
      <c r="AV291" s="30">
        <v>24</v>
      </c>
      <c r="AX291" s="30">
        <v>6</v>
      </c>
      <c r="AZ291" s="30">
        <v>4</v>
      </c>
      <c r="BB291" s="30">
        <v>4</v>
      </c>
      <c r="BD291" s="30">
        <v>0</v>
      </c>
      <c r="BF291" s="184">
        <v>38</v>
      </c>
      <c r="BI291" s="65">
        <v>0</v>
      </c>
      <c r="BK291" s="65">
        <v>0</v>
      </c>
      <c r="BM291" s="65">
        <v>0</v>
      </c>
      <c r="BO291" s="65">
        <v>0</v>
      </c>
      <c r="BQ291" s="65">
        <v>0</v>
      </c>
      <c r="BS291" s="67">
        <v>0</v>
      </c>
      <c r="BU291" s="30">
        <v>0</v>
      </c>
      <c r="BW291" s="30">
        <v>0</v>
      </c>
      <c r="BY291" s="30">
        <v>0</v>
      </c>
      <c r="CA291" s="30">
        <v>0</v>
      </c>
      <c r="CC291" s="30">
        <v>0</v>
      </c>
      <c r="CE291" s="184">
        <v>0</v>
      </c>
      <c r="CH291" s="16">
        <v>1193823</v>
      </c>
      <c r="CJ291" s="16">
        <v>266201</v>
      </c>
      <c r="CL291" s="16">
        <v>126725</v>
      </c>
      <c r="CN291" s="16">
        <v>205002</v>
      </c>
      <c r="CP291" s="20">
        <v>1791751</v>
      </c>
      <c r="CS291" s="17">
        <v>22.540700000000001</v>
      </c>
      <c r="CU291" s="17">
        <v>23.119800000000001</v>
      </c>
      <c r="CW291" s="17">
        <v>16.1783</v>
      </c>
      <c r="CY291" s="17">
        <v>26.1282</v>
      </c>
      <c r="DA291" s="18">
        <v>22.353300000000001</v>
      </c>
      <c r="DC291" s="1" t="str">
        <f t="shared" si="4"/>
        <v>No</v>
      </c>
    </row>
    <row r="292" spans="1:107">
      <c r="A292" s="1" t="s">
        <v>173</v>
      </c>
      <c r="B292" s="1" t="s">
        <v>1080</v>
      </c>
      <c r="C292" s="26" t="s">
        <v>12</v>
      </c>
      <c r="D292" s="269">
        <v>9017</v>
      </c>
      <c r="E292" s="270">
        <v>90017</v>
      </c>
      <c r="F292" s="21" t="s">
        <v>134</v>
      </c>
      <c r="G292" s="21" t="s">
        <v>132</v>
      </c>
      <c r="H292" s="25">
        <v>308231</v>
      </c>
      <c r="I292" s="25">
        <v>25</v>
      </c>
      <c r="J292" s="265"/>
      <c r="K292" s="5">
        <v>79198</v>
      </c>
      <c r="M292" s="5">
        <v>4096</v>
      </c>
      <c r="N292" s="3"/>
      <c r="O292" s="5">
        <v>1083</v>
      </c>
      <c r="P292" s="3"/>
      <c r="Q292" s="5">
        <v>12614</v>
      </c>
      <c r="R292" s="3"/>
      <c r="S292" s="5">
        <v>0</v>
      </c>
      <c r="T292" s="3"/>
      <c r="U292" s="6">
        <v>96991</v>
      </c>
      <c r="W292" s="14">
        <v>50.79</v>
      </c>
      <c r="Y292" s="14">
        <v>2.37</v>
      </c>
      <c r="AA292" s="14">
        <v>0.6</v>
      </c>
      <c r="AC292" s="14">
        <v>7.24</v>
      </c>
      <c r="AE292" s="62">
        <v>0</v>
      </c>
      <c r="AF292" s="30"/>
      <c r="AG292" s="70">
        <v>61</v>
      </c>
      <c r="AH292" s="31"/>
      <c r="AJ292" s="65">
        <v>65555</v>
      </c>
      <c r="AL292" s="65">
        <v>4094</v>
      </c>
      <c r="AN292" s="65">
        <v>471</v>
      </c>
      <c r="AP292" s="65">
        <v>12434</v>
      </c>
      <c r="AR292" s="65">
        <v>0</v>
      </c>
      <c r="AT292" s="180">
        <v>82554</v>
      </c>
      <c r="AV292" s="30">
        <v>43.22</v>
      </c>
      <c r="AX292" s="30">
        <v>2.36</v>
      </c>
      <c r="AZ292" s="30">
        <v>0.28000000000000003</v>
      </c>
      <c r="BB292" s="30">
        <v>7.14</v>
      </c>
      <c r="BD292" s="30">
        <v>0</v>
      </c>
      <c r="BF292" s="184">
        <v>53</v>
      </c>
      <c r="BI292" s="65">
        <v>0</v>
      </c>
      <c r="BK292" s="65">
        <v>0</v>
      </c>
      <c r="BM292" s="65">
        <v>0</v>
      </c>
      <c r="BO292" s="65">
        <v>0</v>
      </c>
      <c r="BQ292" s="65">
        <v>0</v>
      </c>
      <c r="BS292" s="67">
        <v>14437</v>
      </c>
      <c r="BU292" s="30">
        <v>7.57</v>
      </c>
      <c r="BW292" s="30">
        <v>0.01</v>
      </c>
      <c r="BY292" s="30">
        <v>0.32</v>
      </c>
      <c r="CA292" s="30">
        <v>0.1</v>
      </c>
      <c r="CC292" s="30">
        <v>0</v>
      </c>
      <c r="CE292" s="184">
        <v>0</v>
      </c>
      <c r="CH292" s="16">
        <v>2571917</v>
      </c>
      <c r="CJ292" s="16">
        <v>127818</v>
      </c>
      <c r="CL292" s="16">
        <v>30599</v>
      </c>
      <c r="CN292" s="16">
        <v>611051</v>
      </c>
      <c r="CP292" s="20">
        <v>3341385</v>
      </c>
      <c r="CS292" s="17">
        <v>32.474499999999999</v>
      </c>
      <c r="CU292" s="17">
        <v>31.2056</v>
      </c>
      <c r="CW292" s="17">
        <v>28.253900000000002</v>
      </c>
      <c r="CY292" s="17">
        <v>48.442300000000003</v>
      </c>
      <c r="DA292" s="18">
        <v>34.450499999999998</v>
      </c>
      <c r="DC292" s="1" t="str">
        <f t="shared" si="4"/>
        <v>No</v>
      </c>
    </row>
    <row r="293" spans="1:107">
      <c r="A293" s="1" t="s">
        <v>280</v>
      </c>
      <c r="B293" s="1" t="s">
        <v>1083</v>
      </c>
      <c r="C293" s="26" t="s">
        <v>48</v>
      </c>
      <c r="D293" s="269">
        <v>2128</v>
      </c>
      <c r="E293" s="270">
        <v>20128</v>
      </c>
      <c r="F293" s="21" t="s">
        <v>138</v>
      </c>
      <c r="G293" s="21" t="s">
        <v>132</v>
      </c>
      <c r="H293" s="25">
        <v>18351295</v>
      </c>
      <c r="I293" s="25">
        <v>24</v>
      </c>
      <c r="J293" s="265"/>
      <c r="K293" s="5">
        <v>129446</v>
      </c>
      <c r="M293" s="5">
        <v>49704</v>
      </c>
      <c r="N293" s="3"/>
      <c r="O293" s="5">
        <v>0</v>
      </c>
      <c r="P293" s="3"/>
      <c r="Q293" s="5">
        <v>26234</v>
      </c>
      <c r="R293" s="3"/>
      <c r="S293" s="5">
        <v>0</v>
      </c>
      <c r="T293" s="3"/>
      <c r="U293" s="6">
        <v>205384</v>
      </c>
      <c r="W293" s="14">
        <v>117</v>
      </c>
      <c r="Y293" s="14">
        <v>17</v>
      </c>
      <c r="AA293" s="14">
        <v>0</v>
      </c>
      <c r="AC293" s="14">
        <v>14</v>
      </c>
      <c r="AE293" s="62">
        <v>0</v>
      </c>
      <c r="AF293" s="30"/>
      <c r="AG293" s="70">
        <v>148</v>
      </c>
      <c r="AH293" s="31"/>
      <c r="AJ293" s="65">
        <v>97145</v>
      </c>
      <c r="AL293" s="65">
        <v>49704</v>
      </c>
      <c r="AN293" s="65">
        <v>0</v>
      </c>
      <c r="AP293" s="65">
        <v>24360</v>
      </c>
      <c r="AR293" s="65">
        <v>0</v>
      </c>
      <c r="AT293" s="180">
        <v>171209</v>
      </c>
      <c r="AV293" s="30">
        <v>96</v>
      </c>
      <c r="AX293" s="30">
        <v>17</v>
      </c>
      <c r="AZ293" s="30">
        <v>0</v>
      </c>
      <c r="BB293" s="30">
        <v>13</v>
      </c>
      <c r="BD293" s="30">
        <v>0</v>
      </c>
      <c r="BF293" s="184">
        <v>126</v>
      </c>
      <c r="BI293" s="65">
        <v>22182</v>
      </c>
      <c r="BK293" s="65">
        <v>0</v>
      </c>
      <c r="BM293" s="65">
        <v>0</v>
      </c>
      <c r="BO293" s="65">
        <v>1874</v>
      </c>
      <c r="BQ293" s="65">
        <v>0</v>
      </c>
      <c r="BS293" s="67">
        <v>34175</v>
      </c>
      <c r="BU293" s="30">
        <v>21</v>
      </c>
      <c r="BW293" s="30">
        <v>0</v>
      </c>
      <c r="BY293" s="30">
        <v>0</v>
      </c>
      <c r="CA293" s="30">
        <v>1</v>
      </c>
      <c r="CC293" s="30">
        <v>0</v>
      </c>
      <c r="CE293" s="184">
        <v>0</v>
      </c>
      <c r="CH293" s="16">
        <v>6413089</v>
      </c>
      <c r="CJ293" s="16">
        <v>1064810</v>
      </c>
      <c r="CL293" s="16">
        <v>0</v>
      </c>
      <c r="CN293" s="16">
        <v>646264</v>
      </c>
      <c r="CP293" s="20">
        <v>8124163</v>
      </c>
      <c r="CS293" s="17">
        <v>49.5426</v>
      </c>
      <c r="CU293" s="17">
        <v>21.422999999999998</v>
      </c>
      <c r="CY293" s="17">
        <v>24.634599999999999</v>
      </c>
      <c r="DA293" s="18">
        <v>39.555999999999997</v>
      </c>
      <c r="DC293" s="1" t="str">
        <f t="shared" si="4"/>
        <v>No</v>
      </c>
    </row>
    <row r="294" spans="1:107">
      <c r="A294" s="1" t="s">
        <v>768</v>
      </c>
      <c r="B294" s="1" t="s">
        <v>1082</v>
      </c>
      <c r="C294" s="26" t="s">
        <v>67</v>
      </c>
      <c r="D294" s="269">
        <v>6014</v>
      </c>
      <c r="E294" s="270">
        <v>60014</v>
      </c>
      <c r="F294" s="21" t="s">
        <v>134</v>
      </c>
      <c r="G294" s="21" t="s">
        <v>132</v>
      </c>
      <c r="H294" s="25">
        <v>217585</v>
      </c>
      <c r="I294" s="25">
        <v>24</v>
      </c>
      <c r="J294" s="265"/>
      <c r="K294" s="5">
        <v>98842</v>
      </c>
      <c r="M294" s="5">
        <v>5398</v>
      </c>
      <c r="N294" s="3"/>
      <c r="O294" s="5">
        <v>29475</v>
      </c>
      <c r="P294" s="3"/>
      <c r="Q294" s="5">
        <v>16309</v>
      </c>
      <c r="R294" s="3"/>
      <c r="S294" s="5">
        <v>0</v>
      </c>
      <c r="T294" s="3"/>
      <c r="U294" s="6">
        <v>150024</v>
      </c>
      <c r="W294" s="14">
        <v>40.86</v>
      </c>
      <c r="Y294" s="14">
        <v>2.46</v>
      </c>
      <c r="AA294" s="14">
        <v>12.99</v>
      </c>
      <c r="AC294" s="14">
        <v>7.98</v>
      </c>
      <c r="AE294" s="62">
        <v>0</v>
      </c>
      <c r="AF294" s="30"/>
      <c r="AG294" s="70">
        <v>64.290000000000006</v>
      </c>
      <c r="AH294" s="31"/>
      <c r="AJ294" s="65">
        <v>96806</v>
      </c>
      <c r="AL294" s="65">
        <v>5398</v>
      </c>
      <c r="AN294" s="65">
        <v>29475</v>
      </c>
      <c r="AP294" s="65">
        <v>16309</v>
      </c>
      <c r="AR294" s="65">
        <v>0</v>
      </c>
      <c r="AT294" s="180">
        <v>147988</v>
      </c>
      <c r="AV294" s="30">
        <v>38.9</v>
      </c>
      <c r="AX294" s="30">
        <v>2.46</v>
      </c>
      <c r="AZ294" s="30">
        <v>12.99</v>
      </c>
      <c r="BB294" s="30">
        <v>7.98</v>
      </c>
      <c r="BD294" s="30">
        <v>0</v>
      </c>
      <c r="BF294" s="184">
        <v>62.33</v>
      </c>
      <c r="BI294" s="65">
        <v>0</v>
      </c>
      <c r="BK294" s="65">
        <v>0</v>
      </c>
      <c r="BM294" s="65">
        <v>0</v>
      </c>
      <c r="BO294" s="65">
        <v>0</v>
      </c>
      <c r="BQ294" s="65">
        <v>0</v>
      </c>
      <c r="BS294" s="67">
        <v>2036</v>
      </c>
      <c r="BU294" s="30">
        <v>1.96</v>
      </c>
      <c r="BW294" s="30">
        <v>0</v>
      </c>
      <c r="BY294" s="30">
        <v>0</v>
      </c>
      <c r="CA294" s="30">
        <v>0</v>
      </c>
      <c r="CC294" s="30">
        <v>0</v>
      </c>
      <c r="CE294" s="184">
        <v>0</v>
      </c>
      <c r="CH294" s="16">
        <v>1584378</v>
      </c>
      <c r="CJ294" s="16">
        <v>87330</v>
      </c>
      <c r="CL294" s="16">
        <v>282363</v>
      </c>
      <c r="CN294" s="16">
        <v>283228</v>
      </c>
      <c r="CP294" s="20">
        <v>2237299</v>
      </c>
      <c r="CS294" s="17">
        <v>16.029399999999999</v>
      </c>
      <c r="CU294" s="17">
        <v>16.1782</v>
      </c>
      <c r="CW294" s="17">
        <v>9.5797000000000008</v>
      </c>
      <c r="CY294" s="17">
        <v>17.366399999999999</v>
      </c>
      <c r="DA294" s="18">
        <v>14.9129</v>
      </c>
      <c r="DC294" s="1" t="str">
        <f t="shared" si="4"/>
        <v>No</v>
      </c>
    </row>
    <row r="295" spans="1:107">
      <c r="A295" s="1" t="s">
        <v>311</v>
      </c>
      <c r="B295" s="1" t="s">
        <v>312</v>
      </c>
      <c r="C295" s="26" t="s">
        <v>39</v>
      </c>
      <c r="D295" s="269">
        <v>5184</v>
      </c>
      <c r="E295" s="270">
        <v>50184</v>
      </c>
      <c r="F295" s="21" t="s">
        <v>135</v>
      </c>
      <c r="G295" s="21" t="s">
        <v>132</v>
      </c>
      <c r="H295" s="25">
        <v>99941</v>
      </c>
      <c r="I295" s="25">
        <v>23</v>
      </c>
      <c r="J295" s="265"/>
      <c r="K295" s="5">
        <v>89901</v>
      </c>
      <c r="M295" s="5">
        <v>0</v>
      </c>
      <c r="N295" s="3"/>
      <c r="O295" s="5">
        <v>10953</v>
      </c>
      <c r="P295" s="3"/>
      <c r="Q295" s="5">
        <v>21832</v>
      </c>
      <c r="R295" s="3"/>
      <c r="S295" s="5">
        <v>0</v>
      </c>
      <c r="T295" s="3"/>
      <c r="U295" s="6">
        <v>122686</v>
      </c>
      <c r="W295" s="14">
        <v>55</v>
      </c>
      <c r="Y295" s="14">
        <v>0</v>
      </c>
      <c r="AA295" s="14">
        <v>4</v>
      </c>
      <c r="AC295" s="14">
        <v>11</v>
      </c>
      <c r="AE295" s="62">
        <v>0</v>
      </c>
      <c r="AF295" s="30"/>
      <c r="AG295" s="70">
        <v>70</v>
      </c>
      <c r="AH295" s="31"/>
      <c r="AJ295" s="65">
        <v>81259</v>
      </c>
      <c r="AL295" s="65">
        <v>0</v>
      </c>
      <c r="AN295" s="65">
        <v>10406</v>
      </c>
      <c r="AP295" s="65">
        <v>21832</v>
      </c>
      <c r="AR295" s="65">
        <v>0</v>
      </c>
      <c r="AT295" s="180">
        <v>113497</v>
      </c>
      <c r="AV295" s="30">
        <v>43</v>
      </c>
      <c r="AX295" s="30">
        <v>0</v>
      </c>
      <c r="AZ295" s="30">
        <v>3</v>
      </c>
      <c r="BB295" s="30">
        <v>11</v>
      </c>
      <c r="BD295" s="30">
        <v>0</v>
      </c>
      <c r="BF295" s="184">
        <v>57</v>
      </c>
      <c r="BI295" s="65">
        <v>1164</v>
      </c>
      <c r="BK295" s="65">
        <v>0</v>
      </c>
      <c r="BM295" s="65">
        <v>547</v>
      </c>
      <c r="BO295" s="65">
        <v>0</v>
      </c>
      <c r="BQ295" s="65">
        <v>0</v>
      </c>
      <c r="BS295" s="67">
        <v>9189</v>
      </c>
      <c r="BU295" s="30">
        <v>12</v>
      </c>
      <c r="BW295" s="30">
        <v>0</v>
      </c>
      <c r="BY295" s="30">
        <v>1</v>
      </c>
      <c r="CA295" s="30">
        <v>0</v>
      </c>
      <c r="CC295" s="30">
        <v>0</v>
      </c>
      <c r="CE295" s="184">
        <v>0</v>
      </c>
      <c r="CH295" s="16">
        <v>1633022</v>
      </c>
      <c r="CJ295" s="16">
        <v>0</v>
      </c>
      <c r="CL295" s="16">
        <v>171152</v>
      </c>
      <c r="CN295" s="16">
        <v>481315</v>
      </c>
      <c r="CP295" s="20">
        <v>2285489</v>
      </c>
      <c r="CS295" s="17">
        <v>18.1647</v>
      </c>
      <c r="CW295" s="17">
        <v>15.625999999999999</v>
      </c>
      <c r="CY295" s="17">
        <v>22.046299999999999</v>
      </c>
      <c r="DA295" s="18">
        <v>18.628799999999998</v>
      </c>
      <c r="DC295" s="1" t="str">
        <f t="shared" si="4"/>
        <v>No</v>
      </c>
    </row>
    <row r="296" spans="1:107">
      <c r="A296" s="1" t="s">
        <v>214</v>
      </c>
      <c r="B296" s="1" t="s">
        <v>215</v>
      </c>
      <c r="C296" s="26" t="s">
        <v>69</v>
      </c>
      <c r="D296" s="269">
        <v>3076</v>
      </c>
      <c r="E296" s="270">
        <v>30076</v>
      </c>
      <c r="F296" s="21" t="s">
        <v>135</v>
      </c>
      <c r="G296" s="21" t="s">
        <v>132</v>
      </c>
      <c r="H296" s="25">
        <v>75689</v>
      </c>
      <c r="I296" s="25">
        <v>23</v>
      </c>
      <c r="J296" s="265"/>
      <c r="K296" s="5">
        <v>99183</v>
      </c>
      <c r="M296" s="5">
        <v>0</v>
      </c>
      <c r="N296" s="3"/>
      <c r="O296" s="5">
        <v>0</v>
      </c>
      <c r="P296" s="3"/>
      <c r="Q296" s="5">
        <v>14098</v>
      </c>
      <c r="R296" s="3"/>
      <c r="S296" s="5">
        <v>0</v>
      </c>
      <c r="T296" s="3"/>
      <c r="U296" s="6">
        <v>113281</v>
      </c>
      <c r="W296" s="14">
        <v>58.25</v>
      </c>
      <c r="Y296" s="14">
        <v>0</v>
      </c>
      <c r="AA296" s="14">
        <v>0</v>
      </c>
      <c r="AC296" s="14">
        <v>9</v>
      </c>
      <c r="AE296" s="62">
        <v>0</v>
      </c>
      <c r="AF296" s="30"/>
      <c r="AG296" s="70">
        <v>67.25</v>
      </c>
      <c r="AH296" s="31"/>
      <c r="AJ296" s="65">
        <v>92821</v>
      </c>
      <c r="AL296" s="65">
        <v>0</v>
      </c>
      <c r="AN296" s="65">
        <v>0</v>
      </c>
      <c r="AP296" s="65">
        <v>11420</v>
      </c>
      <c r="AR296" s="65">
        <v>0</v>
      </c>
      <c r="AT296" s="180">
        <v>104241</v>
      </c>
      <c r="AV296" s="30">
        <v>49.25</v>
      </c>
      <c r="AX296" s="30">
        <v>0</v>
      </c>
      <c r="AZ296" s="30">
        <v>0</v>
      </c>
      <c r="BB296" s="30">
        <v>6</v>
      </c>
      <c r="BD296" s="30">
        <v>0</v>
      </c>
      <c r="BF296" s="184">
        <v>55.25</v>
      </c>
      <c r="BI296" s="65">
        <v>0</v>
      </c>
      <c r="BK296" s="65">
        <v>0</v>
      </c>
      <c r="BM296" s="65">
        <v>0</v>
      </c>
      <c r="BO296" s="65">
        <v>2678</v>
      </c>
      <c r="BQ296" s="65">
        <v>0</v>
      </c>
      <c r="BS296" s="67">
        <v>9040</v>
      </c>
      <c r="BU296" s="30">
        <v>9</v>
      </c>
      <c r="BW296" s="30">
        <v>0</v>
      </c>
      <c r="BY296" s="30">
        <v>0</v>
      </c>
      <c r="CA296" s="30">
        <v>3</v>
      </c>
      <c r="CC296" s="30">
        <v>0</v>
      </c>
      <c r="CE296" s="184">
        <v>0</v>
      </c>
      <c r="CH296" s="16">
        <v>1674497</v>
      </c>
      <c r="CJ296" s="16">
        <v>0</v>
      </c>
      <c r="CL296" s="16">
        <v>0</v>
      </c>
      <c r="CN296" s="16">
        <v>391305</v>
      </c>
      <c r="CP296" s="20">
        <v>2065802</v>
      </c>
      <c r="CS296" s="17">
        <v>16.882899999999999</v>
      </c>
      <c r="CY296" s="17">
        <v>27.7561</v>
      </c>
      <c r="DA296" s="18">
        <v>18.2361</v>
      </c>
      <c r="DC296" s="1" t="str">
        <f t="shared" si="4"/>
        <v>No</v>
      </c>
    </row>
    <row r="297" spans="1:107">
      <c r="A297" s="1" t="s">
        <v>319</v>
      </c>
      <c r="B297" s="1" t="s">
        <v>884</v>
      </c>
      <c r="C297" s="26" t="s">
        <v>34</v>
      </c>
      <c r="D297" s="269">
        <v>4196</v>
      </c>
      <c r="E297" s="270">
        <v>40196</v>
      </c>
      <c r="F297" s="21" t="s">
        <v>141</v>
      </c>
      <c r="G297" s="21" t="s">
        <v>132</v>
      </c>
      <c r="H297" s="25">
        <v>972546</v>
      </c>
      <c r="I297" s="25">
        <v>23</v>
      </c>
      <c r="J297" s="265"/>
      <c r="K297" s="5">
        <v>612</v>
      </c>
      <c r="M297" s="5">
        <v>0</v>
      </c>
      <c r="N297" s="3"/>
      <c r="O297" s="5">
        <v>0</v>
      </c>
      <c r="P297" s="3"/>
      <c r="Q297" s="5">
        <v>7375</v>
      </c>
      <c r="R297" s="3"/>
      <c r="S297" s="5">
        <v>0</v>
      </c>
      <c r="T297" s="3"/>
      <c r="U297" s="6">
        <v>7987</v>
      </c>
      <c r="W297" s="14">
        <v>0.5</v>
      </c>
      <c r="Y297" s="14">
        <v>0</v>
      </c>
      <c r="AA297" s="14">
        <v>0</v>
      </c>
      <c r="AC297" s="14">
        <v>4</v>
      </c>
      <c r="AE297" s="62">
        <v>0</v>
      </c>
      <c r="AF297" s="30"/>
      <c r="AG297" s="70">
        <v>4.5</v>
      </c>
      <c r="AH297" s="31"/>
      <c r="AJ297" s="65">
        <v>306</v>
      </c>
      <c r="AL297" s="65">
        <v>0</v>
      </c>
      <c r="AN297" s="65">
        <v>0</v>
      </c>
      <c r="AP297" s="65">
        <v>7375</v>
      </c>
      <c r="AR297" s="65">
        <v>0</v>
      </c>
      <c r="AT297" s="180">
        <v>7681</v>
      </c>
      <c r="AV297" s="30">
        <v>0.25</v>
      </c>
      <c r="AX297" s="30">
        <v>0</v>
      </c>
      <c r="AZ297" s="30">
        <v>0</v>
      </c>
      <c r="BB297" s="30">
        <v>4</v>
      </c>
      <c r="BD297" s="30">
        <v>0</v>
      </c>
      <c r="BF297" s="184">
        <v>4.25</v>
      </c>
      <c r="BI297" s="65">
        <v>306</v>
      </c>
      <c r="BK297" s="65">
        <v>0</v>
      </c>
      <c r="BM297" s="65">
        <v>0</v>
      </c>
      <c r="BO297" s="65">
        <v>0</v>
      </c>
      <c r="BQ297" s="65">
        <v>0</v>
      </c>
      <c r="BS297" s="67">
        <v>306</v>
      </c>
      <c r="BU297" s="30">
        <v>0.25</v>
      </c>
      <c r="BW297" s="30">
        <v>0</v>
      </c>
      <c r="BY297" s="30">
        <v>0</v>
      </c>
      <c r="CA297" s="30">
        <v>0</v>
      </c>
      <c r="CC297" s="30">
        <v>0</v>
      </c>
      <c r="CE297" s="184">
        <v>0</v>
      </c>
      <c r="CH297" s="16">
        <v>11687</v>
      </c>
      <c r="CJ297" s="16">
        <v>0</v>
      </c>
      <c r="CL297" s="16">
        <v>0</v>
      </c>
      <c r="CN297" s="16">
        <v>188535</v>
      </c>
      <c r="CP297" s="20">
        <v>200222</v>
      </c>
      <c r="CS297" s="17">
        <v>19.096399999999999</v>
      </c>
      <c r="CY297" s="17">
        <v>25.5641</v>
      </c>
      <c r="DA297" s="18">
        <v>25.0685</v>
      </c>
      <c r="DC297" s="1" t="str">
        <f t="shared" si="4"/>
        <v>No</v>
      </c>
    </row>
    <row r="298" spans="1:107">
      <c r="A298" s="1" t="s">
        <v>835</v>
      </c>
      <c r="B298" s="1" t="s">
        <v>1084</v>
      </c>
      <c r="C298" s="26" t="s">
        <v>32</v>
      </c>
      <c r="D298" s="269" t="s">
        <v>769</v>
      </c>
      <c r="E298" s="270">
        <v>50342</v>
      </c>
      <c r="F298" s="21" t="s">
        <v>140</v>
      </c>
      <c r="G298" s="21" t="s">
        <v>132</v>
      </c>
      <c r="H298" s="25">
        <v>1487483</v>
      </c>
      <c r="I298" s="25">
        <v>23</v>
      </c>
      <c r="J298" s="265"/>
      <c r="K298" s="5">
        <v>43968</v>
      </c>
      <c r="M298" s="5">
        <v>0</v>
      </c>
      <c r="N298" s="3"/>
      <c r="O298" s="5">
        <v>163</v>
      </c>
      <c r="P298" s="3"/>
      <c r="Q298" s="5">
        <v>4842</v>
      </c>
      <c r="R298" s="3"/>
      <c r="S298" s="5">
        <v>0</v>
      </c>
      <c r="T298" s="3"/>
      <c r="U298" s="6">
        <v>48973</v>
      </c>
      <c r="W298" s="14">
        <v>52</v>
      </c>
      <c r="Y298" s="14">
        <v>0</v>
      </c>
      <c r="AA298" s="14">
        <v>0.1</v>
      </c>
      <c r="AC298" s="14">
        <v>10</v>
      </c>
      <c r="AE298" s="62">
        <v>0</v>
      </c>
      <c r="AF298" s="30"/>
      <c r="AG298" s="70">
        <v>62.1</v>
      </c>
      <c r="AH298" s="31"/>
      <c r="AJ298" s="65">
        <v>12488</v>
      </c>
      <c r="AL298" s="65">
        <v>0</v>
      </c>
      <c r="AN298" s="65">
        <v>0</v>
      </c>
      <c r="AP298" s="65">
        <v>0</v>
      </c>
      <c r="AR298" s="65">
        <v>0</v>
      </c>
      <c r="AT298" s="180">
        <v>12488</v>
      </c>
      <c r="AV298" s="30">
        <v>6</v>
      </c>
      <c r="AX298" s="30">
        <v>0</v>
      </c>
      <c r="AZ298" s="30">
        <v>0</v>
      </c>
      <c r="BB298" s="30">
        <v>0</v>
      </c>
      <c r="BD298" s="30">
        <v>0</v>
      </c>
      <c r="BF298" s="184">
        <v>6</v>
      </c>
      <c r="BI298" s="65">
        <v>4560</v>
      </c>
      <c r="BK298" s="65">
        <v>0</v>
      </c>
      <c r="BM298" s="65">
        <v>163</v>
      </c>
      <c r="BO298" s="65">
        <v>4842</v>
      </c>
      <c r="BQ298" s="65">
        <v>0</v>
      </c>
      <c r="BS298" s="67">
        <v>36485</v>
      </c>
      <c r="BU298" s="30">
        <v>46</v>
      </c>
      <c r="BW298" s="30">
        <v>0</v>
      </c>
      <c r="BY298" s="30">
        <v>0.1</v>
      </c>
      <c r="CA298" s="30">
        <v>10</v>
      </c>
      <c r="CC298" s="30">
        <v>0</v>
      </c>
      <c r="CE298" s="184">
        <v>0</v>
      </c>
      <c r="CH298" s="16">
        <v>444101</v>
      </c>
      <c r="CJ298" s="16">
        <v>0</v>
      </c>
      <c r="CL298" s="16">
        <v>4108</v>
      </c>
      <c r="CN298" s="16">
        <v>121608</v>
      </c>
      <c r="CP298" s="20">
        <v>569817</v>
      </c>
      <c r="CS298" s="17">
        <v>10.1006</v>
      </c>
      <c r="CW298" s="17">
        <v>25.202500000000001</v>
      </c>
      <c r="CY298" s="17">
        <v>25.115200000000002</v>
      </c>
      <c r="DA298" s="18">
        <v>11.635300000000001</v>
      </c>
      <c r="DC298" s="1" t="str">
        <f t="shared" si="4"/>
        <v>No</v>
      </c>
    </row>
    <row r="299" spans="1:107">
      <c r="A299" s="1" t="s">
        <v>302</v>
      </c>
      <c r="B299" s="1" t="s">
        <v>1085</v>
      </c>
      <c r="C299" s="26" t="s">
        <v>43</v>
      </c>
      <c r="D299" s="269">
        <v>8012</v>
      </c>
      <c r="E299" s="270">
        <v>80012</v>
      </c>
      <c r="F299" s="21" t="s">
        <v>135</v>
      </c>
      <c r="G299" s="21" t="s">
        <v>132</v>
      </c>
      <c r="H299" s="25">
        <v>65207</v>
      </c>
      <c r="I299" s="25">
        <v>22</v>
      </c>
      <c r="J299" s="265"/>
      <c r="K299" s="5">
        <v>74015</v>
      </c>
      <c r="M299" s="5">
        <v>9055</v>
      </c>
      <c r="N299" s="3"/>
      <c r="O299" s="5">
        <v>1951</v>
      </c>
      <c r="P299" s="3"/>
      <c r="Q299" s="5">
        <v>6925</v>
      </c>
      <c r="R299" s="3"/>
      <c r="S299" s="5">
        <v>0</v>
      </c>
      <c r="T299" s="3"/>
      <c r="U299" s="6">
        <v>91946</v>
      </c>
      <c r="W299" s="14">
        <v>47.99</v>
      </c>
      <c r="Y299" s="14">
        <v>5.55</v>
      </c>
      <c r="AA299" s="14">
        <v>1.51</v>
      </c>
      <c r="AC299" s="14">
        <v>5</v>
      </c>
      <c r="AE299" s="62">
        <v>0</v>
      </c>
      <c r="AF299" s="30"/>
      <c r="AG299" s="70">
        <v>60.05</v>
      </c>
      <c r="AH299" s="31"/>
      <c r="AJ299" s="65">
        <v>33219</v>
      </c>
      <c r="AL299" s="65">
        <v>8804</v>
      </c>
      <c r="AN299" s="65">
        <v>1825</v>
      </c>
      <c r="AP299" s="65">
        <v>6762</v>
      </c>
      <c r="AR299" s="65">
        <v>0</v>
      </c>
      <c r="AT299" s="180">
        <v>50610</v>
      </c>
      <c r="AV299" s="30">
        <v>18.989999999999998</v>
      </c>
      <c r="AX299" s="30">
        <v>4.8</v>
      </c>
      <c r="AZ299" s="30">
        <v>1.26</v>
      </c>
      <c r="BB299" s="30">
        <v>4</v>
      </c>
      <c r="BD299" s="30">
        <v>0</v>
      </c>
      <c r="BF299" s="184">
        <v>29.05</v>
      </c>
      <c r="BI299" s="65">
        <v>3960</v>
      </c>
      <c r="BK299" s="65">
        <v>251</v>
      </c>
      <c r="BM299" s="65">
        <v>126</v>
      </c>
      <c r="BO299" s="65">
        <v>163</v>
      </c>
      <c r="BQ299" s="65">
        <v>0</v>
      </c>
      <c r="BS299" s="67">
        <v>41336</v>
      </c>
      <c r="BU299" s="30">
        <v>29</v>
      </c>
      <c r="BW299" s="30">
        <v>0.75</v>
      </c>
      <c r="BY299" s="30">
        <v>0.25</v>
      </c>
      <c r="CA299" s="30">
        <v>1</v>
      </c>
      <c r="CC299" s="30">
        <v>0</v>
      </c>
      <c r="CE299" s="184">
        <v>0</v>
      </c>
      <c r="CH299" s="16">
        <v>1366398</v>
      </c>
      <c r="CJ299" s="16">
        <v>176387</v>
      </c>
      <c r="CL299" s="16">
        <v>35730</v>
      </c>
      <c r="CN299" s="16">
        <v>169622</v>
      </c>
      <c r="CP299" s="20">
        <v>1748137</v>
      </c>
      <c r="CS299" s="17">
        <v>18.461099999999998</v>
      </c>
      <c r="CU299" s="17">
        <v>19.479500000000002</v>
      </c>
      <c r="CW299" s="17">
        <v>18.313700000000001</v>
      </c>
      <c r="CY299" s="17">
        <v>24.494199999999999</v>
      </c>
      <c r="DA299" s="18">
        <v>19.012599999999999</v>
      </c>
      <c r="DC299" s="1" t="str">
        <f t="shared" si="4"/>
        <v>No</v>
      </c>
    </row>
    <row r="300" spans="1:107">
      <c r="A300" s="1" t="s">
        <v>642</v>
      </c>
      <c r="B300" s="1" t="s">
        <v>866</v>
      </c>
      <c r="C300" s="26" t="s">
        <v>47</v>
      </c>
      <c r="D300" s="269">
        <v>1086</v>
      </c>
      <c r="E300" s="270">
        <v>10086</v>
      </c>
      <c r="F300" s="21" t="s">
        <v>135</v>
      </c>
      <c r="G300" s="21" t="s">
        <v>132</v>
      </c>
      <c r="H300" s="25">
        <v>88087</v>
      </c>
      <c r="I300" s="25">
        <v>22</v>
      </c>
      <c r="J300" s="265"/>
      <c r="K300" s="5">
        <v>90526</v>
      </c>
      <c r="M300" s="5">
        <v>10191</v>
      </c>
      <c r="N300" s="3"/>
      <c r="O300" s="5">
        <v>0</v>
      </c>
      <c r="P300" s="3"/>
      <c r="Q300" s="5">
        <v>9365</v>
      </c>
      <c r="R300" s="3"/>
      <c r="S300" s="5">
        <v>0</v>
      </c>
      <c r="T300" s="3"/>
      <c r="U300" s="6">
        <v>110082</v>
      </c>
      <c r="W300" s="14">
        <v>48</v>
      </c>
      <c r="Y300" s="14">
        <v>9</v>
      </c>
      <c r="AA300" s="14">
        <v>0</v>
      </c>
      <c r="AC300" s="14">
        <v>5</v>
      </c>
      <c r="AE300" s="62">
        <v>0</v>
      </c>
      <c r="AF300" s="30"/>
      <c r="AG300" s="70">
        <v>62</v>
      </c>
      <c r="AH300" s="31"/>
      <c r="AJ300" s="65">
        <v>79047</v>
      </c>
      <c r="AL300" s="65">
        <v>5787</v>
      </c>
      <c r="AN300" s="65">
        <v>0</v>
      </c>
      <c r="AP300" s="65">
        <v>9365</v>
      </c>
      <c r="AR300" s="65">
        <v>0</v>
      </c>
      <c r="AT300" s="180">
        <v>94199</v>
      </c>
      <c r="AV300" s="30">
        <v>37</v>
      </c>
      <c r="AX300" s="30">
        <v>3</v>
      </c>
      <c r="AZ300" s="30">
        <v>0</v>
      </c>
      <c r="BB300" s="30">
        <v>5</v>
      </c>
      <c r="BD300" s="30">
        <v>0</v>
      </c>
      <c r="BF300" s="184">
        <v>45</v>
      </c>
      <c r="BI300" s="65">
        <v>1061</v>
      </c>
      <c r="BK300" s="65">
        <v>4404</v>
      </c>
      <c r="BM300" s="65">
        <v>0</v>
      </c>
      <c r="BO300" s="65">
        <v>0</v>
      </c>
      <c r="BQ300" s="65">
        <v>0</v>
      </c>
      <c r="BS300" s="67">
        <v>15883</v>
      </c>
      <c r="BU300" s="30">
        <v>11</v>
      </c>
      <c r="BW300" s="30">
        <v>6</v>
      </c>
      <c r="BY300" s="30">
        <v>0</v>
      </c>
      <c r="CA300" s="30">
        <v>0</v>
      </c>
      <c r="CC300" s="30">
        <v>0</v>
      </c>
      <c r="CE300" s="184">
        <v>0</v>
      </c>
      <c r="CH300" s="16">
        <v>2049606</v>
      </c>
      <c r="CJ300" s="16">
        <v>286117</v>
      </c>
      <c r="CL300" s="16">
        <v>0</v>
      </c>
      <c r="CN300" s="16">
        <v>359928</v>
      </c>
      <c r="CP300" s="20">
        <v>2695651</v>
      </c>
      <c r="CS300" s="17">
        <v>22.641100000000002</v>
      </c>
      <c r="CU300" s="17">
        <v>28.075500000000002</v>
      </c>
      <c r="CY300" s="17">
        <v>38.433300000000003</v>
      </c>
      <c r="DA300" s="18">
        <v>24.4877</v>
      </c>
      <c r="DC300" s="1" t="str">
        <f t="shared" si="4"/>
        <v>No</v>
      </c>
    </row>
    <row r="301" spans="1:107">
      <c r="A301" s="1" t="s">
        <v>304</v>
      </c>
      <c r="B301" s="1" t="s">
        <v>1091</v>
      </c>
      <c r="C301" s="26" t="s">
        <v>60</v>
      </c>
      <c r="D301" s="269">
        <v>3095</v>
      </c>
      <c r="E301" s="270">
        <v>30095</v>
      </c>
      <c r="F301" s="21" t="s">
        <v>135</v>
      </c>
      <c r="G301" s="21" t="s">
        <v>132</v>
      </c>
      <c r="H301" s="25">
        <v>77086</v>
      </c>
      <c r="I301" s="25">
        <v>22</v>
      </c>
      <c r="J301" s="265"/>
      <c r="K301" s="5">
        <v>57053</v>
      </c>
      <c r="M301" s="5">
        <v>10884</v>
      </c>
      <c r="N301" s="3"/>
      <c r="O301" s="5">
        <v>1779</v>
      </c>
      <c r="P301" s="3"/>
      <c r="Q301" s="5">
        <v>10828</v>
      </c>
      <c r="R301" s="3"/>
      <c r="S301" s="5">
        <v>0</v>
      </c>
      <c r="T301" s="3"/>
      <c r="U301" s="6">
        <v>80544</v>
      </c>
      <c r="W301" s="14">
        <v>30.5</v>
      </c>
      <c r="Y301" s="14">
        <v>5.6</v>
      </c>
      <c r="AA301" s="14">
        <v>0.9</v>
      </c>
      <c r="AC301" s="14">
        <v>8</v>
      </c>
      <c r="AE301" s="62">
        <v>0</v>
      </c>
      <c r="AF301" s="30"/>
      <c r="AG301" s="70">
        <v>45</v>
      </c>
      <c r="AH301" s="31"/>
      <c r="AJ301" s="65">
        <v>53045</v>
      </c>
      <c r="AL301" s="65">
        <v>10884</v>
      </c>
      <c r="AN301" s="65">
        <v>1779</v>
      </c>
      <c r="AP301" s="65">
        <v>10828</v>
      </c>
      <c r="AR301" s="65">
        <v>0</v>
      </c>
      <c r="AT301" s="180">
        <v>76536</v>
      </c>
      <c r="AV301" s="30">
        <v>27.5</v>
      </c>
      <c r="AX301" s="30">
        <v>5.6</v>
      </c>
      <c r="AZ301" s="30">
        <v>0.9</v>
      </c>
      <c r="BB301" s="30">
        <v>8</v>
      </c>
      <c r="BD301" s="30">
        <v>0</v>
      </c>
      <c r="BF301" s="184">
        <v>42</v>
      </c>
      <c r="BI301" s="65">
        <v>0</v>
      </c>
      <c r="BK301" s="65">
        <v>0</v>
      </c>
      <c r="BM301" s="65">
        <v>0</v>
      </c>
      <c r="BO301" s="65">
        <v>0</v>
      </c>
      <c r="BQ301" s="65">
        <v>0</v>
      </c>
      <c r="BS301" s="67">
        <v>4008</v>
      </c>
      <c r="BU301" s="30">
        <v>3</v>
      </c>
      <c r="BW301" s="30">
        <v>0</v>
      </c>
      <c r="BY301" s="30">
        <v>0</v>
      </c>
      <c r="CA301" s="30">
        <v>0</v>
      </c>
      <c r="CC301" s="30">
        <v>0</v>
      </c>
      <c r="CE301" s="184">
        <v>0</v>
      </c>
      <c r="CH301" s="16">
        <v>1157826</v>
      </c>
      <c r="CJ301" s="16">
        <v>251808</v>
      </c>
      <c r="CL301" s="16">
        <v>27720</v>
      </c>
      <c r="CN301" s="16">
        <v>333376</v>
      </c>
      <c r="CP301" s="20">
        <v>1770730</v>
      </c>
      <c r="CS301" s="17">
        <v>20.293900000000001</v>
      </c>
      <c r="CU301" s="17">
        <v>23.1356</v>
      </c>
      <c r="CW301" s="17">
        <v>15.581799999999999</v>
      </c>
      <c r="CY301" s="17">
        <v>30.7883</v>
      </c>
      <c r="DA301" s="18">
        <v>21.9846</v>
      </c>
      <c r="DC301" s="1" t="str">
        <f t="shared" si="4"/>
        <v>No</v>
      </c>
    </row>
    <row r="302" spans="1:107">
      <c r="A302" s="1" t="s">
        <v>788</v>
      </c>
      <c r="B302" s="1" t="s">
        <v>1089</v>
      </c>
      <c r="C302" s="26" t="s">
        <v>22</v>
      </c>
      <c r="D302" s="269">
        <v>1040</v>
      </c>
      <c r="E302" s="270">
        <v>10040</v>
      </c>
      <c r="F302" s="21" t="s">
        <v>135</v>
      </c>
      <c r="G302" s="21" t="s">
        <v>132</v>
      </c>
      <c r="H302" s="25">
        <v>209190</v>
      </c>
      <c r="I302" s="25">
        <v>22</v>
      </c>
      <c r="J302" s="265"/>
      <c r="K302" s="5">
        <v>86463</v>
      </c>
      <c r="M302" s="5">
        <v>19446</v>
      </c>
      <c r="N302" s="3"/>
      <c r="O302" s="5">
        <v>998</v>
      </c>
      <c r="P302" s="3"/>
      <c r="Q302" s="5">
        <v>5023</v>
      </c>
      <c r="R302" s="3"/>
      <c r="S302" s="5">
        <v>3687</v>
      </c>
      <c r="T302" s="3"/>
      <c r="U302" s="6">
        <v>115617</v>
      </c>
      <c r="W302" s="14">
        <v>46.6</v>
      </c>
      <c r="Y302" s="14">
        <v>10</v>
      </c>
      <c r="AA302" s="14">
        <v>0.6</v>
      </c>
      <c r="AC302" s="14">
        <v>3.25</v>
      </c>
      <c r="AE302" s="62">
        <v>2.0499999999999998</v>
      </c>
      <c r="AF302" s="30"/>
      <c r="AG302" s="70">
        <v>62.5</v>
      </c>
      <c r="AH302" s="31"/>
      <c r="AJ302" s="65">
        <v>86463</v>
      </c>
      <c r="AL302" s="65">
        <v>19446</v>
      </c>
      <c r="AN302" s="65">
        <v>998</v>
      </c>
      <c r="AP302" s="65">
        <v>4763</v>
      </c>
      <c r="AR302" s="65">
        <v>3687</v>
      </c>
      <c r="AT302" s="180">
        <v>115357</v>
      </c>
      <c r="AV302" s="30">
        <v>46.6</v>
      </c>
      <c r="AX302" s="30">
        <v>10</v>
      </c>
      <c r="AZ302" s="30">
        <v>0.6</v>
      </c>
      <c r="BB302" s="30">
        <v>3</v>
      </c>
      <c r="BD302" s="30">
        <v>2.0499999999999998</v>
      </c>
      <c r="BF302" s="184">
        <v>62.25</v>
      </c>
      <c r="BI302" s="65">
        <v>0</v>
      </c>
      <c r="BK302" s="65">
        <v>0</v>
      </c>
      <c r="BM302" s="65">
        <v>0</v>
      </c>
      <c r="BO302" s="65">
        <v>260</v>
      </c>
      <c r="BQ302" s="65">
        <v>0</v>
      </c>
      <c r="BS302" s="67">
        <v>260</v>
      </c>
      <c r="BU302" s="30">
        <v>0</v>
      </c>
      <c r="BW302" s="30">
        <v>0</v>
      </c>
      <c r="BY302" s="30">
        <v>0</v>
      </c>
      <c r="CA302" s="30">
        <v>0.25</v>
      </c>
      <c r="CC302" s="30">
        <v>0</v>
      </c>
      <c r="CE302" s="184">
        <v>0</v>
      </c>
      <c r="CH302" s="16">
        <v>2357854</v>
      </c>
      <c r="CJ302" s="16">
        <v>595630</v>
      </c>
      <c r="CL302" s="16">
        <v>29474</v>
      </c>
      <c r="CN302" s="16">
        <v>171327</v>
      </c>
      <c r="CP302" s="20">
        <v>3154285</v>
      </c>
      <c r="CS302" s="17">
        <v>27.270099999999999</v>
      </c>
      <c r="CU302" s="17">
        <v>30.629899999999999</v>
      </c>
      <c r="CW302" s="17">
        <v>29.533100000000001</v>
      </c>
      <c r="CY302" s="17">
        <v>34.108499999999999</v>
      </c>
      <c r="DA302" s="18">
        <v>27.2822</v>
      </c>
      <c r="DC302" s="1" t="str">
        <f t="shared" si="4"/>
        <v>No</v>
      </c>
    </row>
    <row r="303" spans="1:107">
      <c r="A303" s="1" t="s">
        <v>196</v>
      </c>
      <c r="B303" s="1" t="s">
        <v>1090</v>
      </c>
      <c r="C303" s="26" t="s">
        <v>45</v>
      </c>
      <c r="D303" s="269">
        <v>8008</v>
      </c>
      <c r="E303" s="270">
        <v>80008</v>
      </c>
      <c r="F303" s="21" t="s">
        <v>134</v>
      </c>
      <c r="G303" s="21" t="s">
        <v>132</v>
      </c>
      <c r="H303" s="25">
        <v>61270</v>
      </c>
      <c r="I303" s="25">
        <v>22</v>
      </c>
      <c r="J303" s="265"/>
      <c r="K303" s="5">
        <v>82059</v>
      </c>
      <c r="M303" s="5">
        <v>5326</v>
      </c>
      <c r="N303" s="3"/>
      <c r="O303" s="5">
        <v>1143</v>
      </c>
      <c r="P303" s="3" t="s">
        <v>99</v>
      </c>
      <c r="Q303" s="5">
        <v>7970</v>
      </c>
      <c r="R303" s="3"/>
      <c r="S303" s="5">
        <v>0</v>
      </c>
      <c r="T303" s="3"/>
      <c r="U303" s="6">
        <v>96498</v>
      </c>
      <c r="V303" s="3" t="s">
        <v>99</v>
      </c>
      <c r="W303" s="14">
        <v>49.75</v>
      </c>
      <c r="Y303" s="14">
        <v>3</v>
      </c>
      <c r="AA303" s="14">
        <v>5</v>
      </c>
      <c r="AC303" s="14">
        <v>4.5</v>
      </c>
      <c r="AE303" s="62">
        <v>0</v>
      </c>
      <c r="AF303" s="30"/>
      <c r="AG303" s="70">
        <v>62.25</v>
      </c>
      <c r="AH303" s="31"/>
      <c r="AJ303" s="65">
        <v>79149</v>
      </c>
      <c r="AL303" s="65">
        <v>5326</v>
      </c>
      <c r="AN303" s="65">
        <v>0</v>
      </c>
      <c r="AP303" s="65">
        <v>7970</v>
      </c>
      <c r="AR303" s="65">
        <v>0</v>
      </c>
      <c r="AT303" s="180">
        <v>92445</v>
      </c>
      <c r="AV303" s="30">
        <v>43.75</v>
      </c>
      <c r="AX303" s="30">
        <v>3</v>
      </c>
      <c r="AZ303" s="30">
        <v>0</v>
      </c>
      <c r="BB303" s="30">
        <v>4.5</v>
      </c>
      <c r="BD303" s="30">
        <v>0</v>
      </c>
      <c r="BF303" s="184">
        <v>51.25</v>
      </c>
      <c r="BI303" s="65">
        <v>0</v>
      </c>
      <c r="BK303" s="65">
        <v>0</v>
      </c>
      <c r="BM303" s="65">
        <v>1143</v>
      </c>
      <c r="BN303" s="30" t="s">
        <v>99</v>
      </c>
      <c r="BO303" s="65">
        <v>0</v>
      </c>
      <c r="BQ303" s="65">
        <v>0</v>
      </c>
      <c r="BS303" s="67">
        <v>4053</v>
      </c>
      <c r="BT303" s="30" t="s">
        <v>99</v>
      </c>
      <c r="BU303" s="30">
        <v>6</v>
      </c>
      <c r="BW303" s="30">
        <v>0</v>
      </c>
      <c r="BY303" s="30">
        <v>5</v>
      </c>
      <c r="CA303" s="30">
        <v>0</v>
      </c>
      <c r="CC303" s="30">
        <v>0</v>
      </c>
      <c r="CE303" s="184">
        <v>0</v>
      </c>
      <c r="CH303" s="16">
        <v>1603629</v>
      </c>
      <c r="CJ303" s="16">
        <v>162080</v>
      </c>
      <c r="CL303" s="16">
        <v>4666</v>
      </c>
      <c r="CN303" s="16">
        <v>267672</v>
      </c>
      <c r="CP303" s="20">
        <v>2038047</v>
      </c>
      <c r="CS303" s="17">
        <v>19.542400000000001</v>
      </c>
      <c r="CU303" s="17">
        <v>30.431799999999999</v>
      </c>
      <c r="CW303" s="17">
        <v>4.0822000000000003</v>
      </c>
      <c r="CX303" s="17" t="s">
        <v>99</v>
      </c>
      <c r="CY303" s="17">
        <v>33.584899999999998</v>
      </c>
      <c r="DA303" s="18">
        <v>21.120100000000001</v>
      </c>
      <c r="DC303" s="1" t="str">
        <f t="shared" si="4"/>
        <v>Yes</v>
      </c>
    </row>
    <row r="304" spans="1:107">
      <c r="A304" s="1" t="s">
        <v>193</v>
      </c>
      <c r="B304" s="1" t="s">
        <v>1088</v>
      </c>
      <c r="C304" s="26" t="s">
        <v>32</v>
      </c>
      <c r="D304" s="269">
        <v>5045</v>
      </c>
      <c r="E304" s="270">
        <v>50045</v>
      </c>
      <c r="F304" s="21" t="s">
        <v>135</v>
      </c>
      <c r="G304" s="21" t="s">
        <v>132</v>
      </c>
      <c r="H304" s="25">
        <v>8608208</v>
      </c>
      <c r="I304" s="25">
        <v>22</v>
      </c>
      <c r="J304" s="265"/>
      <c r="K304" s="5">
        <v>127173</v>
      </c>
      <c r="M304" s="5">
        <v>66103</v>
      </c>
      <c r="N304" s="3"/>
      <c r="O304" s="5">
        <v>6714</v>
      </c>
      <c r="P304" s="3"/>
      <c r="Q304" s="5">
        <v>37096</v>
      </c>
      <c r="R304" s="3"/>
      <c r="S304" s="5">
        <v>0</v>
      </c>
      <c r="T304" s="3"/>
      <c r="U304" s="6">
        <v>237086</v>
      </c>
      <c r="W304" s="14">
        <v>52</v>
      </c>
      <c r="Y304" s="14">
        <v>26.5</v>
      </c>
      <c r="AA304" s="14">
        <v>3.25</v>
      </c>
      <c r="AC304" s="14">
        <v>21</v>
      </c>
      <c r="AE304" s="62">
        <v>0</v>
      </c>
      <c r="AF304" s="30"/>
      <c r="AG304" s="70">
        <v>102.75</v>
      </c>
      <c r="AH304" s="31"/>
      <c r="AJ304" s="65">
        <v>127173</v>
      </c>
      <c r="AL304" s="65">
        <v>62793</v>
      </c>
      <c r="AN304" s="65">
        <v>5924</v>
      </c>
      <c r="AP304" s="65">
        <v>37096</v>
      </c>
      <c r="AR304" s="65">
        <v>0</v>
      </c>
      <c r="AT304" s="180">
        <v>232986</v>
      </c>
      <c r="AV304" s="30">
        <v>52</v>
      </c>
      <c r="AX304" s="30">
        <v>23.5</v>
      </c>
      <c r="AZ304" s="30">
        <v>2.5</v>
      </c>
      <c r="BB304" s="30">
        <v>21</v>
      </c>
      <c r="BD304" s="30">
        <v>0</v>
      </c>
      <c r="BF304" s="184">
        <v>99</v>
      </c>
      <c r="BI304" s="65">
        <v>0</v>
      </c>
      <c r="BK304" s="65">
        <v>3310</v>
      </c>
      <c r="BM304" s="65">
        <v>790</v>
      </c>
      <c r="BO304" s="65">
        <v>0</v>
      </c>
      <c r="BQ304" s="65">
        <v>0</v>
      </c>
      <c r="BS304" s="67">
        <v>4100</v>
      </c>
      <c r="BU304" s="30">
        <v>0</v>
      </c>
      <c r="BW304" s="30">
        <v>3</v>
      </c>
      <c r="BY304" s="30">
        <v>0.75</v>
      </c>
      <c r="CA304" s="30">
        <v>0</v>
      </c>
      <c r="CC304" s="30">
        <v>0</v>
      </c>
      <c r="CE304" s="184">
        <v>0</v>
      </c>
      <c r="CH304" s="16">
        <v>2672621</v>
      </c>
      <c r="CJ304" s="16">
        <v>1023732</v>
      </c>
      <c r="CL304" s="16">
        <v>110968</v>
      </c>
      <c r="CN304" s="16">
        <v>523348</v>
      </c>
      <c r="CP304" s="20">
        <v>4330669</v>
      </c>
      <c r="CS304" s="17">
        <v>21.015599999999999</v>
      </c>
      <c r="CU304" s="17">
        <v>15.4869</v>
      </c>
      <c r="CW304" s="17">
        <v>16.527899999999999</v>
      </c>
      <c r="CY304" s="17">
        <v>14.107900000000001</v>
      </c>
      <c r="DA304" s="18">
        <v>18.266200000000001</v>
      </c>
      <c r="DC304" s="1" t="str">
        <f t="shared" si="4"/>
        <v>No</v>
      </c>
    </row>
    <row r="305" spans="1:107">
      <c r="A305" s="1" t="s">
        <v>787</v>
      </c>
      <c r="B305" s="1" t="s">
        <v>977</v>
      </c>
      <c r="C305" s="26" t="s">
        <v>41</v>
      </c>
      <c r="D305" s="269">
        <v>7003</v>
      </c>
      <c r="E305" s="270">
        <v>70003</v>
      </c>
      <c r="F305" s="21" t="s">
        <v>134</v>
      </c>
      <c r="G305" s="21" t="s">
        <v>132</v>
      </c>
      <c r="H305" s="25">
        <v>273724</v>
      </c>
      <c r="I305" s="25">
        <v>22</v>
      </c>
      <c r="J305" s="265"/>
      <c r="K305" s="5">
        <v>114939</v>
      </c>
      <c r="M305" s="5">
        <v>17032</v>
      </c>
      <c r="N305" s="3"/>
      <c r="O305" s="5">
        <v>4065</v>
      </c>
      <c r="P305" s="3"/>
      <c r="Q305" s="5">
        <v>18379</v>
      </c>
      <c r="R305" s="3"/>
      <c r="S305" s="5">
        <v>0</v>
      </c>
      <c r="T305" s="3"/>
      <c r="U305" s="6">
        <v>154415</v>
      </c>
      <c r="W305" s="14">
        <v>57</v>
      </c>
      <c r="Y305" s="14">
        <v>9.34</v>
      </c>
      <c r="AA305" s="14">
        <v>2.23</v>
      </c>
      <c r="AC305" s="14">
        <v>10.08</v>
      </c>
      <c r="AE305" s="62">
        <v>0</v>
      </c>
      <c r="AF305" s="30"/>
      <c r="AG305" s="70">
        <v>78.650000000000006</v>
      </c>
      <c r="AH305" s="31"/>
      <c r="AJ305" s="65">
        <v>114939</v>
      </c>
      <c r="AL305" s="65">
        <v>17032</v>
      </c>
      <c r="AN305" s="65">
        <v>4065</v>
      </c>
      <c r="AP305" s="65">
        <v>18379</v>
      </c>
      <c r="AR305" s="65">
        <v>0</v>
      </c>
      <c r="AT305" s="180">
        <v>154415</v>
      </c>
      <c r="AV305" s="30">
        <v>57</v>
      </c>
      <c r="AX305" s="30">
        <v>9.34</v>
      </c>
      <c r="AZ305" s="30">
        <v>2.23</v>
      </c>
      <c r="BB305" s="30">
        <v>10.08</v>
      </c>
      <c r="BD305" s="30">
        <v>0</v>
      </c>
      <c r="BF305" s="184">
        <v>78.650000000000006</v>
      </c>
      <c r="BI305" s="65">
        <v>0</v>
      </c>
      <c r="BK305" s="65">
        <v>0</v>
      </c>
      <c r="BM305" s="65">
        <v>0</v>
      </c>
      <c r="BO305" s="65">
        <v>0</v>
      </c>
      <c r="BQ305" s="65">
        <v>0</v>
      </c>
      <c r="BS305" s="67">
        <v>0</v>
      </c>
      <c r="BU305" s="30">
        <v>0</v>
      </c>
      <c r="BW305" s="30">
        <v>0</v>
      </c>
      <c r="BY305" s="30">
        <v>0</v>
      </c>
      <c r="CA305" s="30">
        <v>0</v>
      </c>
      <c r="CC305" s="30">
        <v>0</v>
      </c>
      <c r="CE305" s="184">
        <v>0</v>
      </c>
      <c r="CH305" s="16">
        <v>3010886</v>
      </c>
      <c r="CJ305" s="16">
        <v>649333</v>
      </c>
      <c r="CL305" s="16">
        <v>61414</v>
      </c>
      <c r="CN305" s="16">
        <v>533282</v>
      </c>
      <c r="CP305" s="20">
        <v>4254915</v>
      </c>
      <c r="CS305" s="17">
        <v>26.195499999999999</v>
      </c>
      <c r="CU305" s="17">
        <v>38.124299999999998</v>
      </c>
      <c r="CW305" s="17">
        <v>15.108000000000001</v>
      </c>
      <c r="CY305" s="17">
        <v>29.015799999999999</v>
      </c>
      <c r="DA305" s="18">
        <v>27.555099999999999</v>
      </c>
      <c r="DC305" s="1" t="str">
        <f t="shared" si="4"/>
        <v>No</v>
      </c>
    </row>
    <row r="306" spans="1:107">
      <c r="A306" s="1" t="s">
        <v>206</v>
      </c>
      <c r="B306" s="1" t="s">
        <v>1087</v>
      </c>
      <c r="C306" s="26" t="s">
        <v>64</v>
      </c>
      <c r="D306" s="269">
        <v>4053</v>
      </c>
      <c r="E306" s="270">
        <v>40053</v>
      </c>
      <c r="F306" s="21" t="s">
        <v>135</v>
      </c>
      <c r="G306" s="21" t="s">
        <v>132</v>
      </c>
      <c r="H306" s="25">
        <v>400492</v>
      </c>
      <c r="I306" s="25">
        <v>22</v>
      </c>
      <c r="J306" s="265"/>
      <c r="K306" s="5">
        <v>122671</v>
      </c>
      <c r="M306" s="5">
        <v>13647</v>
      </c>
      <c r="N306" s="3"/>
      <c r="O306" s="5">
        <v>4312</v>
      </c>
      <c r="P306" s="3"/>
      <c r="Q306" s="5">
        <v>12113</v>
      </c>
      <c r="R306" s="3"/>
      <c r="S306" s="5">
        <v>0</v>
      </c>
      <c r="T306" s="3"/>
      <c r="U306" s="6">
        <v>152743</v>
      </c>
      <c r="W306" s="14">
        <v>58</v>
      </c>
      <c r="Y306" s="14">
        <v>6</v>
      </c>
      <c r="AA306" s="14">
        <v>2</v>
      </c>
      <c r="AC306" s="14">
        <v>6</v>
      </c>
      <c r="AE306" s="62">
        <v>0</v>
      </c>
      <c r="AF306" s="30"/>
      <c r="AG306" s="70">
        <v>72</v>
      </c>
      <c r="AH306" s="31"/>
      <c r="AJ306" s="65">
        <v>116991</v>
      </c>
      <c r="AL306" s="65">
        <v>13647</v>
      </c>
      <c r="AN306" s="65">
        <v>4312</v>
      </c>
      <c r="AP306" s="65">
        <v>12113</v>
      </c>
      <c r="AR306" s="65">
        <v>0</v>
      </c>
      <c r="AT306" s="180">
        <v>147063</v>
      </c>
      <c r="AV306" s="30">
        <v>53</v>
      </c>
      <c r="AX306" s="30">
        <v>6</v>
      </c>
      <c r="AZ306" s="30">
        <v>2</v>
      </c>
      <c r="BB306" s="30">
        <v>6</v>
      </c>
      <c r="BD306" s="30">
        <v>0</v>
      </c>
      <c r="BF306" s="184">
        <v>67</v>
      </c>
      <c r="BI306" s="65">
        <v>0</v>
      </c>
      <c r="BK306" s="65">
        <v>0</v>
      </c>
      <c r="BM306" s="65">
        <v>0</v>
      </c>
      <c r="BO306" s="65">
        <v>0</v>
      </c>
      <c r="BQ306" s="65">
        <v>0</v>
      </c>
      <c r="BS306" s="67">
        <v>5680</v>
      </c>
      <c r="BU306" s="30">
        <v>5</v>
      </c>
      <c r="BW306" s="30">
        <v>0</v>
      </c>
      <c r="BY306" s="30">
        <v>0</v>
      </c>
      <c r="CA306" s="30">
        <v>0</v>
      </c>
      <c r="CC306" s="30">
        <v>0</v>
      </c>
      <c r="CE306" s="184">
        <v>0</v>
      </c>
      <c r="CH306" s="16">
        <v>2299333</v>
      </c>
      <c r="CJ306" s="16">
        <v>364319</v>
      </c>
      <c r="CL306" s="16">
        <v>53704</v>
      </c>
      <c r="CN306" s="16">
        <v>364255</v>
      </c>
      <c r="CP306" s="20">
        <v>3081611</v>
      </c>
      <c r="CS306" s="17">
        <v>18.7439</v>
      </c>
      <c r="CU306" s="17">
        <v>26.695900000000002</v>
      </c>
      <c r="CW306" s="17">
        <v>12.454499999999999</v>
      </c>
      <c r="CY306" s="17">
        <v>30.071400000000001</v>
      </c>
      <c r="DA306" s="18">
        <v>20.1751</v>
      </c>
      <c r="DC306" s="1" t="str">
        <f t="shared" si="4"/>
        <v>No</v>
      </c>
    </row>
    <row r="307" spans="1:107">
      <c r="A307" s="1" t="s">
        <v>200</v>
      </c>
      <c r="B307" s="1" t="s">
        <v>1086</v>
      </c>
      <c r="C307" s="26" t="s">
        <v>69</v>
      </c>
      <c r="D307" s="269">
        <v>3008</v>
      </c>
      <c r="E307" s="270">
        <v>30008</v>
      </c>
      <c r="F307" s="21" t="s">
        <v>135</v>
      </c>
      <c r="G307" s="21" t="s">
        <v>132</v>
      </c>
      <c r="H307" s="25">
        <v>116636</v>
      </c>
      <c r="I307" s="25">
        <v>22</v>
      </c>
      <c r="J307" s="265"/>
      <c r="K307" s="5">
        <v>95345</v>
      </c>
      <c r="L307" s="5" t="s">
        <v>99</v>
      </c>
      <c r="M307" s="5">
        <v>25305</v>
      </c>
      <c r="N307" s="3"/>
      <c r="O307" s="5">
        <v>3892</v>
      </c>
      <c r="P307" s="3"/>
      <c r="Q307" s="5">
        <v>18520</v>
      </c>
      <c r="R307" s="3"/>
      <c r="S307" s="5">
        <v>0</v>
      </c>
      <c r="T307" s="3"/>
      <c r="U307" s="6">
        <v>143062</v>
      </c>
      <c r="V307" s="3" t="s">
        <v>99</v>
      </c>
      <c r="W307" s="14">
        <v>71</v>
      </c>
      <c r="Y307" s="14">
        <v>16</v>
      </c>
      <c r="AA307" s="14">
        <v>2</v>
      </c>
      <c r="AC307" s="14">
        <v>17</v>
      </c>
      <c r="AE307" s="62">
        <v>0</v>
      </c>
      <c r="AF307" s="30"/>
      <c r="AG307" s="70">
        <v>106</v>
      </c>
      <c r="AH307" s="31"/>
      <c r="AJ307" s="65">
        <v>85225</v>
      </c>
      <c r="AK307" s="30" t="s">
        <v>99</v>
      </c>
      <c r="AL307" s="65">
        <v>22285</v>
      </c>
      <c r="AN307" s="65">
        <v>3892</v>
      </c>
      <c r="AP307" s="65">
        <v>15618</v>
      </c>
      <c r="AR307" s="65">
        <v>0</v>
      </c>
      <c r="AT307" s="180">
        <v>127020</v>
      </c>
      <c r="AU307" s="30" t="s">
        <v>99</v>
      </c>
      <c r="AV307" s="30">
        <v>57</v>
      </c>
      <c r="AX307" s="30">
        <v>13</v>
      </c>
      <c r="AZ307" s="30">
        <v>2</v>
      </c>
      <c r="BB307" s="30">
        <v>11</v>
      </c>
      <c r="BD307" s="30">
        <v>0</v>
      </c>
      <c r="BF307" s="184">
        <v>83</v>
      </c>
      <c r="BI307" s="65">
        <v>597</v>
      </c>
      <c r="BK307" s="65">
        <v>3020</v>
      </c>
      <c r="BM307" s="65">
        <v>0</v>
      </c>
      <c r="BO307" s="65">
        <v>2902</v>
      </c>
      <c r="BQ307" s="65">
        <v>0</v>
      </c>
      <c r="BS307" s="67">
        <v>16042</v>
      </c>
      <c r="BU307" s="30">
        <v>14</v>
      </c>
      <c r="BW307" s="30">
        <v>3</v>
      </c>
      <c r="BY307" s="30">
        <v>0</v>
      </c>
      <c r="CA307" s="30">
        <v>6</v>
      </c>
      <c r="CC307" s="30">
        <v>0</v>
      </c>
      <c r="CE307" s="184">
        <v>0</v>
      </c>
      <c r="CH307" s="16">
        <v>2085450</v>
      </c>
      <c r="CJ307" s="16">
        <v>554072</v>
      </c>
      <c r="CL307" s="16">
        <v>62480</v>
      </c>
      <c r="CN307" s="16">
        <v>353200</v>
      </c>
      <c r="CP307" s="20">
        <v>3055202</v>
      </c>
      <c r="CS307" s="17">
        <v>21.872699999999998</v>
      </c>
      <c r="CT307" s="17" t="s">
        <v>99</v>
      </c>
      <c r="CU307" s="17">
        <v>21.895800000000001</v>
      </c>
      <c r="CW307" s="17">
        <v>16.0534</v>
      </c>
      <c r="CY307" s="17">
        <v>19.071300000000001</v>
      </c>
      <c r="DA307" s="18">
        <v>21.355799999999999</v>
      </c>
      <c r="DC307" s="1" t="str">
        <f t="shared" si="4"/>
        <v>Yes</v>
      </c>
    </row>
    <row r="308" spans="1:107">
      <c r="A308" s="1" t="s">
        <v>790</v>
      </c>
      <c r="B308" s="1" t="s">
        <v>211</v>
      </c>
      <c r="C308" s="26" t="s">
        <v>29</v>
      </c>
      <c r="D308" s="269">
        <v>7018</v>
      </c>
      <c r="E308" s="270">
        <v>70018</v>
      </c>
      <c r="F308" s="21" t="s">
        <v>134</v>
      </c>
      <c r="G308" s="21" t="s">
        <v>132</v>
      </c>
      <c r="H308" s="25">
        <v>106621</v>
      </c>
      <c r="I308" s="25">
        <v>21</v>
      </c>
      <c r="J308" s="265"/>
      <c r="K308" s="5">
        <v>70758</v>
      </c>
      <c r="M308" s="5">
        <v>8032</v>
      </c>
      <c r="N308" s="3"/>
      <c r="O308" s="5">
        <v>1790</v>
      </c>
      <c r="P308" s="3"/>
      <c r="Q308" s="5">
        <v>4278</v>
      </c>
      <c r="R308" s="3"/>
      <c r="S308" s="5">
        <v>0</v>
      </c>
      <c r="T308" s="3"/>
      <c r="U308" s="6">
        <v>84858</v>
      </c>
      <c r="W308" s="14">
        <v>40.25</v>
      </c>
      <c r="Y308" s="14">
        <v>6</v>
      </c>
      <c r="AA308" s="14">
        <v>1</v>
      </c>
      <c r="AC308" s="14">
        <v>2.15</v>
      </c>
      <c r="AE308" s="62">
        <v>0</v>
      </c>
      <c r="AF308" s="30"/>
      <c r="AG308" s="70">
        <v>49.4</v>
      </c>
      <c r="AH308" s="31"/>
      <c r="AJ308" s="65">
        <v>43064</v>
      </c>
      <c r="AL308" s="65">
        <v>8032</v>
      </c>
      <c r="AN308" s="65">
        <v>1790</v>
      </c>
      <c r="AP308" s="65">
        <v>4278</v>
      </c>
      <c r="AR308" s="65">
        <v>0</v>
      </c>
      <c r="AT308" s="180">
        <v>57164</v>
      </c>
      <c r="AV308" s="30">
        <v>24.5</v>
      </c>
      <c r="AX308" s="30">
        <v>6</v>
      </c>
      <c r="AZ308" s="30">
        <v>1</v>
      </c>
      <c r="BB308" s="30">
        <v>2.15</v>
      </c>
      <c r="BD308" s="30">
        <v>0</v>
      </c>
      <c r="BF308" s="184">
        <v>33.65</v>
      </c>
      <c r="BI308" s="65">
        <v>0</v>
      </c>
      <c r="BK308" s="65">
        <v>0</v>
      </c>
      <c r="BM308" s="65">
        <v>0</v>
      </c>
      <c r="BO308" s="65">
        <v>0</v>
      </c>
      <c r="BQ308" s="65">
        <v>0</v>
      </c>
      <c r="BS308" s="67">
        <v>27694</v>
      </c>
      <c r="BU308" s="30">
        <v>15.75</v>
      </c>
      <c r="BW308" s="30">
        <v>0</v>
      </c>
      <c r="BY308" s="30">
        <v>0</v>
      </c>
      <c r="CA308" s="30">
        <v>0</v>
      </c>
      <c r="CC308" s="30">
        <v>0</v>
      </c>
      <c r="CE308" s="184">
        <v>0</v>
      </c>
      <c r="CH308" s="16">
        <v>2050649</v>
      </c>
      <c r="CJ308" s="16">
        <v>229889</v>
      </c>
      <c r="CL308" s="16">
        <v>51508</v>
      </c>
      <c r="CN308" s="16">
        <v>186753</v>
      </c>
      <c r="CP308" s="20">
        <v>2518799</v>
      </c>
      <c r="CS308" s="17">
        <v>28.981200000000001</v>
      </c>
      <c r="CU308" s="17">
        <v>28.621600000000001</v>
      </c>
      <c r="CW308" s="17">
        <v>28.775400000000001</v>
      </c>
      <c r="CY308" s="17">
        <v>43.654299999999999</v>
      </c>
      <c r="DA308" s="18">
        <v>29.682500000000001</v>
      </c>
      <c r="DC308" s="1" t="str">
        <f t="shared" si="4"/>
        <v>No</v>
      </c>
    </row>
    <row r="309" spans="1:107">
      <c r="A309" s="1" t="s">
        <v>327</v>
      </c>
      <c r="B309" s="1" t="s">
        <v>1092</v>
      </c>
      <c r="C309" s="26" t="s">
        <v>56</v>
      </c>
      <c r="D309" s="269">
        <v>5198</v>
      </c>
      <c r="E309" s="270">
        <v>50198</v>
      </c>
      <c r="F309" s="21" t="s">
        <v>134</v>
      </c>
      <c r="G309" s="21" t="s">
        <v>132</v>
      </c>
      <c r="H309" s="25">
        <v>1780673</v>
      </c>
      <c r="I309" s="25">
        <v>21</v>
      </c>
      <c r="J309" s="265"/>
      <c r="K309" s="5">
        <v>48648</v>
      </c>
      <c r="M309" s="5">
        <v>700</v>
      </c>
      <c r="N309" s="3"/>
      <c r="O309" s="5">
        <v>0</v>
      </c>
      <c r="P309" s="3"/>
      <c r="Q309" s="5">
        <v>14794</v>
      </c>
      <c r="R309" s="3"/>
      <c r="S309" s="5">
        <v>0</v>
      </c>
      <c r="T309" s="3"/>
      <c r="U309" s="6">
        <v>64142</v>
      </c>
      <c r="W309" s="14">
        <v>34.01</v>
      </c>
      <c r="Y309" s="14">
        <v>0.2</v>
      </c>
      <c r="AA309" s="14">
        <v>0</v>
      </c>
      <c r="AC309" s="14">
        <v>8.0299999999999994</v>
      </c>
      <c r="AE309" s="62">
        <v>0</v>
      </c>
      <c r="AF309" s="30"/>
      <c r="AG309" s="70">
        <v>42.24</v>
      </c>
      <c r="AH309" s="31"/>
      <c r="AJ309" s="65">
        <v>24495</v>
      </c>
      <c r="AL309" s="65">
        <v>700</v>
      </c>
      <c r="AN309" s="65">
        <v>0</v>
      </c>
      <c r="AP309" s="65">
        <v>11627</v>
      </c>
      <c r="AR309" s="65">
        <v>0</v>
      </c>
      <c r="AT309" s="180">
        <v>36822</v>
      </c>
      <c r="AV309" s="30">
        <v>14.01</v>
      </c>
      <c r="AX309" s="30">
        <v>0.2</v>
      </c>
      <c r="AZ309" s="30">
        <v>0</v>
      </c>
      <c r="BB309" s="30">
        <v>6.03</v>
      </c>
      <c r="BD309" s="30">
        <v>0</v>
      </c>
      <c r="BF309" s="184">
        <v>20.239999999999998</v>
      </c>
      <c r="BI309" s="65">
        <v>0</v>
      </c>
      <c r="BK309" s="65">
        <v>0</v>
      </c>
      <c r="BM309" s="65">
        <v>0</v>
      </c>
      <c r="BO309" s="65">
        <v>3167</v>
      </c>
      <c r="BQ309" s="65">
        <v>0</v>
      </c>
      <c r="BS309" s="67">
        <v>27320</v>
      </c>
      <c r="BU309" s="30">
        <v>20</v>
      </c>
      <c r="BW309" s="30">
        <v>0</v>
      </c>
      <c r="BY309" s="30">
        <v>0</v>
      </c>
      <c r="CA309" s="30">
        <v>2</v>
      </c>
      <c r="CC309" s="30">
        <v>0</v>
      </c>
      <c r="CE309" s="184">
        <v>0</v>
      </c>
      <c r="CH309" s="16">
        <v>681770</v>
      </c>
      <c r="CJ309" s="16">
        <v>11200</v>
      </c>
      <c r="CL309" s="16">
        <v>0</v>
      </c>
      <c r="CN309" s="16">
        <v>274613</v>
      </c>
      <c r="CP309" s="20">
        <v>967583</v>
      </c>
      <c r="CS309" s="17">
        <v>14.0143</v>
      </c>
      <c r="CU309" s="17">
        <v>16</v>
      </c>
      <c r="CY309" s="17">
        <v>18.5625</v>
      </c>
      <c r="DA309" s="18">
        <v>15.085000000000001</v>
      </c>
      <c r="DC309" s="1" t="str">
        <f t="shared" si="4"/>
        <v>No</v>
      </c>
    </row>
    <row r="310" spans="1:107">
      <c r="A310" s="1" t="s">
        <v>836</v>
      </c>
      <c r="B310" s="1" t="s">
        <v>1093</v>
      </c>
      <c r="C310" s="26" t="s">
        <v>12</v>
      </c>
      <c r="D310" s="269">
        <v>9142</v>
      </c>
      <c r="E310" s="270">
        <v>90142</v>
      </c>
      <c r="F310" s="21" t="s">
        <v>94</v>
      </c>
      <c r="G310" s="21" t="s">
        <v>132</v>
      </c>
      <c r="H310" s="25">
        <v>72794</v>
      </c>
      <c r="I310" s="25">
        <v>21</v>
      </c>
      <c r="J310" s="265"/>
      <c r="K310" s="5">
        <v>143379</v>
      </c>
      <c r="M310" s="5">
        <v>31225</v>
      </c>
      <c r="N310" s="3"/>
      <c r="O310" s="5">
        <v>2346</v>
      </c>
      <c r="P310" s="3"/>
      <c r="Q310" s="5">
        <v>14808</v>
      </c>
      <c r="R310" s="3"/>
      <c r="S310" s="5">
        <v>0</v>
      </c>
      <c r="T310" s="3"/>
      <c r="U310" s="6">
        <v>191758</v>
      </c>
      <c r="W310" s="14">
        <v>210</v>
      </c>
      <c r="Y310" s="14">
        <v>40</v>
      </c>
      <c r="AA310" s="14">
        <v>1</v>
      </c>
      <c r="AC310" s="14">
        <v>28</v>
      </c>
      <c r="AE310" s="62">
        <v>0</v>
      </c>
      <c r="AF310" s="30"/>
      <c r="AG310" s="70">
        <v>279</v>
      </c>
      <c r="AH310" s="31"/>
      <c r="AJ310" s="65">
        <v>11277</v>
      </c>
      <c r="AL310" s="65">
        <v>11613</v>
      </c>
      <c r="AN310" s="65">
        <v>2346</v>
      </c>
      <c r="AP310" s="65">
        <v>6220</v>
      </c>
      <c r="AR310" s="65">
        <v>0</v>
      </c>
      <c r="AT310" s="180">
        <v>31456</v>
      </c>
      <c r="AV310" s="30">
        <v>7</v>
      </c>
      <c r="AX310" s="30">
        <v>8</v>
      </c>
      <c r="AZ310" s="30">
        <v>1</v>
      </c>
      <c r="BB310" s="30">
        <v>3</v>
      </c>
      <c r="BD310" s="30">
        <v>0</v>
      </c>
      <c r="BF310" s="184">
        <v>19</v>
      </c>
      <c r="BI310" s="65">
        <v>28308</v>
      </c>
      <c r="BK310" s="65">
        <v>19612</v>
      </c>
      <c r="BM310" s="65">
        <v>0</v>
      </c>
      <c r="BO310" s="65">
        <v>8588</v>
      </c>
      <c r="BQ310" s="65">
        <v>0</v>
      </c>
      <c r="BS310" s="67">
        <v>160302</v>
      </c>
      <c r="BU310" s="30">
        <v>203</v>
      </c>
      <c r="BW310" s="30">
        <v>32</v>
      </c>
      <c r="BY310" s="30">
        <v>0</v>
      </c>
      <c r="CA310" s="30">
        <v>25</v>
      </c>
      <c r="CC310" s="30">
        <v>0</v>
      </c>
      <c r="CE310" s="184">
        <v>0</v>
      </c>
      <c r="CH310" s="16">
        <v>2511745</v>
      </c>
      <c r="CJ310" s="16">
        <v>741823</v>
      </c>
      <c r="CL310" s="16">
        <v>63486</v>
      </c>
      <c r="CN310" s="16">
        <v>373219</v>
      </c>
      <c r="CP310" s="20">
        <v>3690273</v>
      </c>
      <c r="CS310" s="17">
        <v>17.5182</v>
      </c>
      <c r="CU310" s="17">
        <v>23.757300000000001</v>
      </c>
      <c r="CW310" s="17">
        <v>27.061399999999999</v>
      </c>
      <c r="CY310" s="17">
        <v>25.203900000000001</v>
      </c>
      <c r="DA310" s="18">
        <v>19.244399999999999</v>
      </c>
      <c r="DC310" s="1" t="str">
        <f t="shared" si="4"/>
        <v>No</v>
      </c>
    </row>
    <row r="311" spans="1:107">
      <c r="A311" s="1" t="s">
        <v>51</v>
      </c>
      <c r="B311" s="1" t="s">
        <v>866</v>
      </c>
      <c r="C311" s="26" t="s">
        <v>48</v>
      </c>
      <c r="D311" s="269">
        <v>2163</v>
      </c>
      <c r="E311" s="270">
        <v>20163</v>
      </c>
      <c r="F311" s="21" t="s">
        <v>138</v>
      </c>
      <c r="G311" s="21" t="s">
        <v>132</v>
      </c>
      <c r="H311" s="25">
        <v>18351295</v>
      </c>
      <c r="I311" s="25">
        <v>20</v>
      </c>
      <c r="J311" s="265"/>
      <c r="K311" s="5">
        <v>44052</v>
      </c>
      <c r="M311" s="5">
        <v>10104</v>
      </c>
      <c r="N311" s="3"/>
      <c r="O311" s="5">
        <v>8400</v>
      </c>
      <c r="P311" s="3"/>
      <c r="Q311" s="5">
        <v>18317</v>
      </c>
      <c r="R311" s="3"/>
      <c r="S311" s="5">
        <v>0</v>
      </c>
      <c r="T311" s="3"/>
      <c r="U311" s="6">
        <v>80873</v>
      </c>
      <c r="W311" s="14">
        <v>37</v>
      </c>
      <c r="Y311" s="14">
        <v>5</v>
      </c>
      <c r="AA311" s="14">
        <v>9</v>
      </c>
      <c r="AC311" s="14">
        <v>18</v>
      </c>
      <c r="AE311" s="62">
        <v>0</v>
      </c>
      <c r="AF311" s="30"/>
      <c r="AG311" s="70">
        <v>69</v>
      </c>
      <c r="AH311" s="31"/>
      <c r="AJ311" s="65">
        <v>42874</v>
      </c>
      <c r="AL311" s="65">
        <v>10104</v>
      </c>
      <c r="AN311" s="65">
        <v>3454</v>
      </c>
      <c r="AP311" s="65">
        <v>18317</v>
      </c>
      <c r="AR311" s="65">
        <v>0</v>
      </c>
      <c r="AT311" s="180">
        <v>74749</v>
      </c>
      <c r="AV311" s="30">
        <v>31</v>
      </c>
      <c r="AX311" s="30">
        <v>5</v>
      </c>
      <c r="AZ311" s="30">
        <v>4</v>
      </c>
      <c r="BB311" s="30">
        <v>18</v>
      </c>
      <c r="BD311" s="30">
        <v>0</v>
      </c>
      <c r="BF311" s="184">
        <v>58</v>
      </c>
      <c r="BI311" s="65">
        <v>492</v>
      </c>
      <c r="BK311" s="65">
        <v>0</v>
      </c>
      <c r="BM311" s="65">
        <v>4946</v>
      </c>
      <c r="BO311" s="65">
        <v>0</v>
      </c>
      <c r="BQ311" s="65">
        <v>0</v>
      </c>
      <c r="BS311" s="67">
        <v>6124</v>
      </c>
      <c r="BU311" s="30">
        <v>6</v>
      </c>
      <c r="BW311" s="30">
        <v>0</v>
      </c>
      <c r="BY311" s="30">
        <v>5</v>
      </c>
      <c r="CA311" s="30">
        <v>0</v>
      </c>
      <c r="CC311" s="30">
        <v>0</v>
      </c>
      <c r="CE311" s="184">
        <v>11</v>
      </c>
      <c r="CH311" s="16">
        <v>1448568</v>
      </c>
      <c r="CJ311" s="16">
        <v>589010</v>
      </c>
      <c r="CL311" s="16">
        <v>226973</v>
      </c>
      <c r="CN311" s="16">
        <v>1297291</v>
      </c>
      <c r="CP311" s="20">
        <v>3561842</v>
      </c>
      <c r="CS311" s="17">
        <v>32.883099999999999</v>
      </c>
      <c r="CU311" s="17">
        <v>58.294699999999999</v>
      </c>
      <c r="CW311" s="17">
        <v>27.020600000000002</v>
      </c>
      <c r="CY311" s="17">
        <v>70.824399999999997</v>
      </c>
      <c r="DA311" s="18">
        <v>44.042400000000001</v>
      </c>
      <c r="DC311" s="1" t="str">
        <f t="shared" si="4"/>
        <v>No</v>
      </c>
    </row>
    <row r="312" spans="1:107">
      <c r="A312" s="1" t="s">
        <v>755</v>
      </c>
      <c r="B312" s="1" t="s">
        <v>175</v>
      </c>
      <c r="C312" s="26" t="s">
        <v>41</v>
      </c>
      <c r="D312" s="269">
        <v>7016</v>
      </c>
      <c r="E312" s="270">
        <v>70016</v>
      </c>
      <c r="F312" s="21" t="s">
        <v>134</v>
      </c>
      <c r="G312" s="21" t="s">
        <v>132</v>
      </c>
      <c r="H312" s="25">
        <v>124748</v>
      </c>
      <c r="I312" s="25">
        <v>20</v>
      </c>
      <c r="J312" s="265"/>
      <c r="K312" s="5">
        <v>89269</v>
      </c>
      <c r="M312" s="5">
        <v>14293</v>
      </c>
      <c r="N312" s="3"/>
      <c r="O312" s="5">
        <v>0</v>
      </c>
      <c r="P312" s="3"/>
      <c r="Q312" s="5">
        <v>5641</v>
      </c>
      <c r="R312" s="3"/>
      <c r="S312" s="5">
        <v>0</v>
      </c>
      <c r="T312" s="3"/>
      <c r="U312" s="6">
        <v>109203</v>
      </c>
      <c r="W312" s="14">
        <v>53</v>
      </c>
      <c r="Y312" s="14">
        <v>13</v>
      </c>
      <c r="AA312" s="14">
        <v>0</v>
      </c>
      <c r="AC312" s="14">
        <v>3.25</v>
      </c>
      <c r="AE312" s="62">
        <v>0</v>
      </c>
      <c r="AF312" s="30"/>
      <c r="AG312" s="70">
        <v>69.25</v>
      </c>
      <c r="AH312" s="31"/>
      <c r="AJ312" s="65">
        <v>83280</v>
      </c>
      <c r="AL312" s="65">
        <v>9275</v>
      </c>
      <c r="AN312" s="65">
        <v>0</v>
      </c>
      <c r="AP312" s="65">
        <v>5641</v>
      </c>
      <c r="AR312" s="65">
        <v>0</v>
      </c>
      <c r="AT312" s="180">
        <v>98196</v>
      </c>
      <c r="AV312" s="30">
        <v>43</v>
      </c>
      <c r="AX312" s="30">
        <v>7</v>
      </c>
      <c r="AZ312" s="30">
        <v>0</v>
      </c>
      <c r="BB312" s="30">
        <v>3.25</v>
      </c>
      <c r="BD312" s="30">
        <v>0</v>
      </c>
      <c r="BF312" s="184">
        <v>53.25</v>
      </c>
      <c r="BI312" s="65">
        <v>1386</v>
      </c>
      <c r="BK312" s="65">
        <v>5018</v>
      </c>
      <c r="BM312" s="65">
        <v>0</v>
      </c>
      <c r="BO312" s="65">
        <v>0</v>
      </c>
      <c r="BQ312" s="65">
        <v>0</v>
      </c>
      <c r="BS312" s="67">
        <v>11007</v>
      </c>
      <c r="BU312" s="30">
        <v>10</v>
      </c>
      <c r="BW312" s="30">
        <v>6</v>
      </c>
      <c r="BY312" s="30">
        <v>0</v>
      </c>
      <c r="CA312" s="30">
        <v>0</v>
      </c>
      <c r="CC312" s="30">
        <v>0</v>
      </c>
      <c r="CE312" s="184">
        <v>0</v>
      </c>
      <c r="CH312" s="16">
        <v>1594515</v>
      </c>
      <c r="CJ312" s="16">
        <v>296509</v>
      </c>
      <c r="CL312" s="16">
        <v>0</v>
      </c>
      <c r="CN312" s="16">
        <v>158928</v>
      </c>
      <c r="CP312" s="20">
        <v>2049952</v>
      </c>
      <c r="CS312" s="17">
        <v>17.861899999999999</v>
      </c>
      <c r="CU312" s="17">
        <v>20.745100000000001</v>
      </c>
      <c r="CY312" s="17">
        <v>28.1737</v>
      </c>
      <c r="DA312" s="18">
        <v>18.771899999999999</v>
      </c>
      <c r="DC312" s="1" t="str">
        <f t="shared" si="4"/>
        <v>No</v>
      </c>
    </row>
    <row r="313" spans="1:107">
      <c r="A313" s="1" t="s">
        <v>778</v>
      </c>
      <c r="B313" s="1" t="s">
        <v>779</v>
      </c>
      <c r="C313" s="26" t="s">
        <v>39</v>
      </c>
      <c r="E313" s="270">
        <v>50522</v>
      </c>
      <c r="F313" s="21" t="s">
        <v>135</v>
      </c>
      <c r="G313" s="21" t="s">
        <v>132</v>
      </c>
      <c r="H313" s="25">
        <v>51240</v>
      </c>
      <c r="I313" s="25">
        <v>20</v>
      </c>
      <c r="J313" s="265"/>
      <c r="K313" s="5">
        <v>71544</v>
      </c>
      <c r="M313" s="5">
        <v>17415</v>
      </c>
      <c r="N313" s="3"/>
      <c r="O313" s="5">
        <v>5833</v>
      </c>
      <c r="P313" s="3"/>
      <c r="Q313" s="5">
        <v>3597</v>
      </c>
      <c r="R313" s="3"/>
      <c r="S313" s="5">
        <v>0</v>
      </c>
      <c r="T313" s="3"/>
      <c r="U313" s="6">
        <v>98389</v>
      </c>
      <c r="W313" s="14">
        <v>49.09</v>
      </c>
      <c r="Y313" s="14">
        <v>10.5</v>
      </c>
      <c r="AA313" s="14">
        <v>3.5</v>
      </c>
      <c r="AC313" s="14">
        <v>3.01</v>
      </c>
      <c r="AE313" s="62">
        <v>0</v>
      </c>
      <c r="AF313" s="30"/>
      <c r="AG313" s="70">
        <v>66.099999999999994</v>
      </c>
      <c r="AH313" s="31"/>
      <c r="AJ313" s="65">
        <v>63092</v>
      </c>
      <c r="AL313" s="65">
        <v>16551</v>
      </c>
      <c r="AN313" s="65">
        <v>3529</v>
      </c>
      <c r="AP313" s="65">
        <v>3597</v>
      </c>
      <c r="AR313" s="65">
        <v>0</v>
      </c>
      <c r="AT313" s="180">
        <v>86769</v>
      </c>
      <c r="AV313" s="30">
        <v>36.01</v>
      </c>
      <c r="AX313" s="30">
        <v>10</v>
      </c>
      <c r="AZ313" s="30">
        <v>2</v>
      </c>
      <c r="BB313" s="30">
        <v>3.01</v>
      </c>
      <c r="BD313" s="30">
        <v>0</v>
      </c>
      <c r="BF313" s="184">
        <v>51.02</v>
      </c>
      <c r="BI313" s="65">
        <v>1734</v>
      </c>
      <c r="BK313" s="65">
        <v>864</v>
      </c>
      <c r="BM313" s="65">
        <v>2304</v>
      </c>
      <c r="BO313" s="65">
        <v>0</v>
      </c>
      <c r="BQ313" s="65">
        <v>0</v>
      </c>
      <c r="BS313" s="67">
        <v>11620</v>
      </c>
      <c r="BU313" s="30">
        <v>13.08</v>
      </c>
      <c r="BW313" s="30">
        <v>0.5</v>
      </c>
      <c r="BY313" s="30">
        <v>1.5</v>
      </c>
      <c r="CA313" s="30">
        <v>0</v>
      </c>
      <c r="CC313" s="30">
        <v>0</v>
      </c>
      <c r="CE313" s="184">
        <v>0</v>
      </c>
      <c r="CH313" s="16">
        <v>1271741</v>
      </c>
      <c r="CJ313" s="16">
        <v>385748</v>
      </c>
      <c r="CL313" s="16">
        <v>103603</v>
      </c>
      <c r="CN313" s="16">
        <v>97092</v>
      </c>
      <c r="CP313" s="20">
        <v>1858184</v>
      </c>
      <c r="CS313" s="17">
        <v>17.775600000000001</v>
      </c>
      <c r="CU313" s="17">
        <v>22.150300000000001</v>
      </c>
      <c r="CW313" s="17">
        <v>17.761500000000002</v>
      </c>
      <c r="CY313" s="17">
        <v>26.9925</v>
      </c>
      <c r="DA313" s="18">
        <v>18.886099999999999</v>
      </c>
      <c r="DC313" s="1" t="str">
        <f t="shared" si="4"/>
        <v>No</v>
      </c>
    </row>
    <row r="314" spans="1:107">
      <c r="A314" s="1" t="s">
        <v>794</v>
      </c>
      <c r="B314" s="1" t="s">
        <v>1095</v>
      </c>
      <c r="C314" s="26" t="s">
        <v>59</v>
      </c>
      <c r="D314" s="269">
        <v>46</v>
      </c>
      <c r="E314" s="270">
        <v>46</v>
      </c>
      <c r="F314" s="21" t="s">
        <v>134</v>
      </c>
      <c r="G314" s="21" t="s">
        <v>132</v>
      </c>
      <c r="H314" s="25">
        <v>1849898</v>
      </c>
      <c r="I314" s="25">
        <v>19</v>
      </c>
      <c r="J314" s="265"/>
      <c r="K314" s="5">
        <v>60256</v>
      </c>
      <c r="M314" s="5">
        <v>11600</v>
      </c>
      <c r="N314" s="3"/>
      <c r="O314" s="5">
        <v>576</v>
      </c>
      <c r="P314" s="3"/>
      <c r="Q314" s="5">
        <v>11760</v>
      </c>
      <c r="R314" s="3"/>
      <c r="S314" s="5">
        <v>1000</v>
      </c>
      <c r="T314" s="3"/>
      <c r="U314" s="6">
        <v>85192</v>
      </c>
      <c r="W314" s="14">
        <v>35.700000000000003</v>
      </c>
      <c r="Y314" s="14">
        <v>5.8</v>
      </c>
      <c r="AA314" s="14">
        <v>0.3</v>
      </c>
      <c r="AC314" s="14">
        <v>6</v>
      </c>
      <c r="AE314" s="62">
        <v>0.5</v>
      </c>
      <c r="AF314" s="30"/>
      <c r="AG314" s="70">
        <v>48.3</v>
      </c>
      <c r="AH314" s="31"/>
      <c r="AJ314" s="65">
        <v>42099</v>
      </c>
      <c r="AL314" s="65">
        <v>11600</v>
      </c>
      <c r="AN314" s="65">
        <v>576</v>
      </c>
      <c r="AP314" s="65">
        <v>11760</v>
      </c>
      <c r="AR314" s="65">
        <v>1000</v>
      </c>
      <c r="AT314" s="180">
        <v>67035</v>
      </c>
      <c r="AV314" s="30">
        <v>24.8</v>
      </c>
      <c r="AX314" s="30">
        <v>5.8</v>
      </c>
      <c r="AZ314" s="30">
        <v>0.3</v>
      </c>
      <c r="BB314" s="30">
        <v>6</v>
      </c>
      <c r="BD314" s="30">
        <v>0.5</v>
      </c>
      <c r="BF314" s="184">
        <v>37.4</v>
      </c>
      <c r="BI314" s="65">
        <v>0</v>
      </c>
      <c r="BK314" s="65">
        <v>0</v>
      </c>
      <c r="BM314" s="65">
        <v>0</v>
      </c>
      <c r="BO314" s="65">
        <v>0</v>
      </c>
      <c r="BQ314" s="65">
        <v>0</v>
      </c>
      <c r="BS314" s="67">
        <v>18157</v>
      </c>
      <c r="BU314" s="30">
        <v>10.9</v>
      </c>
      <c r="BW314" s="30">
        <v>0</v>
      </c>
      <c r="BY314" s="30">
        <v>0</v>
      </c>
      <c r="CA314" s="30">
        <v>0</v>
      </c>
      <c r="CC314" s="30">
        <v>0</v>
      </c>
      <c r="CE314" s="184">
        <v>0</v>
      </c>
      <c r="CH314" s="16">
        <v>1644490</v>
      </c>
      <c r="CJ314" s="16">
        <v>292096</v>
      </c>
      <c r="CL314" s="16">
        <v>18307</v>
      </c>
      <c r="CN314" s="16">
        <v>764355</v>
      </c>
      <c r="CP314" s="20">
        <v>2719248</v>
      </c>
      <c r="CS314" s="17">
        <v>27.291699999999999</v>
      </c>
      <c r="CU314" s="17">
        <v>25.180700000000002</v>
      </c>
      <c r="CW314" s="17">
        <v>31.783000000000001</v>
      </c>
      <c r="CY314" s="17">
        <v>64.996200000000002</v>
      </c>
      <c r="DA314" s="18">
        <v>31.9191</v>
      </c>
      <c r="DC314" s="1" t="str">
        <f t="shared" si="4"/>
        <v>No</v>
      </c>
    </row>
    <row r="315" spans="1:107">
      <c r="A315" s="1" t="s">
        <v>784</v>
      </c>
      <c r="B315" s="1" t="s">
        <v>993</v>
      </c>
      <c r="C315" s="26" t="s">
        <v>28</v>
      </c>
      <c r="D315" s="269">
        <v>4047</v>
      </c>
      <c r="E315" s="270">
        <v>40047</v>
      </c>
      <c r="F315" s="21" t="s">
        <v>134</v>
      </c>
      <c r="G315" s="21" t="s">
        <v>132</v>
      </c>
      <c r="H315" s="25">
        <v>128754</v>
      </c>
      <c r="I315" s="25">
        <v>19</v>
      </c>
      <c r="J315" s="265"/>
      <c r="K315" s="5">
        <v>103141</v>
      </c>
      <c r="M315" s="5">
        <v>19082</v>
      </c>
      <c r="N315" s="3"/>
      <c r="O315" s="5">
        <v>9458</v>
      </c>
      <c r="P315" s="3"/>
      <c r="Q315" s="5">
        <v>8811</v>
      </c>
      <c r="R315" s="3"/>
      <c r="S315" s="5">
        <v>136</v>
      </c>
      <c r="T315" s="3"/>
      <c r="U315" s="6">
        <v>140628</v>
      </c>
      <c r="W315" s="14">
        <v>60.01</v>
      </c>
      <c r="Y315" s="14">
        <v>8</v>
      </c>
      <c r="AA315" s="14">
        <v>6</v>
      </c>
      <c r="AC315" s="14">
        <v>4</v>
      </c>
      <c r="AE315" s="62">
        <v>2</v>
      </c>
      <c r="AF315" s="30"/>
      <c r="AG315" s="70">
        <v>80.010000000000005</v>
      </c>
      <c r="AH315" s="31"/>
      <c r="AJ315" s="65">
        <v>86243</v>
      </c>
      <c r="AL315" s="65">
        <v>19082</v>
      </c>
      <c r="AN315" s="65">
        <v>9458</v>
      </c>
      <c r="AP315" s="65">
        <v>8811</v>
      </c>
      <c r="AR315" s="65">
        <v>136</v>
      </c>
      <c r="AT315" s="180">
        <v>123730</v>
      </c>
      <c r="AV315" s="30">
        <v>50.01</v>
      </c>
      <c r="AX315" s="30">
        <v>8</v>
      </c>
      <c r="AZ315" s="30">
        <v>6</v>
      </c>
      <c r="BB315" s="30">
        <v>4</v>
      </c>
      <c r="BD315" s="30">
        <v>2</v>
      </c>
      <c r="BF315" s="184">
        <v>70.010000000000005</v>
      </c>
      <c r="BI315" s="65">
        <v>7775</v>
      </c>
      <c r="BK315" s="65">
        <v>0</v>
      </c>
      <c r="BM315" s="65">
        <v>0</v>
      </c>
      <c r="BO315" s="65">
        <v>0</v>
      </c>
      <c r="BQ315" s="65">
        <v>0</v>
      </c>
      <c r="BS315" s="67">
        <v>16898</v>
      </c>
      <c r="BU315" s="30">
        <v>10</v>
      </c>
      <c r="BW315" s="30">
        <v>0</v>
      </c>
      <c r="BY315" s="30">
        <v>0</v>
      </c>
      <c r="CA315" s="30">
        <v>0</v>
      </c>
      <c r="CC315" s="30">
        <v>0</v>
      </c>
      <c r="CE315" s="184">
        <v>0</v>
      </c>
      <c r="CH315" s="16">
        <v>1913124</v>
      </c>
      <c r="CJ315" s="16">
        <v>456539</v>
      </c>
      <c r="CL315" s="16">
        <v>155090</v>
      </c>
      <c r="CN315" s="16">
        <v>335229</v>
      </c>
      <c r="CP315" s="20">
        <v>2859982</v>
      </c>
      <c r="CS315" s="17">
        <v>18.5486</v>
      </c>
      <c r="CU315" s="17">
        <v>23.9251</v>
      </c>
      <c r="CW315" s="17">
        <v>16.3978</v>
      </c>
      <c r="CY315" s="17">
        <v>38.046599999999998</v>
      </c>
      <c r="DA315" s="18">
        <v>20.337199999999999</v>
      </c>
      <c r="DC315" s="1" t="str">
        <f t="shared" si="4"/>
        <v>No</v>
      </c>
    </row>
    <row r="316" spans="1:107">
      <c r="A316" s="1" t="s">
        <v>330</v>
      </c>
      <c r="B316" s="1" t="s">
        <v>331</v>
      </c>
      <c r="C316" s="26" t="s">
        <v>56</v>
      </c>
      <c r="D316" s="269">
        <v>5199</v>
      </c>
      <c r="E316" s="270">
        <v>50199</v>
      </c>
      <c r="F316" s="21" t="s">
        <v>135</v>
      </c>
      <c r="G316" s="21" t="s">
        <v>132</v>
      </c>
      <c r="H316" s="25">
        <v>1368035</v>
      </c>
      <c r="I316" s="25">
        <v>19</v>
      </c>
      <c r="J316" s="265"/>
      <c r="K316" s="5">
        <v>44907</v>
      </c>
      <c r="M316" s="5">
        <v>4840</v>
      </c>
      <c r="N316" s="3"/>
      <c r="O316" s="5">
        <v>0</v>
      </c>
      <c r="P316" s="3"/>
      <c r="Q316" s="5">
        <v>11252</v>
      </c>
      <c r="R316" s="3"/>
      <c r="S316" s="5">
        <v>0</v>
      </c>
      <c r="T316" s="3"/>
      <c r="U316" s="6">
        <v>60999</v>
      </c>
      <c r="W316" s="14">
        <v>43</v>
      </c>
      <c r="Y316" s="14">
        <v>5</v>
      </c>
      <c r="AA316" s="14">
        <v>0</v>
      </c>
      <c r="AC316" s="14">
        <v>7</v>
      </c>
      <c r="AE316" s="62">
        <v>0</v>
      </c>
      <c r="AF316" s="30"/>
      <c r="AG316" s="70">
        <v>55</v>
      </c>
      <c r="AH316" s="31"/>
      <c r="AJ316" s="65">
        <v>22829</v>
      </c>
      <c r="AL316" s="65">
        <v>3430</v>
      </c>
      <c r="AN316" s="65">
        <v>0</v>
      </c>
      <c r="AP316" s="65">
        <v>10464</v>
      </c>
      <c r="AR316" s="65">
        <v>0</v>
      </c>
      <c r="AT316" s="180">
        <v>36723</v>
      </c>
      <c r="AV316" s="30">
        <v>17</v>
      </c>
      <c r="AX316" s="30">
        <v>2</v>
      </c>
      <c r="AZ316" s="30">
        <v>0</v>
      </c>
      <c r="BB316" s="30">
        <v>6</v>
      </c>
      <c r="BD316" s="30">
        <v>0</v>
      </c>
      <c r="BF316" s="184">
        <v>25</v>
      </c>
      <c r="BI316" s="65">
        <v>66</v>
      </c>
      <c r="BK316" s="65">
        <v>1410</v>
      </c>
      <c r="BM316" s="65">
        <v>0</v>
      </c>
      <c r="BO316" s="65">
        <v>788</v>
      </c>
      <c r="BQ316" s="65">
        <v>0</v>
      </c>
      <c r="BS316" s="67">
        <v>24276</v>
      </c>
      <c r="BU316" s="30">
        <v>26</v>
      </c>
      <c r="BW316" s="30">
        <v>3</v>
      </c>
      <c r="BY316" s="30">
        <v>0</v>
      </c>
      <c r="CA316" s="30">
        <v>1</v>
      </c>
      <c r="CC316" s="30">
        <v>0</v>
      </c>
      <c r="CE316" s="184">
        <v>0</v>
      </c>
      <c r="CH316" s="16">
        <v>945156</v>
      </c>
      <c r="CJ316" s="16">
        <v>132658</v>
      </c>
      <c r="CL316" s="16">
        <v>0</v>
      </c>
      <c r="CN316" s="16">
        <v>429654</v>
      </c>
      <c r="CP316" s="20">
        <v>1507468</v>
      </c>
      <c r="CS316" s="17">
        <v>21.047000000000001</v>
      </c>
      <c r="CU316" s="17">
        <v>27.4087</v>
      </c>
      <c r="CY316" s="17">
        <v>38.184699999999999</v>
      </c>
      <c r="DA316" s="18">
        <v>24.713000000000001</v>
      </c>
      <c r="DC316" s="1" t="str">
        <f t="shared" si="4"/>
        <v>No</v>
      </c>
    </row>
    <row r="317" spans="1:107">
      <c r="A317" s="1" t="s">
        <v>176</v>
      </c>
      <c r="B317" s="1" t="s">
        <v>1094</v>
      </c>
      <c r="C317" s="26" t="s">
        <v>72</v>
      </c>
      <c r="D317" s="269">
        <v>16</v>
      </c>
      <c r="E317" s="270">
        <v>16</v>
      </c>
      <c r="F317" s="21" t="s">
        <v>134</v>
      </c>
      <c r="G317" s="21" t="s">
        <v>132</v>
      </c>
      <c r="H317" s="25">
        <v>63952</v>
      </c>
      <c r="I317" s="25">
        <v>19</v>
      </c>
      <c r="J317" s="265"/>
      <c r="K317" s="5">
        <v>41782</v>
      </c>
      <c r="M317" s="5">
        <v>0</v>
      </c>
      <c r="N317" s="3"/>
      <c r="O317" s="5">
        <v>2309</v>
      </c>
      <c r="P317" s="3"/>
      <c r="Q317" s="5">
        <v>5032</v>
      </c>
      <c r="R317" s="3"/>
      <c r="S317" s="5">
        <v>0</v>
      </c>
      <c r="T317" s="3"/>
      <c r="U317" s="6">
        <v>49123</v>
      </c>
      <c r="W317" s="14">
        <v>27.76</v>
      </c>
      <c r="Y317" s="14">
        <v>0</v>
      </c>
      <c r="AA317" s="14">
        <v>0.89</v>
      </c>
      <c r="AC317" s="14">
        <v>3.35</v>
      </c>
      <c r="AE317" s="62">
        <v>0</v>
      </c>
      <c r="AF317" s="30"/>
      <c r="AG317" s="70">
        <v>32</v>
      </c>
      <c r="AH317" s="31"/>
      <c r="AJ317" s="65">
        <v>41782</v>
      </c>
      <c r="AL317" s="65">
        <v>0</v>
      </c>
      <c r="AN317" s="65">
        <v>2309</v>
      </c>
      <c r="AP317" s="65">
        <v>4755</v>
      </c>
      <c r="AR317" s="65">
        <v>0</v>
      </c>
      <c r="AT317" s="180">
        <v>48846</v>
      </c>
      <c r="AV317" s="30">
        <v>27.76</v>
      </c>
      <c r="AX317" s="30">
        <v>0</v>
      </c>
      <c r="AZ317" s="30">
        <v>0.89</v>
      </c>
      <c r="BB317" s="30">
        <v>2.35</v>
      </c>
      <c r="BD317" s="30">
        <v>0</v>
      </c>
      <c r="BF317" s="184">
        <v>31</v>
      </c>
      <c r="BI317" s="65">
        <v>0</v>
      </c>
      <c r="BK317" s="65">
        <v>0</v>
      </c>
      <c r="BM317" s="65">
        <v>0</v>
      </c>
      <c r="BO317" s="65">
        <v>277</v>
      </c>
      <c r="BQ317" s="65">
        <v>0</v>
      </c>
      <c r="BS317" s="67">
        <v>277</v>
      </c>
      <c r="BU317" s="30">
        <v>0</v>
      </c>
      <c r="BW317" s="30">
        <v>0</v>
      </c>
      <c r="BY317" s="30">
        <v>0</v>
      </c>
      <c r="CA317" s="30">
        <v>1</v>
      </c>
      <c r="CC317" s="30">
        <v>0</v>
      </c>
      <c r="CE317" s="184">
        <v>1</v>
      </c>
      <c r="CH317" s="16">
        <v>1074294</v>
      </c>
      <c r="CJ317" s="16">
        <v>0</v>
      </c>
      <c r="CL317" s="16">
        <v>59332</v>
      </c>
      <c r="CN317" s="16">
        <v>175519</v>
      </c>
      <c r="CP317" s="20">
        <v>1309145</v>
      </c>
      <c r="CS317" s="17">
        <v>25.7119</v>
      </c>
      <c r="CW317" s="17">
        <v>25.696000000000002</v>
      </c>
      <c r="CY317" s="17">
        <v>34.880600000000001</v>
      </c>
      <c r="DA317" s="18">
        <v>26.650300000000001</v>
      </c>
      <c r="DC317" s="1" t="str">
        <f t="shared" si="4"/>
        <v>No</v>
      </c>
    </row>
    <row r="318" spans="1:107">
      <c r="A318" s="1" t="s">
        <v>837</v>
      </c>
      <c r="B318" s="1" t="s">
        <v>838</v>
      </c>
      <c r="C318" s="26" t="s">
        <v>29</v>
      </c>
      <c r="D318" s="269" t="s">
        <v>839</v>
      </c>
      <c r="E318" s="270">
        <v>70066</v>
      </c>
      <c r="F318" s="21" t="s">
        <v>135</v>
      </c>
      <c r="G318" s="21" t="s">
        <v>132</v>
      </c>
      <c r="H318" s="25">
        <v>60438</v>
      </c>
      <c r="I318" s="25">
        <v>19</v>
      </c>
      <c r="J318" s="265"/>
      <c r="K318" s="5">
        <v>43031</v>
      </c>
      <c r="M318" s="5">
        <v>0</v>
      </c>
      <c r="N318" s="3"/>
      <c r="O318" s="5">
        <v>0</v>
      </c>
      <c r="P318" s="3"/>
      <c r="Q318" s="5">
        <v>7459</v>
      </c>
      <c r="R318" s="3"/>
      <c r="S318" s="5">
        <v>0</v>
      </c>
      <c r="T318" s="3"/>
      <c r="U318" s="6">
        <v>50490</v>
      </c>
      <c r="W318" s="14">
        <v>36</v>
      </c>
      <c r="Y318" s="14">
        <v>0</v>
      </c>
      <c r="AA318" s="14">
        <v>0</v>
      </c>
      <c r="AC318" s="14">
        <v>5</v>
      </c>
      <c r="AE318" s="62">
        <v>0</v>
      </c>
      <c r="AF318" s="30"/>
      <c r="AG318" s="70">
        <v>41</v>
      </c>
      <c r="AH318" s="31"/>
      <c r="AJ318" s="65">
        <v>17471</v>
      </c>
      <c r="AL318" s="65">
        <v>0</v>
      </c>
      <c r="AN318" s="65">
        <v>0</v>
      </c>
      <c r="AP318" s="65">
        <v>7459</v>
      </c>
      <c r="AR318" s="65">
        <v>0</v>
      </c>
      <c r="AT318" s="180">
        <v>24930</v>
      </c>
      <c r="AV318" s="30">
        <v>11</v>
      </c>
      <c r="AX318" s="30">
        <v>0</v>
      </c>
      <c r="AZ318" s="30">
        <v>0</v>
      </c>
      <c r="BB318" s="30">
        <v>5</v>
      </c>
      <c r="BD318" s="30">
        <v>0</v>
      </c>
      <c r="BF318" s="184">
        <v>16</v>
      </c>
      <c r="BI318" s="65">
        <v>0</v>
      </c>
      <c r="BK318" s="65">
        <v>0</v>
      </c>
      <c r="BM318" s="65">
        <v>0</v>
      </c>
      <c r="BO318" s="65">
        <v>0</v>
      </c>
      <c r="BQ318" s="65">
        <v>0</v>
      </c>
      <c r="BS318" s="67">
        <v>25560</v>
      </c>
      <c r="BU318" s="30">
        <v>25</v>
      </c>
      <c r="BW318" s="30">
        <v>0</v>
      </c>
      <c r="BY318" s="30">
        <v>0</v>
      </c>
      <c r="CA318" s="30">
        <v>0</v>
      </c>
      <c r="CC318" s="30">
        <v>0</v>
      </c>
      <c r="CE318" s="184">
        <v>0</v>
      </c>
      <c r="CH318" s="16">
        <v>556915</v>
      </c>
      <c r="CJ318" s="16">
        <v>0</v>
      </c>
      <c r="CL318" s="16">
        <v>0</v>
      </c>
      <c r="CN318" s="16">
        <v>183850</v>
      </c>
      <c r="CP318" s="20">
        <v>740765</v>
      </c>
      <c r="CS318" s="17">
        <v>12.9422</v>
      </c>
      <c r="CY318" s="17">
        <v>24.648099999999999</v>
      </c>
      <c r="DA318" s="18">
        <v>14.6715</v>
      </c>
      <c r="DC318" s="1" t="str">
        <f t="shared" si="4"/>
        <v>No</v>
      </c>
    </row>
    <row r="319" spans="1:107">
      <c r="A319" s="1" t="s">
        <v>792</v>
      </c>
      <c r="B319" s="1" t="s">
        <v>1096</v>
      </c>
      <c r="C319" s="26" t="s">
        <v>39</v>
      </c>
      <c r="D319" s="269">
        <v>5034</v>
      </c>
      <c r="E319" s="270">
        <v>50034</v>
      </c>
      <c r="F319" s="21" t="s">
        <v>135</v>
      </c>
      <c r="G319" s="21" t="s">
        <v>132</v>
      </c>
      <c r="H319" s="25">
        <v>90057</v>
      </c>
      <c r="I319" s="25">
        <v>18</v>
      </c>
      <c r="J319" s="265"/>
      <c r="K319" s="5">
        <v>64522</v>
      </c>
      <c r="M319" s="5">
        <v>17208</v>
      </c>
      <c r="N319" s="3"/>
      <c r="O319" s="5">
        <v>4081</v>
      </c>
      <c r="P319" s="3"/>
      <c r="Q319" s="5">
        <v>10492</v>
      </c>
      <c r="R319" s="3"/>
      <c r="S319" s="5">
        <v>0</v>
      </c>
      <c r="T319" s="3"/>
      <c r="U319" s="6">
        <v>96303</v>
      </c>
      <c r="W319" s="14">
        <v>35</v>
      </c>
      <c r="Y319" s="14">
        <v>12</v>
      </c>
      <c r="AA319" s="14">
        <v>2</v>
      </c>
      <c r="AC319" s="14">
        <v>4</v>
      </c>
      <c r="AE319" s="62">
        <v>0</v>
      </c>
      <c r="AF319" s="30"/>
      <c r="AG319" s="70">
        <v>53</v>
      </c>
      <c r="AH319" s="31"/>
      <c r="AJ319" s="65">
        <v>61429</v>
      </c>
      <c r="AL319" s="65">
        <v>16287</v>
      </c>
      <c r="AN319" s="65">
        <v>4081</v>
      </c>
      <c r="AP319" s="65">
        <v>10492</v>
      </c>
      <c r="AR319" s="65">
        <v>0</v>
      </c>
      <c r="AT319" s="180">
        <v>92289</v>
      </c>
      <c r="AV319" s="30">
        <v>29</v>
      </c>
      <c r="AX319" s="30">
        <v>10</v>
      </c>
      <c r="AZ319" s="30">
        <v>2</v>
      </c>
      <c r="BB319" s="30">
        <v>4</v>
      </c>
      <c r="BD319" s="30">
        <v>0</v>
      </c>
      <c r="BF319" s="184">
        <v>45</v>
      </c>
      <c r="BI319" s="65">
        <v>0</v>
      </c>
      <c r="BK319" s="65">
        <v>921</v>
      </c>
      <c r="BM319" s="65">
        <v>0</v>
      </c>
      <c r="BO319" s="65">
        <v>0</v>
      </c>
      <c r="BQ319" s="65">
        <v>0</v>
      </c>
      <c r="BS319" s="67">
        <v>4014</v>
      </c>
      <c r="BU319" s="30">
        <v>6</v>
      </c>
      <c r="BW319" s="30">
        <v>2</v>
      </c>
      <c r="BY319" s="30">
        <v>0</v>
      </c>
      <c r="CA319" s="30">
        <v>0</v>
      </c>
      <c r="CC319" s="30">
        <v>0</v>
      </c>
      <c r="CE319" s="184">
        <v>0</v>
      </c>
      <c r="CH319" s="16">
        <v>1314731</v>
      </c>
      <c r="CJ319" s="16">
        <v>419290</v>
      </c>
      <c r="CL319" s="16">
        <v>67115</v>
      </c>
      <c r="CN319" s="16">
        <v>291583</v>
      </c>
      <c r="CP319" s="20">
        <v>2092719</v>
      </c>
      <c r="CS319" s="17">
        <v>20.3765</v>
      </c>
      <c r="CU319" s="17">
        <v>24.366</v>
      </c>
      <c r="CW319" s="17">
        <v>16.445699999999999</v>
      </c>
      <c r="CY319" s="17">
        <v>27.791</v>
      </c>
      <c r="DA319" s="18">
        <v>21.730599999999999</v>
      </c>
      <c r="DC319" s="1" t="str">
        <f t="shared" si="4"/>
        <v>No</v>
      </c>
    </row>
    <row r="320" spans="1:107">
      <c r="A320" s="1" t="s">
        <v>793</v>
      </c>
      <c r="B320" s="1" t="s">
        <v>1097</v>
      </c>
      <c r="C320" s="26" t="s">
        <v>11</v>
      </c>
      <c r="D320" s="269">
        <v>9034</v>
      </c>
      <c r="E320" s="270">
        <v>90034</v>
      </c>
      <c r="F320" s="21" t="s">
        <v>134</v>
      </c>
      <c r="G320" s="21" t="s">
        <v>132</v>
      </c>
      <c r="H320" s="25">
        <v>3629114</v>
      </c>
      <c r="I320" s="25">
        <v>18</v>
      </c>
      <c r="J320" s="265"/>
      <c r="K320" s="5">
        <v>54353</v>
      </c>
      <c r="M320" s="5">
        <v>1791</v>
      </c>
      <c r="N320" s="3"/>
      <c r="O320" s="5">
        <v>284</v>
      </c>
      <c r="P320" s="3"/>
      <c r="Q320" s="5">
        <v>9357</v>
      </c>
      <c r="R320" s="3"/>
      <c r="S320" s="5">
        <v>0</v>
      </c>
      <c r="T320" s="3"/>
      <c r="U320" s="6">
        <v>65785</v>
      </c>
      <c r="W320" s="14">
        <v>32.5</v>
      </c>
      <c r="Y320" s="14">
        <v>1.01</v>
      </c>
      <c r="AA320" s="14">
        <v>0.16</v>
      </c>
      <c r="AC320" s="14">
        <v>5.36</v>
      </c>
      <c r="AE320" s="62">
        <v>0</v>
      </c>
      <c r="AF320" s="30"/>
      <c r="AG320" s="70">
        <v>39.03</v>
      </c>
      <c r="AH320" s="31"/>
      <c r="AJ320" s="65">
        <v>42691</v>
      </c>
      <c r="AL320" s="65">
        <v>1791</v>
      </c>
      <c r="AN320" s="65">
        <v>284</v>
      </c>
      <c r="AP320" s="65">
        <v>7736</v>
      </c>
      <c r="AR320" s="65">
        <v>0</v>
      </c>
      <c r="AT320" s="180">
        <v>52502</v>
      </c>
      <c r="AV320" s="30">
        <v>24.44</v>
      </c>
      <c r="AX320" s="30">
        <v>1.01</v>
      </c>
      <c r="AZ320" s="30">
        <v>0.16</v>
      </c>
      <c r="BB320" s="30">
        <v>4.33</v>
      </c>
      <c r="BD320" s="30">
        <v>0</v>
      </c>
      <c r="BF320" s="184">
        <v>29.94</v>
      </c>
      <c r="BI320" s="65">
        <v>2623</v>
      </c>
      <c r="BK320" s="65">
        <v>0</v>
      </c>
      <c r="BM320" s="65">
        <v>0</v>
      </c>
      <c r="BO320" s="65">
        <v>1621</v>
      </c>
      <c r="BQ320" s="65">
        <v>0</v>
      </c>
      <c r="BS320" s="67">
        <v>13283</v>
      </c>
      <c r="BU320" s="30">
        <v>8.06</v>
      </c>
      <c r="BW320" s="30">
        <v>0</v>
      </c>
      <c r="BY320" s="30">
        <v>0</v>
      </c>
      <c r="CA320" s="30">
        <v>1.03</v>
      </c>
      <c r="CC320" s="30">
        <v>0</v>
      </c>
      <c r="CE320" s="184">
        <v>0</v>
      </c>
      <c r="CH320" s="16">
        <v>1121639</v>
      </c>
      <c r="CJ320" s="16">
        <v>53481</v>
      </c>
      <c r="CL320" s="16">
        <v>7356</v>
      </c>
      <c r="CN320" s="16">
        <v>287538</v>
      </c>
      <c r="CP320" s="20">
        <v>1470014</v>
      </c>
      <c r="CS320" s="17">
        <v>20.636199999999999</v>
      </c>
      <c r="CU320" s="17">
        <v>29.861000000000001</v>
      </c>
      <c r="CW320" s="17">
        <v>25.901399999999999</v>
      </c>
      <c r="CY320" s="17">
        <v>30.729700000000001</v>
      </c>
      <c r="DA320" s="18">
        <v>22.345700000000001</v>
      </c>
      <c r="DC320" s="1" t="str">
        <f t="shared" si="4"/>
        <v>No</v>
      </c>
    </row>
    <row r="321" spans="1:107">
      <c r="A321" s="1" t="s">
        <v>791</v>
      </c>
      <c r="B321" s="1" t="s">
        <v>979</v>
      </c>
      <c r="C321" s="26" t="s">
        <v>35</v>
      </c>
      <c r="D321" s="269">
        <v>6038</v>
      </c>
      <c r="E321" s="270">
        <v>60038</v>
      </c>
      <c r="F321" s="21" t="s">
        <v>134</v>
      </c>
      <c r="G321" s="21" t="s">
        <v>132</v>
      </c>
      <c r="H321" s="25">
        <v>252720</v>
      </c>
      <c r="I321" s="25">
        <v>18</v>
      </c>
      <c r="J321" s="265"/>
      <c r="K321" s="5">
        <v>57382</v>
      </c>
      <c r="M321" s="5">
        <v>967</v>
      </c>
      <c r="N321" s="3"/>
      <c r="O321" s="5">
        <v>3521</v>
      </c>
      <c r="P321" s="3"/>
      <c r="Q321" s="5">
        <v>5691</v>
      </c>
      <c r="R321" s="3"/>
      <c r="S321" s="5">
        <v>0</v>
      </c>
      <c r="T321" s="3"/>
      <c r="U321" s="6">
        <v>67561</v>
      </c>
      <c r="W321" s="14">
        <v>33</v>
      </c>
      <c r="Y321" s="14">
        <v>0.6</v>
      </c>
      <c r="AA321" s="14">
        <v>2</v>
      </c>
      <c r="AC321" s="14">
        <v>4</v>
      </c>
      <c r="AE321" s="62">
        <v>0</v>
      </c>
      <c r="AF321" s="30"/>
      <c r="AG321" s="70">
        <v>39.6</v>
      </c>
      <c r="AH321" s="31"/>
      <c r="AJ321" s="65">
        <v>49303</v>
      </c>
      <c r="AL321" s="65">
        <v>967</v>
      </c>
      <c r="AN321" s="65">
        <v>2365</v>
      </c>
      <c r="AP321" s="65">
        <v>5113</v>
      </c>
      <c r="AR321" s="65">
        <v>0</v>
      </c>
      <c r="AT321" s="180">
        <v>57748</v>
      </c>
      <c r="AV321" s="30">
        <v>21</v>
      </c>
      <c r="AX321" s="30">
        <v>0.6</v>
      </c>
      <c r="AZ321" s="30">
        <v>1</v>
      </c>
      <c r="BB321" s="30">
        <v>3</v>
      </c>
      <c r="BD321" s="30">
        <v>0</v>
      </c>
      <c r="BF321" s="184">
        <v>25.6</v>
      </c>
      <c r="BI321" s="65">
        <v>3188</v>
      </c>
      <c r="BK321" s="65">
        <v>0</v>
      </c>
      <c r="BM321" s="65">
        <v>1156</v>
      </c>
      <c r="BO321" s="65">
        <v>578</v>
      </c>
      <c r="BQ321" s="65">
        <v>0</v>
      </c>
      <c r="BS321" s="67">
        <v>9813</v>
      </c>
      <c r="BU321" s="30">
        <v>12</v>
      </c>
      <c r="BW321" s="30">
        <v>0</v>
      </c>
      <c r="BY321" s="30">
        <v>1</v>
      </c>
      <c r="CA321" s="30">
        <v>1</v>
      </c>
      <c r="CC321" s="30">
        <v>0</v>
      </c>
      <c r="CE321" s="184">
        <v>0</v>
      </c>
      <c r="CH321" s="16">
        <v>1096391</v>
      </c>
      <c r="CJ321" s="16">
        <v>30548</v>
      </c>
      <c r="CL321" s="16">
        <v>80433</v>
      </c>
      <c r="CN321" s="16">
        <v>95278</v>
      </c>
      <c r="CP321" s="20">
        <v>1302650</v>
      </c>
      <c r="CS321" s="17">
        <v>19.1069</v>
      </c>
      <c r="CU321" s="17">
        <v>31.590499999999999</v>
      </c>
      <c r="CW321" s="17">
        <v>22.843800000000002</v>
      </c>
      <c r="CY321" s="17">
        <v>16.741900000000001</v>
      </c>
      <c r="DA321" s="18">
        <v>19.281099999999999</v>
      </c>
      <c r="DC321" s="1" t="str">
        <f t="shared" si="4"/>
        <v>No</v>
      </c>
    </row>
    <row r="322" spans="1:107">
      <c r="A322" s="1" t="s">
        <v>789</v>
      </c>
      <c r="B322" s="1" t="s">
        <v>1098</v>
      </c>
      <c r="C322" s="26" t="s">
        <v>64</v>
      </c>
      <c r="D322" s="269">
        <v>4208</v>
      </c>
      <c r="E322" s="270">
        <v>40208</v>
      </c>
      <c r="F322" s="21" t="s">
        <v>134</v>
      </c>
      <c r="G322" s="21" t="s">
        <v>132</v>
      </c>
      <c r="H322" s="25">
        <v>400492</v>
      </c>
      <c r="I322" s="25">
        <v>18</v>
      </c>
      <c r="J322" s="265"/>
      <c r="K322" s="5">
        <v>62009</v>
      </c>
      <c r="M322" s="5">
        <v>9574</v>
      </c>
      <c r="N322" s="3"/>
      <c r="O322" s="5">
        <v>1231</v>
      </c>
      <c r="P322" s="3"/>
      <c r="Q322" s="5">
        <v>12912</v>
      </c>
      <c r="R322" s="3"/>
      <c r="S322" s="5">
        <v>0</v>
      </c>
      <c r="T322" s="3"/>
      <c r="U322" s="6">
        <v>85726</v>
      </c>
      <c r="W322" s="14">
        <v>54</v>
      </c>
      <c r="Y322" s="14">
        <v>4</v>
      </c>
      <c r="AA322" s="14">
        <v>1</v>
      </c>
      <c r="AC322" s="14">
        <v>6</v>
      </c>
      <c r="AE322" s="62">
        <v>0</v>
      </c>
      <c r="AF322" s="30"/>
      <c r="AG322" s="70">
        <v>65</v>
      </c>
      <c r="AH322" s="31"/>
      <c r="AJ322" s="65">
        <v>27995</v>
      </c>
      <c r="AL322" s="65">
        <v>9574</v>
      </c>
      <c r="AN322" s="65">
        <v>1231</v>
      </c>
      <c r="AP322" s="65">
        <v>12912</v>
      </c>
      <c r="AR322" s="65">
        <v>0</v>
      </c>
      <c r="AT322" s="180">
        <v>51712</v>
      </c>
      <c r="AV322" s="30">
        <v>13</v>
      </c>
      <c r="AX322" s="30">
        <v>4</v>
      </c>
      <c r="AZ322" s="30">
        <v>1</v>
      </c>
      <c r="BB322" s="30">
        <v>6</v>
      </c>
      <c r="BD322" s="30">
        <v>0</v>
      </c>
      <c r="BF322" s="184">
        <v>24</v>
      </c>
      <c r="BI322" s="65">
        <v>0</v>
      </c>
      <c r="BK322" s="65">
        <v>0</v>
      </c>
      <c r="BM322" s="65">
        <v>0</v>
      </c>
      <c r="BO322" s="65">
        <v>0</v>
      </c>
      <c r="BQ322" s="65">
        <v>0</v>
      </c>
      <c r="BS322" s="67">
        <v>34014</v>
      </c>
      <c r="BU322" s="30">
        <v>41</v>
      </c>
      <c r="BW322" s="30">
        <v>0</v>
      </c>
      <c r="BY322" s="30">
        <v>0</v>
      </c>
      <c r="CA322" s="30">
        <v>0</v>
      </c>
      <c r="CC322" s="30">
        <v>0</v>
      </c>
      <c r="CE322" s="184">
        <v>0</v>
      </c>
      <c r="CH322" s="16">
        <v>864347</v>
      </c>
      <c r="CJ322" s="16">
        <v>172100</v>
      </c>
      <c r="CL322" s="16">
        <v>25687</v>
      </c>
      <c r="CN322" s="16">
        <v>274840</v>
      </c>
      <c r="CP322" s="20">
        <v>1336974</v>
      </c>
      <c r="CS322" s="17">
        <v>13.9391</v>
      </c>
      <c r="CU322" s="17">
        <v>17.9758</v>
      </c>
      <c r="CW322" s="17">
        <v>20.866800000000001</v>
      </c>
      <c r="CY322" s="17">
        <v>21.285599999999999</v>
      </c>
      <c r="DA322" s="18">
        <v>15.5959</v>
      </c>
      <c r="DC322" s="1" t="str">
        <f t="shared" si="4"/>
        <v>No</v>
      </c>
    </row>
    <row r="323" spans="1:107">
      <c r="A323" s="1" t="s">
        <v>298</v>
      </c>
      <c r="B323" s="1" t="s">
        <v>887</v>
      </c>
      <c r="C323" s="26" t="s">
        <v>72</v>
      </c>
      <c r="D323" s="269">
        <v>35</v>
      </c>
      <c r="E323" s="270">
        <v>35</v>
      </c>
      <c r="F323" s="21" t="s">
        <v>131</v>
      </c>
      <c r="G323" s="21" t="s">
        <v>132</v>
      </c>
      <c r="H323" s="25">
        <v>3059393</v>
      </c>
      <c r="I323" s="25">
        <v>17</v>
      </c>
      <c r="J323" s="265"/>
      <c r="K323" s="5">
        <v>2560867</v>
      </c>
      <c r="M323" s="5">
        <v>240507</v>
      </c>
      <c r="N323" s="3"/>
      <c r="O323" s="5">
        <v>108472</v>
      </c>
      <c r="P323" s="3"/>
      <c r="Q323" s="5">
        <v>190907</v>
      </c>
      <c r="R323" s="3"/>
      <c r="S323" s="5">
        <v>207139</v>
      </c>
      <c r="T323" s="3"/>
      <c r="U323" s="6">
        <v>3307892</v>
      </c>
      <c r="W323" s="14">
        <v>1502</v>
      </c>
      <c r="Y323" s="14">
        <v>105</v>
      </c>
      <c r="AA323" s="14">
        <v>73</v>
      </c>
      <c r="AC323" s="14">
        <v>133</v>
      </c>
      <c r="AE323" s="62">
        <v>109</v>
      </c>
      <c r="AF323" s="30"/>
      <c r="AG323" s="70">
        <v>1922</v>
      </c>
      <c r="AH323" s="31"/>
      <c r="AJ323" s="65">
        <v>2208413</v>
      </c>
      <c r="AL323" s="65">
        <v>239385</v>
      </c>
      <c r="AN323" s="65">
        <v>108472</v>
      </c>
      <c r="AP323" s="65">
        <v>178714</v>
      </c>
      <c r="AR323" s="65">
        <v>207139</v>
      </c>
      <c r="AT323" s="180">
        <v>2942123</v>
      </c>
      <c r="AV323" s="30">
        <v>1273</v>
      </c>
      <c r="AX323" s="30">
        <v>104</v>
      </c>
      <c r="AZ323" s="30">
        <v>73</v>
      </c>
      <c r="BB323" s="30">
        <v>120</v>
      </c>
      <c r="BD323" s="30">
        <v>109</v>
      </c>
      <c r="BF323" s="184">
        <v>1679</v>
      </c>
      <c r="BI323" s="65">
        <v>47126</v>
      </c>
      <c r="BK323" s="65">
        <v>1122</v>
      </c>
      <c r="BM323" s="65">
        <v>0</v>
      </c>
      <c r="BO323" s="65">
        <v>12193</v>
      </c>
      <c r="BQ323" s="65">
        <v>0</v>
      </c>
      <c r="BS323" s="67">
        <v>365769</v>
      </c>
      <c r="BU323" s="30">
        <v>229</v>
      </c>
      <c r="BW323" s="30">
        <v>1</v>
      </c>
      <c r="BY323" s="30">
        <v>0</v>
      </c>
      <c r="CA323" s="30">
        <v>13</v>
      </c>
      <c r="CC323" s="30">
        <v>0</v>
      </c>
      <c r="CE323" s="184">
        <v>0</v>
      </c>
      <c r="CH323" s="16">
        <v>98247883</v>
      </c>
      <c r="CJ323" s="16">
        <v>13021924</v>
      </c>
      <c r="CL323" s="16">
        <v>5674616</v>
      </c>
      <c r="CN323" s="16">
        <v>6797447</v>
      </c>
      <c r="CP323" s="20">
        <v>123741870</v>
      </c>
      <c r="CS323" s="17">
        <v>38.365099999999998</v>
      </c>
      <c r="CU323" s="17">
        <v>54.143599999999999</v>
      </c>
      <c r="CW323" s="17">
        <v>52.314100000000003</v>
      </c>
      <c r="CY323" s="17">
        <v>35.606099999999998</v>
      </c>
      <c r="DA323" s="18">
        <v>37.408099999999997</v>
      </c>
      <c r="DC323" s="1" t="str">
        <f t="shared" ref="DC323:DC363" si="5">IF(DB323&amp;CZ323&amp;CX323&amp;CV323&amp;CT323&amp;CQ323&amp;CO323&amp;CM323&amp;CK323&amp;CI323&amp;CF323&amp;CD323&amp;CB323&amp;BZ323&amp;BX323&amp;BV323&amp;BT323&amp;BR323&amp;BP323&amp;BN323&amp;BL323&amp;BJ323&amp;BG323&amp;BE323&amp;BC323&amp;BA323&amp;AY323&amp;AW323&amp;AS323&amp;AQ323&amp;AO323&amp;AM323&amp;AK323&amp;AH323&amp;AF323&amp;AD323&amp;AB323&amp;Z323&amp;X323&amp;V323&amp;T323&amp;R323&amp;P323&amp;N323&amp;L323&lt;&gt;"","Yes","No")</f>
        <v>No</v>
      </c>
    </row>
    <row r="324" spans="1:107">
      <c r="A324" s="1" t="s">
        <v>247</v>
      </c>
      <c r="B324" s="1" t="s">
        <v>1100</v>
      </c>
      <c r="C324" s="26" t="s">
        <v>76</v>
      </c>
      <c r="D324" s="269">
        <v>3035</v>
      </c>
      <c r="E324" s="270">
        <v>30035</v>
      </c>
      <c r="F324" s="21" t="s">
        <v>135</v>
      </c>
      <c r="G324" s="21" t="s">
        <v>132</v>
      </c>
      <c r="H324" s="25">
        <v>81249</v>
      </c>
      <c r="I324" s="25">
        <v>17</v>
      </c>
      <c r="J324" s="265"/>
      <c r="K324" s="5">
        <v>60434</v>
      </c>
      <c r="M324" s="5">
        <v>15528</v>
      </c>
      <c r="N324" s="3"/>
      <c r="O324" s="5">
        <v>1725</v>
      </c>
      <c r="P324" s="3"/>
      <c r="Q324" s="5">
        <v>11088</v>
      </c>
      <c r="R324" s="3"/>
      <c r="S324" s="5">
        <v>0</v>
      </c>
      <c r="T324" s="3"/>
      <c r="U324" s="6">
        <v>88775</v>
      </c>
      <c r="W324" s="14">
        <v>32</v>
      </c>
      <c r="Y324" s="14">
        <v>8</v>
      </c>
      <c r="AA324" s="14">
        <v>1</v>
      </c>
      <c r="AC324" s="14">
        <v>6</v>
      </c>
      <c r="AE324" s="62">
        <v>0</v>
      </c>
      <c r="AF324" s="30"/>
      <c r="AG324" s="70">
        <v>47</v>
      </c>
      <c r="AH324" s="31"/>
      <c r="AJ324" s="65">
        <v>60434</v>
      </c>
      <c r="AL324" s="65">
        <v>15528</v>
      </c>
      <c r="AN324" s="65">
        <v>1725</v>
      </c>
      <c r="AP324" s="65">
        <v>11088</v>
      </c>
      <c r="AR324" s="65">
        <v>0</v>
      </c>
      <c r="AT324" s="180">
        <v>88775</v>
      </c>
      <c r="AV324" s="30">
        <v>32</v>
      </c>
      <c r="AX324" s="30">
        <v>8</v>
      </c>
      <c r="AZ324" s="30">
        <v>1</v>
      </c>
      <c r="BB324" s="30">
        <v>6</v>
      </c>
      <c r="BD324" s="30">
        <v>0</v>
      </c>
      <c r="BF324" s="184">
        <v>47</v>
      </c>
      <c r="BI324" s="65">
        <v>0</v>
      </c>
      <c r="BK324" s="65">
        <v>0</v>
      </c>
      <c r="BM324" s="65">
        <v>0</v>
      </c>
      <c r="BO324" s="65">
        <v>0</v>
      </c>
      <c r="BQ324" s="65">
        <v>0</v>
      </c>
      <c r="BS324" s="67">
        <v>0</v>
      </c>
      <c r="BU324" s="30">
        <v>0</v>
      </c>
      <c r="BW324" s="30">
        <v>0</v>
      </c>
      <c r="BY324" s="30">
        <v>0</v>
      </c>
      <c r="CA324" s="30">
        <v>0</v>
      </c>
      <c r="CC324" s="30">
        <v>0</v>
      </c>
      <c r="CE324" s="184">
        <v>0</v>
      </c>
      <c r="CH324" s="16">
        <v>1249081</v>
      </c>
      <c r="CJ324" s="16">
        <v>339022</v>
      </c>
      <c r="CL324" s="16">
        <v>37669</v>
      </c>
      <c r="CN324" s="16">
        <v>316728</v>
      </c>
      <c r="CP324" s="20">
        <v>1942500</v>
      </c>
      <c r="CS324" s="17">
        <v>20.668500000000002</v>
      </c>
      <c r="CU324" s="17">
        <v>21.832899999999999</v>
      </c>
      <c r="CW324" s="17">
        <v>21.8371</v>
      </c>
      <c r="CY324" s="17">
        <v>28.564900000000002</v>
      </c>
      <c r="DA324" s="18">
        <v>21.8812</v>
      </c>
      <c r="DC324" s="1" t="str">
        <f t="shared" si="5"/>
        <v>No</v>
      </c>
    </row>
    <row r="325" spans="1:107">
      <c r="A325" s="1" t="s">
        <v>795</v>
      </c>
      <c r="B325" s="1" t="s">
        <v>142</v>
      </c>
      <c r="C325" s="26" t="s">
        <v>28</v>
      </c>
      <c r="D325" s="269">
        <v>4021</v>
      </c>
      <c r="E325" s="270">
        <v>40021</v>
      </c>
      <c r="F325" s="21" t="s">
        <v>134</v>
      </c>
      <c r="G325" s="21" t="s">
        <v>132</v>
      </c>
      <c r="H325" s="25">
        <v>95779</v>
      </c>
      <c r="I325" s="25">
        <v>17</v>
      </c>
      <c r="J325" s="265"/>
      <c r="K325" s="5">
        <v>75237</v>
      </c>
      <c r="M325" s="5">
        <v>8828</v>
      </c>
      <c r="N325" s="3"/>
      <c r="O325" s="5">
        <v>736</v>
      </c>
      <c r="P325" s="3"/>
      <c r="Q325" s="5">
        <v>16891</v>
      </c>
      <c r="R325" s="3"/>
      <c r="S325" s="5">
        <v>0</v>
      </c>
      <c r="T325" s="3"/>
      <c r="U325" s="6">
        <v>101692</v>
      </c>
      <c r="W325" s="14">
        <v>27.67</v>
      </c>
      <c r="Y325" s="14">
        <v>5.36</v>
      </c>
      <c r="AA325" s="14">
        <v>0.3</v>
      </c>
      <c r="AC325" s="14">
        <v>12.32</v>
      </c>
      <c r="AE325" s="62">
        <v>0</v>
      </c>
      <c r="AF325" s="30"/>
      <c r="AG325" s="70">
        <v>45.65</v>
      </c>
      <c r="AH325" s="31"/>
      <c r="AJ325" s="65">
        <v>50620</v>
      </c>
      <c r="AL325" s="65">
        <v>8828</v>
      </c>
      <c r="AN325" s="65">
        <v>736</v>
      </c>
      <c r="AP325" s="65">
        <v>16891</v>
      </c>
      <c r="AR325" s="65">
        <v>0</v>
      </c>
      <c r="AT325" s="180">
        <v>77075</v>
      </c>
      <c r="AV325" s="30">
        <v>17</v>
      </c>
      <c r="AX325" s="30">
        <v>5.36</v>
      </c>
      <c r="AZ325" s="30">
        <v>0.3</v>
      </c>
      <c r="BB325" s="30">
        <v>12.32</v>
      </c>
      <c r="BD325" s="30">
        <v>0</v>
      </c>
      <c r="BF325" s="184">
        <v>34.979999999999997</v>
      </c>
      <c r="BI325" s="65">
        <v>4125</v>
      </c>
      <c r="BK325" s="65">
        <v>0</v>
      </c>
      <c r="BM325" s="65">
        <v>0</v>
      </c>
      <c r="BO325" s="65">
        <v>0</v>
      </c>
      <c r="BQ325" s="65">
        <v>0</v>
      </c>
      <c r="BS325" s="67">
        <v>24617</v>
      </c>
      <c r="BU325" s="30">
        <v>10.67</v>
      </c>
      <c r="BW325" s="30">
        <v>0</v>
      </c>
      <c r="BY325" s="30">
        <v>0</v>
      </c>
      <c r="CA325" s="30">
        <v>0</v>
      </c>
      <c r="CC325" s="30">
        <v>0</v>
      </c>
      <c r="CE325" s="184">
        <v>0</v>
      </c>
      <c r="CH325" s="16">
        <v>1211146</v>
      </c>
      <c r="CJ325" s="16">
        <v>162089</v>
      </c>
      <c r="CL325" s="16">
        <v>12878</v>
      </c>
      <c r="CN325" s="16">
        <v>459746</v>
      </c>
      <c r="CP325" s="20">
        <v>1845859</v>
      </c>
      <c r="CS325" s="17">
        <v>16.0977</v>
      </c>
      <c r="CU325" s="17">
        <v>18.360800000000001</v>
      </c>
      <c r="CW325" s="17">
        <v>17.497299999999999</v>
      </c>
      <c r="CY325" s="17">
        <v>27.218399999999999</v>
      </c>
      <c r="DA325" s="18">
        <v>18.151499999999999</v>
      </c>
      <c r="DC325" s="1" t="str">
        <f t="shared" si="5"/>
        <v>No</v>
      </c>
    </row>
    <row r="326" spans="1:107">
      <c r="A326" s="1" t="s">
        <v>212</v>
      </c>
      <c r="B326" s="1" t="s">
        <v>1096</v>
      </c>
      <c r="C326" s="26" t="s">
        <v>66</v>
      </c>
      <c r="D326" s="269">
        <v>4057</v>
      </c>
      <c r="E326" s="270">
        <v>40057</v>
      </c>
      <c r="F326" s="21" t="s">
        <v>135</v>
      </c>
      <c r="G326" s="21" t="s">
        <v>132</v>
      </c>
      <c r="H326" s="25">
        <v>71880</v>
      </c>
      <c r="I326" s="25">
        <v>17</v>
      </c>
      <c r="J326" s="265"/>
      <c r="K326" s="5">
        <v>58016</v>
      </c>
      <c r="M326" s="5">
        <v>10154</v>
      </c>
      <c r="N326" s="3"/>
      <c r="O326" s="5">
        <v>0</v>
      </c>
      <c r="P326" s="3"/>
      <c r="Q326" s="5">
        <v>5257</v>
      </c>
      <c r="R326" s="3"/>
      <c r="S326" s="5">
        <v>0</v>
      </c>
      <c r="T326" s="3"/>
      <c r="U326" s="6">
        <v>73427</v>
      </c>
      <c r="W326" s="14">
        <v>32</v>
      </c>
      <c r="Y326" s="14">
        <v>7</v>
      </c>
      <c r="AA326" s="14">
        <v>0</v>
      </c>
      <c r="AC326" s="14">
        <v>3</v>
      </c>
      <c r="AE326" s="62">
        <v>0</v>
      </c>
      <c r="AF326" s="30"/>
      <c r="AG326" s="70">
        <v>42</v>
      </c>
      <c r="AH326" s="31"/>
      <c r="AJ326" s="65">
        <v>52511</v>
      </c>
      <c r="AL326" s="65">
        <v>8987</v>
      </c>
      <c r="AN326" s="65">
        <v>0</v>
      </c>
      <c r="AP326" s="65">
        <v>5257</v>
      </c>
      <c r="AR326" s="65">
        <v>0</v>
      </c>
      <c r="AT326" s="180">
        <v>66755</v>
      </c>
      <c r="AV326" s="30">
        <v>30</v>
      </c>
      <c r="AX326" s="30">
        <v>6</v>
      </c>
      <c r="AZ326" s="30">
        <v>0</v>
      </c>
      <c r="BB326" s="30">
        <v>3</v>
      </c>
      <c r="BD326" s="30">
        <v>0</v>
      </c>
      <c r="BF326" s="184">
        <v>39</v>
      </c>
      <c r="BI326" s="65">
        <v>0</v>
      </c>
      <c r="BK326" s="65">
        <v>1167</v>
      </c>
      <c r="BM326" s="65">
        <v>0</v>
      </c>
      <c r="BO326" s="65">
        <v>0</v>
      </c>
      <c r="BQ326" s="65">
        <v>0</v>
      </c>
      <c r="BS326" s="67">
        <v>6672</v>
      </c>
      <c r="BU326" s="30">
        <v>2</v>
      </c>
      <c r="BW326" s="30">
        <v>1</v>
      </c>
      <c r="BY326" s="30">
        <v>0</v>
      </c>
      <c r="CA326" s="30">
        <v>0</v>
      </c>
      <c r="CC326" s="30">
        <v>0</v>
      </c>
      <c r="CE326" s="184">
        <v>0</v>
      </c>
      <c r="CH326" s="16">
        <v>1228229</v>
      </c>
      <c r="CJ326" s="16">
        <v>301541</v>
      </c>
      <c r="CL326" s="16">
        <v>0</v>
      </c>
      <c r="CN326" s="16">
        <v>143868</v>
      </c>
      <c r="CP326" s="20">
        <v>1673638</v>
      </c>
      <c r="CS326" s="17">
        <v>21.170500000000001</v>
      </c>
      <c r="CU326" s="17">
        <v>29.6968</v>
      </c>
      <c r="CY326" s="17">
        <v>27.366900000000001</v>
      </c>
      <c r="DA326" s="18">
        <v>22.793199999999999</v>
      </c>
      <c r="DC326" s="1" t="str">
        <f t="shared" si="5"/>
        <v>No</v>
      </c>
    </row>
    <row r="327" spans="1:107">
      <c r="A327" s="1" t="s">
        <v>774</v>
      </c>
      <c r="B327" s="1" t="s">
        <v>1099</v>
      </c>
      <c r="C327" s="26" t="s">
        <v>26</v>
      </c>
      <c r="D327" s="269">
        <v>4129</v>
      </c>
      <c r="E327" s="270">
        <v>40129</v>
      </c>
      <c r="F327" s="21" t="s">
        <v>134</v>
      </c>
      <c r="G327" s="21" t="s">
        <v>132</v>
      </c>
      <c r="H327" s="25">
        <v>169541</v>
      </c>
      <c r="I327" s="25">
        <v>17</v>
      </c>
      <c r="J327" s="265"/>
      <c r="K327" s="5">
        <v>956</v>
      </c>
      <c r="M327" s="5">
        <v>0</v>
      </c>
      <c r="N327" s="3"/>
      <c r="O327" s="5">
        <v>56</v>
      </c>
      <c r="P327" s="3"/>
      <c r="Q327" s="5">
        <v>835</v>
      </c>
      <c r="R327" s="3"/>
      <c r="S327" s="5">
        <v>0</v>
      </c>
      <c r="T327" s="3"/>
      <c r="U327" s="6">
        <v>1847</v>
      </c>
      <c r="W327" s="14">
        <v>1</v>
      </c>
      <c r="Y327" s="14">
        <v>0</v>
      </c>
      <c r="AA327" s="14">
        <v>0.04</v>
      </c>
      <c r="AC327" s="14">
        <v>0.8</v>
      </c>
      <c r="AE327" s="62">
        <v>0</v>
      </c>
      <c r="AF327" s="30"/>
      <c r="AG327" s="70">
        <v>1.84</v>
      </c>
      <c r="AH327" s="31"/>
      <c r="AJ327" s="65">
        <v>0</v>
      </c>
      <c r="AL327" s="65">
        <v>0</v>
      </c>
      <c r="AN327" s="65">
        <v>0</v>
      </c>
      <c r="AP327" s="65">
        <v>0</v>
      </c>
      <c r="AR327" s="65">
        <v>0</v>
      </c>
      <c r="AT327" s="180">
        <v>0</v>
      </c>
      <c r="AV327" s="30">
        <v>0</v>
      </c>
      <c r="AX327" s="30">
        <v>0</v>
      </c>
      <c r="AZ327" s="30">
        <v>0</v>
      </c>
      <c r="BB327" s="30">
        <v>0</v>
      </c>
      <c r="BD327" s="30">
        <v>0</v>
      </c>
      <c r="BF327" s="184">
        <v>0</v>
      </c>
      <c r="BI327" s="65">
        <v>956</v>
      </c>
      <c r="BK327" s="65">
        <v>0</v>
      </c>
      <c r="BM327" s="65">
        <v>56</v>
      </c>
      <c r="BO327" s="65">
        <v>835</v>
      </c>
      <c r="BQ327" s="65">
        <v>0</v>
      </c>
      <c r="BS327" s="67">
        <v>1847</v>
      </c>
      <c r="BU327" s="30">
        <v>1</v>
      </c>
      <c r="BW327" s="30">
        <v>0</v>
      </c>
      <c r="BY327" s="30">
        <v>0.04</v>
      </c>
      <c r="CA327" s="30">
        <v>0.8</v>
      </c>
      <c r="CC327" s="30">
        <v>0</v>
      </c>
      <c r="CE327" s="184">
        <v>0</v>
      </c>
      <c r="CH327" s="16">
        <v>19771</v>
      </c>
      <c r="CJ327" s="16">
        <v>0</v>
      </c>
      <c r="CL327" s="16">
        <v>627</v>
      </c>
      <c r="CN327" s="16">
        <v>14274</v>
      </c>
      <c r="CP327" s="20">
        <v>34672</v>
      </c>
      <c r="CS327" s="17">
        <v>20.681000000000001</v>
      </c>
      <c r="CW327" s="17">
        <v>11.196400000000001</v>
      </c>
      <c r="CY327" s="17">
        <v>17.0946</v>
      </c>
      <c r="DA327" s="18">
        <v>18.772099999999998</v>
      </c>
      <c r="DC327" s="1" t="str">
        <f t="shared" si="5"/>
        <v>No</v>
      </c>
    </row>
    <row r="328" spans="1:107">
      <c r="A328" s="1" t="s">
        <v>786</v>
      </c>
      <c r="B328" s="1" t="s">
        <v>1049</v>
      </c>
      <c r="C328" s="26" t="s">
        <v>54</v>
      </c>
      <c r="D328" s="269">
        <v>2071</v>
      </c>
      <c r="E328" s="270">
        <v>20071</v>
      </c>
      <c r="F328" s="21" t="s">
        <v>134</v>
      </c>
      <c r="G328" s="21" t="s">
        <v>132</v>
      </c>
      <c r="H328" s="25">
        <v>18351295</v>
      </c>
      <c r="I328" s="25">
        <v>17</v>
      </c>
      <c r="J328" s="265"/>
      <c r="K328" s="5">
        <v>62748</v>
      </c>
      <c r="M328" s="5">
        <v>10628</v>
      </c>
      <c r="N328" s="3"/>
      <c r="O328" s="5">
        <v>473</v>
      </c>
      <c r="P328" s="3"/>
      <c r="Q328" s="5">
        <v>5610</v>
      </c>
      <c r="R328" s="3"/>
      <c r="S328" s="5">
        <v>0</v>
      </c>
      <c r="T328" s="3"/>
      <c r="U328" s="6">
        <v>79459</v>
      </c>
      <c r="W328" s="14">
        <v>39.65</v>
      </c>
      <c r="Y328" s="14">
        <v>5.42</v>
      </c>
      <c r="AA328" s="14">
        <v>0.27</v>
      </c>
      <c r="AC328" s="14">
        <v>3.9</v>
      </c>
      <c r="AE328" s="62">
        <v>0</v>
      </c>
      <c r="AF328" s="30"/>
      <c r="AG328" s="70">
        <v>49.24</v>
      </c>
      <c r="AH328" s="31"/>
      <c r="AJ328" s="65">
        <v>35135</v>
      </c>
      <c r="AL328" s="65">
        <v>8981</v>
      </c>
      <c r="AN328" s="65">
        <v>473</v>
      </c>
      <c r="AP328" s="65">
        <v>5328</v>
      </c>
      <c r="AR328" s="65">
        <v>0</v>
      </c>
      <c r="AT328" s="180">
        <v>49917</v>
      </c>
      <c r="AV328" s="30">
        <v>17.27</v>
      </c>
      <c r="AX328" s="30">
        <v>4.47</v>
      </c>
      <c r="AZ328" s="30">
        <v>0.27</v>
      </c>
      <c r="BB328" s="30">
        <v>2.9</v>
      </c>
      <c r="BD328" s="30">
        <v>0</v>
      </c>
      <c r="BF328" s="184">
        <v>24.91</v>
      </c>
      <c r="BI328" s="65">
        <v>1950</v>
      </c>
      <c r="BK328" s="65">
        <v>1647</v>
      </c>
      <c r="BM328" s="65">
        <v>0</v>
      </c>
      <c r="BO328" s="65">
        <v>282</v>
      </c>
      <c r="BQ328" s="65">
        <v>0</v>
      </c>
      <c r="BS328" s="67">
        <v>29542</v>
      </c>
      <c r="BU328" s="30">
        <v>22.38</v>
      </c>
      <c r="BW328" s="30">
        <v>0.95</v>
      </c>
      <c r="BY328" s="30">
        <v>0</v>
      </c>
      <c r="CA328" s="30">
        <v>1</v>
      </c>
      <c r="CC328" s="30">
        <v>0</v>
      </c>
      <c r="CE328" s="184">
        <v>0</v>
      </c>
      <c r="CH328" s="16">
        <v>2133300</v>
      </c>
      <c r="CJ328" s="16">
        <v>514101</v>
      </c>
      <c r="CL328" s="16">
        <v>24308</v>
      </c>
      <c r="CN328" s="16">
        <v>182041</v>
      </c>
      <c r="CP328" s="20">
        <v>2853750</v>
      </c>
      <c r="CS328" s="17">
        <v>33.997900000000001</v>
      </c>
      <c r="CU328" s="17">
        <v>48.372300000000003</v>
      </c>
      <c r="CW328" s="17">
        <v>51.391100000000002</v>
      </c>
      <c r="CY328" s="17">
        <v>32.449399999999997</v>
      </c>
      <c r="DA328" s="18">
        <v>35.914700000000003</v>
      </c>
      <c r="DC328" s="1" t="str">
        <f t="shared" si="5"/>
        <v>No</v>
      </c>
    </row>
    <row r="329" spans="1:107">
      <c r="A329" s="1" t="s">
        <v>781</v>
      </c>
      <c r="B329" s="1" t="s">
        <v>782</v>
      </c>
      <c r="C329" s="26" t="s">
        <v>341</v>
      </c>
      <c r="D329" s="269" t="s">
        <v>783</v>
      </c>
      <c r="E329" s="270">
        <v>91092</v>
      </c>
      <c r="F329" s="21" t="s">
        <v>135</v>
      </c>
      <c r="G329" s="21" t="s">
        <v>132</v>
      </c>
      <c r="H329" s="25">
        <v>210000</v>
      </c>
      <c r="I329" s="25">
        <v>16</v>
      </c>
      <c r="J329" s="265"/>
      <c r="K329" s="5">
        <v>70304</v>
      </c>
      <c r="M329" s="5">
        <v>14179</v>
      </c>
      <c r="N329" s="3"/>
      <c r="O329" s="5">
        <v>11455</v>
      </c>
      <c r="P329" s="3"/>
      <c r="Q329" s="5">
        <v>13543</v>
      </c>
      <c r="R329" s="3"/>
      <c r="S329" s="5">
        <v>104</v>
      </c>
      <c r="T329" s="3"/>
      <c r="U329" s="6">
        <v>109585</v>
      </c>
      <c r="W329" s="14">
        <v>43</v>
      </c>
      <c r="Y329" s="14">
        <v>8</v>
      </c>
      <c r="AA329" s="14">
        <v>6</v>
      </c>
      <c r="AC329" s="14">
        <v>10.96</v>
      </c>
      <c r="AE329" s="62">
        <v>0.04</v>
      </c>
      <c r="AF329" s="30"/>
      <c r="AG329" s="70">
        <v>68</v>
      </c>
      <c r="AH329" s="31"/>
      <c r="AJ329" s="65">
        <v>65611</v>
      </c>
      <c r="AL329" s="65">
        <v>14179</v>
      </c>
      <c r="AN329" s="65">
        <v>11455</v>
      </c>
      <c r="AP329" s="65">
        <v>12791</v>
      </c>
      <c r="AR329" s="65">
        <v>104</v>
      </c>
      <c r="AT329" s="180">
        <v>104140</v>
      </c>
      <c r="AV329" s="30">
        <v>32</v>
      </c>
      <c r="AX329" s="30">
        <v>8</v>
      </c>
      <c r="AZ329" s="30">
        <v>6</v>
      </c>
      <c r="BB329" s="30">
        <v>9.9600000000000009</v>
      </c>
      <c r="BD329" s="30">
        <v>0.04</v>
      </c>
      <c r="BF329" s="184">
        <v>56</v>
      </c>
      <c r="BI329" s="65">
        <v>0</v>
      </c>
      <c r="BK329" s="65">
        <v>0</v>
      </c>
      <c r="BM329" s="65">
        <v>0</v>
      </c>
      <c r="BO329" s="65">
        <v>752</v>
      </c>
      <c r="BQ329" s="65">
        <v>0</v>
      </c>
      <c r="BS329" s="67">
        <v>5445</v>
      </c>
      <c r="BU329" s="30">
        <v>11</v>
      </c>
      <c r="BW329" s="30">
        <v>0</v>
      </c>
      <c r="BY329" s="30">
        <v>0</v>
      </c>
      <c r="CA329" s="30">
        <v>1</v>
      </c>
      <c r="CC329" s="30">
        <v>0</v>
      </c>
      <c r="CE329" s="184">
        <v>0</v>
      </c>
      <c r="CH329" s="16">
        <v>1495132</v>
      </c>
      <c r="CJ329" s="16">
        <v>372594</v>
      </c>
      <c r="CL329" s="16">
        <v>239572</v>
      </c>
      <c r="CN329" s="16">
        <v>486805</v>
      </c>
      <c r="CP329" s="20">
        <v>2594103</v>
      </c>
      <c r="CS329" s="17">
        <v>21.2667</v>
      </c>
      <c r="CU329" s="17">
        <v>26.277899999999999</v>
      </c>
      <c r="CW329" s="17">
        <v>20.914200000000001</v>
      </c>
      <c r="CY329" s="17">
        <v>35.945099999999996</v>
      </c>
      <c r="DA329" s="18">
        <v>23.6721</v>
      </c>
      <c r="DC329" s="1" t="str">
        <f t="shared" si="5"/>
        <v>No</v>
      </c>
    </row>
    <row r="330" spans="1:107">
      <c r="A330" s="1" t="s">
        <v>733</v>
      </c>
      <c r="B330" s="1" t="s">
        <v>1101</v>
      </c>
      <c r="C330" s="26" t="s">
        <v>28</v>
      </c>
      <c r="D330" s="269">
        <v>4082</v>
      </c>
      <c r="E330" s="270">
        <v>40082</v>
      </c>
      <c r="F330" s="21" t="s">
        <v>134</v>
      </c>
      <c r="G330" s="21" t="s">
        <v>132</v>
      </c>
      <c r="H330" s="25">
        <v>4515419</v>
      </c>
      <c r="I330" s="25">
        <v>15</v>
      </c>
      <c r="J330" s="265"/>
      <c r="K330" s="5">
        <v>8560</v>
      </c>
      <c r="M330" s="5">
        <v>363</v>
      </c>
      <c r="N330" s="3"/>
      <c r="O330" s="5">
        <v>429</v>
      </c>
      <c r="P330" s="3"/>
      <c r="Q330" s="5">
        <v>3346</v>
      </c>
      <c r="R330" s="3"/>
      <c r="S330" s="5">
        <v>0</v>
      </c>
      <c r="T330" s="3"/>
      <c r="U330" s="6">
        <v>12698</v>
      </c>
      <c r="W330" s="14">
        <v>4.1900000000000004</v>
      </c>
      <c r="Y330" s="14">
        <v>0.31</v>
      </c>
      <c r="AA330" s="14">
        <v>0.39</v>
      </c>
      <c r="AC330" s="14">
        <v>1.68</v>
      </c>
      <c r="AE330" s="62">
        <v>0</v>
      </c>
      <c r="AF330" s="30"/>
      <c r="AG330" s="70">
        <v>6.57</v>
      </c>
      <c r="AH330" s="31"/>
      <c r="AJ330" s="65">
        <v>8285</v>
      </c>
      <c r="AL330" s="65">
        <v>119</v>
      </c>
      <c r="AN330" s="65">
        <v>364</v>
      </c>
      <c r="AP330" s="65">
        <v>3346</v>
      </c>
      <c r="AR330" s="65">
        <v>0</v>
      </c>
      <c r="AT330" s="180">
        <v>12114</v>
      </c>
      <c r="AV330" s="30">
        <v>3.98</v>
      </c>
      <c r="AX330" s="30">
        <v>0.12</v>
      </c>
      <c r="AZ330" s="30">
        <v>0.19</v>
      </c>
      <c r="BB330" s="30">
        <v>1.68</v>
      </c>
      <c r="BD330" s="30">
        <v>0</v>
      </c>
      <c r="BF330" s="184">
        <v>5.97</v>
      </c>
      <c r="BI330" s="65">
        <v>0</v>
      </c>
      <c r="BK330" s="65">
        <v>244</v>
      </c>
      <c r="BM330" s="65">
        <v>65</v>
      </c>
      <c r="BO330" s="65">
        <v>0</v>
      </c>
      <c r="BQ330" s="65">
        <v>0</v>
      </c>
      <c r="BS330" s="67">
        <v>584</v>
      </c>
      <c r="BU330" s="30">
        <v>0.21</v>
      </c>
      <c r="BW330" s="30">
        <v>0.19</v>
      </c>
      <c r="BY330" s="30">
        <v>0.2</v>
      </c>
      <c r="CA330" s="30">
        <v>0</v>
      </c>
      <c r="CC330" s="30">
        <v>0</v>
      </c>
      <c r="CE330" s="184">
        <v>0</v>
      </c>
      <c r="CH330" s="16">
        <v>105163</v>
      </c>
      <c r="CJ330" s="16">
        <v>4726</v>
      </c>
      <c r="CL330" s="16">
        <v>2851</v>
      </c>
      <c r="CN330" s="16">
        <v>74080</v>
      </c>
      <c r="CP330" s="20">
        <v>186820</v>
      </c>
      <c r="CS330" s="17">
        <v>12.285399999999999</v>
      </c>
      <c r="CU330" s="17">
        <v>13.019299999999999</v>
      </c>
      <c r="CW330" s="17">
        <v>6.6456999999999997</v>
      </c>
      <c r="CY330" s="17">
        <v>22.139900000000001</v>
      </c>
      <c r="DA330" s="18">
        <v>14.7126</v>
      </c>
      <c r="DC330" s="1" t="str">
        <f t="shared" si="5"/>
        <v>No</v>
      </c>
    </row>
    <row r="331" spans="1:107">
      <c r="A331" s="1" t="s">
        <v>777</v>
      </c>
      <c r="B331" s="1" t="s">
        <v>211</v>
      </c>
      <c r="C331" s="26" t="s">
        <v>29</v>
      </c>
      <c r="D331" s="269">
        <v>7045</v>
      </c>
      <c r="E331" s="270">
        <v>70045</v>
      </c>
      <c r="F331" s="21" t="s">
        <v>134</v>
      </c>
      <c r="G331" s="21" t="s">
        <v>132</v>
      </c>
      <c r="H331" s="25">
        <v>106621</v>
      </c>
      <c r="I331" s="25">
        <v>15</v>
      </c>
      <c r="J331" s="265"/>
      <c r="K331" s="5">
        <v>30847</v>
      </c>
      <c r="M331" s="5">
        <v>344</v>
      </c>
      <c r="N331" s="3"/>
      <c r="O331" s="5">
        <v>0</v>
      </c>
      <c r="P331" s="3"/>
      <c r="Q331" s="5">
        <v>4347</v>
      </c>
      <c r="R331" s="3"/>
      <c r="S331" s="5">
        <v>0</v>
      </c>
      <c r="T331" s="3"/>
      <c r="U331" s="6">
        <v>35538</v>
      </c>
      <c r="W331" s="14">
        <v>27</v>
      </c>
      <c r="Y331" s="14">
        <v>1</v>
      </c>
      <c r="AA331" s="14">
        <v>0</v>
      </c>
      <c r="AC331" s="14">
        <v>4</v>
      </c>
      <c r="AE331" s="62">
        <v>0</v>
      </c>
      <c r="AF331" s="30"/>
      <c r="AG331" s="70">
        <v>32</v>
      </c>
      <c r="AH331" s="31"/>
      <c r="AJ331" s="65">
        <v>30139</v>
      </c>
      <c r="AL331" s="65">
        <v>0</v>
      </c>
      <c r="AN331" s="65">
        <v>0</v>
      </c>
      <c r="AP331" s="65">
        <v>3334</v>
      </c>
      <c r="AR331" s="65">
        <v>0</v>
      </c>
      <c r="AT331" s="180">
        <v>33473</v>
      </c>
      <c r="AV331" s="30">
        <v>25</v>
      </c>
      <c r="AX331" s="30">
        <v>0</v>
      </c>
      <c r="AZ331" s="30">
        <v>0</v>
      </c>
      <c r="BB331" s="30">
        <v>3</v>
      </c>
      <c r="BD331" s="30">
        <v>0</v>
      </c>
      <c r="BF331" s="184">
        <v>28</v>
      </c>
      <c r="BI331" s="65">
        <v>0</v>
      </c>
      <c r="BK331" s="65">
        <v>344</v>
      </c>
      <c r="BM331" s="65">
        <v>0</v>
      </c>
      <c r="BO331" s="65">
        <v>1013</v>
      </c>
      <c r="BQ331" s="65">
        <v>0</v>
      </c>
      <c r="BS331" s="67">
        <v>2065</v>
      </c>
      <c r="BU331" s="30">
        <v>2</v>
      </c>
      <c r="BW331" s="30">
        <v>1</v>
      </c>
      <c r="BY331" s="30">
        <v>0</v>
      </c>
      <c r="CA331" s="30">
        <v>1</v>
      </c>
      <c r="CC331" s="30">
        <v>0</v>
      </c>
      <c r="CE331" s="184">
        <v>0</v>
      </c>
      <c r="CH331" s="16">
        <v>756049</v>
      </c>
      <c r="CJ331" s="16">
        <v>11211</v>
      </c>
      <c r="CL331" s="16">
        <v>0</v>
      </c>
      <c r="CN331" s="16">
        <v>149837</v>
      </c>
      <c r="CP331" s="20">
        <v>917097</v>
      </c>
      <c r="CS331" s="17">
        <v>24.509599999999999</v>
      </c>
      <c r="CU331" s="17">
        <v>32.5901</v>
      </c>
      <c r="CY331" s="17">
        <v>34.469099999999997</v>
      </c>
      <c r="DA331" s="18">
        <v>25.806100000000001</v>
      </c>
      <c r="DC331" s="1" t="str">
        <f t="shared" si="5"/>
        <v>No</v>
      </c>
    </row>
    <row r="332" spans="1:107">
      <c r="A332" s="1" t="s">
        <v>776</v>
      </c>
      <c r="B332" s="1" t="s">
        <v>898</v>
      </c>
      <c r="C332" s="26" t="s">
        <v>12</v>
      </c>
      <c r="D332" s="269">
        <v>9086</v>
      </c>
      <c r="E332" s="270">
        <v>90086</v>
      </c>
      <c r="F332" s="21" t="s">
        <v>134</v>
      </c>
      <c r="G332" s="21" t="s">
        <v>132</v>
      </c>
      <c r="H332" s="25">
        <v>1932666</v>
      </c>
      <c r="I332" s="25">
        <v>15</v>
      </c>
      <c r="J332" s="265"/>
      <c r="K332" s="5">
        <v>33960</v>
      </c>
      <c r="M332" s="5">
        <v>1001</v>
      </c>
      <c r="N332" s="3"/>
      <c r="O332" s="5">
        <v>0</v>
      </c>
      <c r="P332" s="3"/>
      <c r="Q332" s="5">
        <v>9074</v>
      </c>
      <c r="R332" s="3"/>
      <c r="S332" s="5">
        <v>0</v>
      </c>
      <c r="T332" s="3"/>
      <c r="U332" s="6">
        <v>44035</v>
      </c>
      <c r="W332" s="14">
        <v>32</v>
      </c>
      <c r="Y332" s="14">
        <v>1</v>
      </c>
      <c r="AA332" s="14">
        <v>0</v>
      </c>
      <c r="AC332" s="14">
        <v>5</v>
      </c>
      <c r="AE332" s="62">
        <v>0</v>
      </c>
      <c r="AF332" s="30"/>
      <c r="AG332" s="70">
        <v>38</v>
      </c>
      <c r="AH332" s="31"/>
      <c r="AJ332" s="65">
        <v>33960</v>
      </c>
      <c r="AL332" s="65">
        <v>0</v>
      </c>
      <c r="AN332" s="65">
        <v>0</v>
      </c>
      <c r="AP332" s="65">
        <v>9074</v>
      </c>
      <c r="AR332" s="65">
        <v>0</v>
      </c>
      <c r="AT332" s="180">
        <v>43034</v>
      </c>
      <c r="AV332" s="30">
        <v>32</v>
      </c>
      <c r="AX332" s="30">
        <v>0</v>
      </c>
      <c r="AZ332" s="30">
        <v>0</v>
      </c>
      <c r="BB332" s="30">
        <v>5</v>
      </c>
      <c r="BD332" s="30">
        <v>0</v>
      </c>
      <c r="BF332" s="184">
        <v>37</v>
      </c>
      <c r="BI332" s="65">
        <v>0</v>
      </c>
      <c r="BK332" s="65">
        <v>1001</v>
      </c>
      <c r="BM332" s="65">
        <v>0</v>
      </c>
      <c r="BO332" s="65">
        <v>0</v>
      </c>
      <c r="BQ332" s="65">
        <v>0</v>
      </c>
      <c r="BS332" s="67">
        <v>1001</v>
      </c>
      <c r="BU332" s="30">
        <v>0</v>
      </c>
      <c r="BW332" s="30">
        <v>1</v>
      </c>
      <c r="BY332" s="30">
        <v>0</v>
      </c>
      <c r="CA332" s="30">
        <v>0</v>
      </c>
      <c r="CC332" s="30">
        <v>0</v>
      </c>
      <c r="CE332" s="184">
        <v>0</v>
      </c>
      <c r="CH332" s="16">
        <v>491884</v>
      </c>
      <c r="CJ332" s="16">
        <v>58378</v>
      </c>
      <c r="CL332" s="16">
        <v>0</v>
      </c>
      <c r="CN332" s="16">
        <v>317615</v>
      </c>
      <c r="CP332" s="20">
        <v>867877</v>
      </c>
      <c r="CS332" s="17">
        <v>14.4842</v>
      </c>
      <c r="CU332" s="17">
        <v>58.319699999999997</v>
      </c>
      <c r="CY332" s="17">
        <v>35.002800000000001</v>
      </c>
      <c r="DA332" s="18">
        <v>19.7088</v>
      </c>
      <c r="DC332" s="1" t="str">
        <f t="shared" si="5"/>
        <v>No</v>
      </c>
    </row>
    <row r="333" spans="1:107">
      <c r="A333" s="1" t="s">
        <v>796</v>
      </c>
      <c r="B333" s="1" t="s">
        <v>1103</v>
      </c>
      <c r="C333" s="26" t="s">
        <v>30</v>
      </c>
      <c r="D333" s="269">
        <v>5204</v>
      </c>
      <c r="E333" s="270">
        <v>50204</v>
      </c>
      <c r="F333" s="21" t="s">
        <v>135</v>
      </c>
      <c r="G333" s="21" t="s">
        <v>132</v>
      </c>
      <c r="H333" s="25">
        <v>67821</v>
      </c>
      <c r="I333" s="25">
        <v>15</v>
      </c>
      <c r="J333" s="265"/>
      <c r="K333" s="5">
        <v>36606</v>
      </c>
      <c r="M333" s="5">
        <v>0</v>
      </c>
      <c r="N333" s="3"/>
      <c r="O333" s="5">
        <v>0</v>
      </c>
      <c r="P333" s="3"/>
      <c r="Q333" s="5">
        <v>4701</v>
      </c>
      <c r="R333" s="3"/>
      <c r="S333" s="5">
        <v>0</v>
      </c>
      <c r="T333" s="3"/>
      <c r="U333" s="6">
        <v>41307</v>
      </c>
      <c r="W333" s="14">
        <v>21</v>
      </c>
      <c r="Y333" s="14">
        <v>0</v>
      </c>
      <c r="AA333" s="14">
        <v>0</v>
      </c>
      <c r="AC333" s="14">
        <v>3</v>
      </c>
      <c r="AE333" s="62">
        <v>0</v>
      </c>
      <c r="AF333" s="30"/>
      <c r="AG333" s="70">
        <v>24</v>
      </c>
      <c r="AH333" s="31"/>
      <c r="AJ333" s="65">
        <v>36606</v>
      </c>
      <c r="AL333" s="65">
        <v>0</v>
      </c>
      <c r="AN333" s="65">
        <v>0</v>
      </c>
      <c r="AP333" s="65">
        <v>4701</v>
      </c>
      <c r="AR333" s="65">
        <v>0</v>
      </c>
      <c r="AT333" s="180">
        <v>41307</v>
      </c>
      <c r="AV333" s="30">
        <v>21</v>
      </c>
      <c r="AX333" s="30">
        <v>0</v>
      </c>
      <c r="AZ333" s="30">
        <v>0</v>
      </c>
      <c r="BB333" s="30">
        <v>3</v>
      </c>
      <c r="BD333" s="30">
        <v>0</v>
      </c>
      <c r="BF333" s="184">
        <v>24</v>
      </c>
      <c r="BI333" s="65">
        <v>0</v>
      </c>
      <c r="BK333" s="65">
        <v>0</v>
      </c>
      <c r="BM333" s="65">
        <v>0</v>
      </c>
      <c r="BO333" s="65">
        <v>0</v>
      </c>
      <c r="BQ333" s="65">
        <v>0</v>
      </c>
      <c r="BS333" s="67">
        <v>0</v>
      </c>
      <c r="BU333" s="30">
        <v>0</v>
      </c>
      <c r="BW333" s="30">
        <v>0</v>
      </c>
      <c r="BY333" s="30">
        <v>0</v>
      </c>
      <c r="CA333" s="30">
        <v>0</v>
      </c>
      <c r="CC333" s="30">
        <v>0</v>
      </c>
      <c r="CE333" s="184">
        <v>0</v>
      </c>
      <c r="CH333" s="16">
        <v>573439</v>
      </c>
      <c r="CJ333" s="16">
        <v>0</v>
      </c>
      <c r="CL333" s="16">
        <v>0</v>
      </c>
      <c r="CN333" s="16">
        <v>116333</v>
      </c>
      <c r="CP333" s="20">
        <v>689772</v>
      </c>
      <c r="CS333" s="17">
        <v>15.6652</v>
      </c>
      <c r="CY333" s="17">
        <v>24.746400000000001</v>
      </c>
      <c r="DA333" s="18">
        <v>16.698699999999999</v>
      </c>
      <c r="DC333" s="1" t="str">
        <f t="shared" si="5"/>
        <v>No</v>
      </c>
    </row>
    <row r="334" spans="1:107">
      <c r="A334" s="1" t="s">
        <v>840</v>
      </c>
      <c r="B334" s="1" t="s">
        <v>239</v>
      </c>
      <c r="C334" s="26" t="s">
        <v>56</v>
      </c>
      <c r="D334" s="269">
        <v>5163</v>
      </c>
      <c r="E334" s="270">
        <v>50163</v>
      </c>
      <c r="F334" s="21" t="s">
        <v>134</v>
      </c>
      <c r="G334" s="21" t="s">
        <v>132</v>
      </c>
      <c r="H334" s="25">
        <v>76068</v>
      </c>
      <c r="I334" s="25">
        <v>15</v>
      </c>
      <c r="J334" s="265"/>
      <c r="K334" s="5">
        <v>85079</v>
      </c>
      <c r="M334" s="5">
        <v>8637</v>
      </c>
      <c r="N334" s="3"/>
      <c r="O334" s="5">
        <v>0</v>
      </c>
      <c r="P334" s="3"/>
      <c r="Q334" s="5">
        <v>4344</v>
      </c>
      <c r="R334" s="3"/>
      <c r="S334" s="5">
        <v>0</v>
      </c>
      <c r="T334" s="3"/>
      <c r="U334" s="6">
        <v>98060</v>
      </c>
      <c r="W334" s="14">
        <v>46</v>
      </c>
      <c r="Y334" s="14">
        <v>5</v>
      </c>
      <c r="AA334" s="14">
        <v>0</v>
      </c>
      <c r="AC334" s="14">
        <v>2</v>
      </c>
      <c r="AE334" s="62">
        <v>0</v>
      </c>
      <c r="AF334" s="30"/>
      <c r="AG334" s="70">
        <v>53</v>
      </c>
      <c r="AH334" s="31"/>
      <c r="AJ334" s="65">
        <v>78538</v>
      </c>
      <c r="AL334" s="65">
        <v>8637</v>
      </c>
      <c r="AN334" s="65">
        <v>0</v>
      </c>
      <c r="AP334" s="65">
        <v>4344</v>
      </c>
      <c r="AR334" s="65">
        <v>0</v>
      </c>
      <c r="AT334" s="180">
        <v>91519</v>
      </c>
      <c r="AV334" s="30">
        <v>39</v>
      </c>
      <c r="AX334" s="30">
        <v>5</v>
      </c>
      <c r="AZ334" s="30">
        <v>0</v>
      </c>
      <c r="BB334" s="30">
        <v>2</v>
      </c>
      <c r="BD334" s="30">
        <v>0</v>
      </c>
      <c r="BF334" s="184">
        <v>46</v>
      </c>
      <c r="BI334" s="65">
        <v>1027</v>
      </c>
      <c r="BK334" s="65">
        <v>0</v>
      </c>
      <c r="BM334" s="65">
        <v>0</v>
      </c>
      <c r="BO334" s="65">
        <v>0</v>
      </c>
      <c r="BQ334" s="65">
        <v>0</v>
      </c>
      <c r="BS334" s="67">
        <v>6541</v>
      </c>
      <c r="BU334" s="30">
        <v>7</v>
      </c>
      <c r="BW334" s="30">
        <v>0</v>
      </c>
      <c r="BY334" s="30">
        <v>0</v>
      </c>
      <c r="CA334" s="30">
        <v>0</v>
      </c>
      <c r="CC334" s="30">
        <v>0</v>
      </c>
      <c r="CE334" s="184">
        <v>0</v>
      </c>
      <c r="CH334" s="16">
        <v>1026254</v>
      </c>
      <c r="CJ334" s="16">
        <v>133987</v>
      </c>
      <c r="CL334" s="16">
        <v>0</v>
      </c>
      <c r="CN334" s="16">
        <v>100445</v>
      </c>
      <c r="CP334" s="20">
        <v>1260686</v>
      </c>
      <c r="CS334" s="17">
        <v>12.0624</v>
      </c>
      <c r="CU334" s="17">
        <v>15.5131</v>
      </c>
      <c r="CY334" s="17">
        <v>23.122699999999998</v>
      </c>
      <c r="DA334" s="18">
        <v>12.856299999999999</v>
      </c>
      <c r="DC334" s="1" t="str">
        <f t="shared" si="5"/>
        <v>No</v>
      </c>
    </row>
    <row r="335" spans="1:107">
      <c r="A335" s="1" t="s">
        <v>731</v>
      </c>
      <c r="B335" s="1" t="s">
        <v>1102</v>
      </c>
      <c r="C335" s="26" t="s">
        <v>60</v>
      </c>
      <c r="D335" s="269">
        <v>2169</v>
      </c>
      <c r="E335" s="270">
        <v>20169</v>
      </c>
      <c r="F335" s="21" t="s">
        <v>138</v>
      </c>
      <c r="G335" s="21" t="s">
        <v>132</v>
      </c>
      <c r="H335" s="25">
        <v>18351295</v>
      </c>
      <c r="I335" s="25">
        <v>15</v>
      </c>
      <c r="J335" s="265"/>
      <c r="K335" s="5">
        <v>78564</v>
      </c>
      <c r="L335" s="5" t="s">
        <v>99</v>
      </c>
      <c r="M335" s="5">
        <v>23592</v>
      </c>
      <c r="N335" s="3"/>
      <c r="O335" s="5">
        <v>0</v>
      </c>
      <c r="P335" s="3"/>
      <c r="Q335" s="5">
        <v>33132</v>
      </c>
      <c r="R335" s="3"/>
      <c r="S335" s="5">
        <v>0</v>
      </c>
      <c r="T335" s="3"/>
      <c r="U335" s="6">
        <v>135288</v>
      </c>
      <c r="V335" s="3" t="s">
        <v>99</v>
      </c>
      <c r="W335" s="14">
        <v>74</v>
      </c>
      <c r="Y335" s="14">
        <v>20</v>
      </c>
      <c r="AA335" s="14">
        <v>0</v>
      </c>
      <c r="AC335" s="14">
        <v>29</v>
      </c>
      <c r="AE335" s="62">
        <v>0</v>
      </c>
      <c r="AF335" s="30"/>
      <c r="AG335" s="70">
        <v>123</v>
      </c>
      <c r="AH335" s="31"/>
      <c r="AJ335" s="65">
        <v>70663</v>
      </c>
      <c r="AK335" s="30" t="s">
        <v>99</v>
      </c>
      <c r="AL335" s="65">
        <v>22875</v>
      </c>
      <c r="AN335" s="65">
        <v>0</v>
      </c>
      <c r="AP335" s="65">
        <v>26396</v>
      </c>
      <c r="AR335" s="65">
        <v>0</v>
      </c>
      <c r="AT335" s="180">
        <v>119934</v>
      </c>
      <c r="AU335" s="30" t="s">
        <v>99</v>
      </c>
      <c r="AV335" s="30">
        <v>35</v>
      </c>
      <c r="AX335" s="30">
        <v>19</v>
      </c>
      <c r="AZ335" s="30">
        <v>0</v>
      </c>
      <c r="BB335" s="30">
        <v>16</v>
      </c>
      <c r="BD335" s="30">
        <v>0</v>
      </c>
      <c r="BF335" s="184">
        <v>70</v>
      </c>
      <c r="BI335" s="65">
        <v>991</v>
      </c>
      <c r="BJ335" s="30" t="s">
        <v>99</v>
      </c>
      <c r="BK335" s="65">
        <v>717</v>
      </c>
      <c r="BM335" s="65">
        <v>0</v>
      </c>
      <c r="BO335" s="65">
        <v>6736</v>
      </c>
      <c r="BQ335" s="65">
        <v>0</v>
      </c>
      <c r="BS335" s="67">
        <v>15354</v>
      </c>
      <c r="BT335" s="30" t="s">
        <v>99</v>
      </c>
      <c r="BU335" s="30">
        <v>39</v>
      </c>
      <c r="BW335" s="30">
        <v>1</v>
      </c>
      <c r="BY335" s="30">
        <v>0</v>
      </c>
      <c r="CA335" s="30">
        <v>13</v>
      </c>
      <c r="CC335" s="30">
        <v>0</v>
      </c>
      <c r="CE335" s="184">
        <v>0</v>
      </c>
      <c r="CH335" s="16">
        <v>1565657</v>
      </c>
      <c r="CJ335" s="16">
        <v>518803</v>
      </c>
      <c r="CL335" s="16">
        <v>0</v>
      </c>
      <c r="CN335" s="16">
        <v>790285</v>
      </c>
      <c r="CP335" s="20">
        <v>2874745</v>
      </c>
      <c r="CS335" s="17">
        <v>19.9284</v>
      </c>
      <c r="CT335" s="17" t="s">
        <v>99</v>
      </c>
      <c r="CU335" s="17">
        <v>21.990600000000001</v>
      </c>
      <c r="CY335" s="17">
        <v>23.852599999999999</v>
      </c>
      <c r="DA335" s="18">
        <v>21.249099999999999</v>
      </c>
      <c r="DC335" s="1" t="str">
        <f t="shared" si="5"/>
        <v>Yes</v>
      </c>
    </row>
    <row r="336" spans="1:107">
      <c r="A336" s="1" t="s">
        <v>241</v>
      </c>
      <c r="B336" s="1" t="s">
        <v>229</v>
      </c>
      <c r="C336" s="26" t="s">
        <v>54</v>
      </c>
      <c r="D336" s="269">
        <v>2082</v>
      </c>
      <c r="E336" s="270">
        <v>20082</v>
      </c>
      <c r="F336" s="21" t="s">
        <v>134</v>
      </c>
      <c r="G336" s="21" t="s">
        <v>132</v>
      </c>
      <c r="H336" s="25">
        <v>18351295</v>
      </c>
      <c r="I336" s="25">
        <v>13</v>
      </c>
      <c r="J336" s="265"/>
      <c r="K336" s="5">
        <v>951792</v>
      </c>
      <c r="M336" s="5">
        <v>172814</v>
      </c>
      <c r="N336" s="3"/>
      <c r="O336" s="5">
        <v>144840</v>
      </c>
      <c r="P336" s="3"/>
      <c r="Q336" s="5">
        <v>99631</v>
      </c>
      <c r="R336" s="3"/>
      <c r="S336" s="5">
        <v>30365</v>
      </c>
      <c r="T336" s="3"/>
      <c r="U336" s="6">
        <v>1399442</v>
      </c>
      <c r="W336" s="14">
        <v>444</v>
      </c>
      <c r="Y336" s="14">
        <v>81</v>
      </c>
      <c r="AA336" s="14">
        <v>54</v>
      </c>
      <c r="AC336" s="14">
        <v>52</v>
      </c>
      <c r="AE336" s="62">
        <v>16</v>
      </c>
      <c r="AF336" s="30"/>
      <c r="AG336" s="70">
        <v>647</v>
      </c>
      <c r="AH336" s="31"/>
      <c r="AJ336" s="65">
        <v>951792</v>
      </c>
      <c r="AL336" s="65">
        <v>172814</v>
      </c>
      <c r="AN336" s="65">
        <v>144840</v>
      </c>
      <c r="AP336" s="65">
        <v>99631</v>
      </c>
      <c r="AR336" s="65">
        <v>30365</v>
      </c>
      <c r="AT336" s="180">
        <v>1399442</v>
      </c>
      <c r="AV336" s="30">
        <v>444</v>
      </c>
      <c r="AX336" s="30">
        <v>81</v>
      </c>
      <c r="AZ336" s="30">
        <v>54</v>
      </c>
      <c r="BB336" s="30">
        <v>52</v>
      </c>
      <c r="BD336" s="30">
        <v>16</v>
      </c>
      <c r="BF336" s="184">
        <v>647</v>
      </c>
      <c r="BI336" s="65">
        <v>0</v>
      </c>
      <c r="BK336" s="65">
        <v>0</v>
      </c>
      <c r="BM336" s="65">
        <v>0</v>
      </c>
      <c r="BO336" s="65">
        <v>0</v>
      </c>
      <c r="BQ336" s="65">
        <v>0</v>
      </c>
      <c r="BS336" s="67">
        <v>0</v>
      </c>
      <c r="BU336" s="30">
        <v>0</v>
      </c>
      <c r="BW336" s="30">
        <v>0</v>
      </c>
      <c r="BY336" s="30">
        <v>0</v>
      </c>
      <c r="CA336" s="30">
        <v>0</v>
      </c>
      <c r="CC336" s="30">
        <v>0</v>
      </c>
      <c r="CE336" s="184">
        <v>0</v>
      </c>
      <c r="CH336" s="16">
        <v>36747877</v>
      </c>
      <c r="CJ336" s="16">
        <v>8443599</v>
      </c>
      <c r="CL336" s="16">
        <v>5644007</v>
      </c>
      <c r="CN336" s="16">
        <v>4444827</v>
      </c>
      <c r="CP336" s="20">
        <v>55280310</v>
      </c>
      <c r="CS336" s="17">
        <v>38.609099999999998</v>
      </c>
      <c r="CU336" s="17">
        <v>48.859499999999997</v>
      </c>
      <c r="CW336" s="17">
        <v>38.967199999999998</v>
      </c>
      <c r="CY336" s="17">
        <v>44.612900000000003</v>
      </c>
      <c r="DA336" s="18">
        <v>39.5017</v>
      </c>
      <c r="DC336" s="1" t="str">
        <f t="shared" si="5"/>
        <v>No</v>
      </c>
    </row>
    <row r="337" spans="1:107">
      <c r="A337" s="1" t="s">
        <v>756</v>
      </c>
      <c r="B337" s="1" t="s">
        <v>1104</v>
      </c>
      <c r="C337" s="26" t="s">
        <v>28</v>
      </c>
      <c r="D337" s="269">
        <v>4058</v>
      </c>
      <c r="E337" s="270">
        <v>40058</v>
      </c>
      <c r="F337" s="21" t="s">
        <v>134</v>
      </c>
      <c r="G337" s="21" t="s">
        <v>132</v>
      </c>
      <c r="H337" s="25">
        <v>60851</v>
      </c>
      <c r="I337" s="25">
        <v>12</v>
      </c>
      <c r="J337" s="265"/>
      <c r="K337" s="5">
        <v>30234</v>
      </c>
      <c r="M337" s="5">
        <v>9417</v>
      </c>
      <c r="N337" s="3"/>
      <c r="O337" s="5">
        <v>1864</v>
      </c>
      <c r="P337" s="3"/>
      <c r="Q337" s="5">
        <v>17049</v>
      </c>
      <c r="R337" s="3"/>
      <c r="S337" s="5">
        <v>0</v>
      </c>
      <c r="T337" s="3"/>
      <c r="U337" s="6">
        <v>58564</v>
      </c>
      <c r="W337" s="14">
        <v>21.7</v>
      </c>
      <c r="Y337" s="14">
        <v>4.4000000000000004</v>
      </c>
      <c r="AA337" s="14">
        <v>1</v>
      </c>
      <c r="AC337" s="14">
        <v>9.4</v>
      </c>
      <c r="AE337" s="62">
        <v>0</v>
      </c>
      <c r="AF337" s="30"/>
      <c r="AG337" s="70">
        <v>36.5</v>
      </c>
      <c r="AH337" s="31"/>
      <c r="AJ337" s="65">
        <v>27557</v>
      </c>
      <c r="AL337" s="65">
        <v>8858</v>
      </c>
      <c r="AN337" s="65">
        <v>1864</v>
      </c>
      <c r="AP337" s="65">
        <v>16707</v>
      </c>
      <c r="AR337" s="65">
        <v>0</v>
      </c>
      <c r="AT337" s="180">
        <v>54986</v>
      </c>
      <c r="AV337" s="30">
        <v>19</v>
      </c>
      <c r="AX337" s="30">
        <v>4</v>
      </c>
      <c r="AZ337" s="30">
        <v>1</v>
      </c>
      <c r="BB337" s="30">
        <v>9</v>
      </c>
      <c r="BD337" s="30">
        <v>0</v>
      </c>
      <c r="BF337" s="184">
        <v>33</v>
      </c>
      <c r="BI337" s="65">
        <v>513</v>
      </c>
      <c r="BK337" s="65">
        <v>559</v>
      </c>
      <c r="BM337" s="65">
        <v>0</v>
      </c>
      <c r="BO337" s="65">
        <v>342</v>
      </c>
      <c r="BQ337" s="65">
        <v>0</v>
      </c>
      <c r="BS337" s="67">
        <v>3578</v>
      </c>
      <c r="BU337" s="30">
        <v>2.7</v>
      </c>
      <c r="BW337" s="30">
        <v>0.4</v>
      </c>
      <c r="BY337" s="30">
        <v>0</v>
      </c>
      <c r="CA337" s="30">
        <v>0.4</v>
      </c>
      <c r="CC337" s="30">
        <v>0</v>
      </c>
      <c r="CE337" s="184">
        <v>0</v>
      </c>
      <c r="CH337" s="16">
        <v>484430</v>
      </c>
      <c r="CJ337" s="16">
        <v>221172</v>
      </c>
      <c r="CL337" s="16">
        <v>40065</v>
      </c>
      <c r="CN337" s="16">
        <v>429315</v>
      </c>
      <c r="CP337" s="20">
        <v>1174982</v>
      </c>
      <c r="CS337" s="17">
        <v>16.0227</v>
      </c>
      <c r="CU337" s="17">
        <v>23.486499999999999</v>
      </c>
      <c r="CW337" s="17">
        <v>21.4941</v>
      </c>
      <c r="CY337" s="17">
        <v>25.1812</v>
      </c>
      <c r="DA337" s="18">
        <v>20.063199999999998</v>
      </c>
      <c r="DC337" s="1" t="str">
        <f t="shared" si="5"/>
        <v>No</v>
      </c>
    </row>
    <row r="338" spans="1:107">
      <c r="A338" s="1" t="s">
        <v>295</v>
      </c>
      <c r="B338" s="1" t="s">
        <v>1105</v>
      </c>
      <c r="C338" s="26" t="s">
        <v>22</v>
      </c>
      <c r="D338" s="269">
        <v>1042</v>
      </c>
      <c r="E338" s="270">
        <v>10042</v>
      </c>
      <c r="F338" s="21" t="s">
        <v>135</v>
      </c>
      <c r="G338" s="21" t="s">
        <v>132</v>
      </c>
      <c r="H338" s="25">
        <v>923311</v>
      </c>
      <c r="I338" s="25">
        <v>12</v>
      </c>
      <c r="J338" s="265"/>
      <c r="K338" s="5">
        <v>22683</v>
      </c>
      <c r="M338" s="5">
        <v>1968</v>
      </c>
      <c r="N338" s="3"/>
      <c r="O338" s="5">
        <v>0</v>
      </c>
      <c r="P338" s="3"/>
      <c r="Q338" s="5">
        <v>6784</v>
      </c>
      <c r="R338" s="3"/>
      <c r="S338" s="5">
        <v>0</v>
      </c>
      <c r="T338" s="3"/>
      <c r="U338" s="6">
        <v>31435</v>
      </c>
      <c r="W338" s="14">
        <v>20</v>
      </c>
      <c r="Y338" s="14">
        <v>1</v>
      </c>
      <c r="AA338" s="14">
        <v>0</v>
      </c>
      <c r="AC338" s="14">
        <v>4</v>
      </c>
      <c r="AE338" s="62">
        <v>0</v>
      </c>
      <c r="AF338" s="30"/>
      <c r="AG338" s="70">
        <v>25</v>
      </c>
      <c r="AH338" s="31"/>
      <c r="AJ338" s="65">
        <v>17760</v>
      </c>
      <c r="AL338" s="65">
        <v>1968</v>
      </c>
      <c r="AN338" s="65">
        <v>0</v>
      </c>
      <c r="AP338" s="65">
        <v>5272</v>
      </c>
      <c r="AR338" s="65">
        <v>0</v>
      </c>
      <c r="AT338" s="180">
        <v>25000</v>
      </c>
      <c r="AV338" s="30">
        <v>12</v>
      </c>
      <c r="AX338" s="30">
        <v>1</v>
      </c>
      <c r="AZ338" s="30">
        <v>0</v>
      </c>
      <c r="BB338" s="30">
        <v>3</v>
      </c>
      <c r="BD338" s="30">
        <v>0</v>
      </c>
      <c r="BF338" s="184">
        <v>16</v>
      </c>
      <c r="BI338" s="65">
        <v>1380</v>
      </c>
      <c r="BK338" s="65">
        <v>0</v>
      </c>
      <c r="BM338" s="65">
        <v>0</v>
      </c>
      <c r="BO338" s="65">
        <v>1512</v>
      </c>
      <c r="BQ338" s="65">
        <v>0</v>
      </c>
      <c r="BS338" s="67">
        <v>6435</v>
      </c>
      <c r="BU338" s="30">
        <v>8</v>
      </c>
      <c r="BW338" s="30">
        <v>0</v>
      </c>
      <c r="BY338" s="30">
        <v>0</v>
      </c>
      <c r="CA338" s="30">
        <v>1</v>
      </c>
      <c r="CC338" s="30">
        <v>0</v>
      </c>
      <c r="CE338" s="184">
        <v>0</v>
      </c>
      <c r="CH338" s="16">
        <v>484497</v>
      </c>
      <c r="CJ338" s="16">
        <v>61263</v>
      </c>
      <c r="CL338" s="16">
        <v>0</v>
      </c>
      <c r="CN338" s="16">
        <v>220602</v>
      </c>
      <c r="CP338" s="20">
        <v>766362</v>
      </c>
      <c r="CS338" s="17">
        <v>21.359500000000001</v>
      </c>
      <c r="CU338" s="17">
        <v>31.1296</v>
      </c>
      <c r="CY338" s="17">
        <v>32.518000000000001</v>
      </c>
      <c r="DA338" s="18">
        <v>24.379300000000001</v>
      </c>
      <c r="DC338" s="1" t="str">
        <f t="shared" si="5"/>
        <v>No</v>
      </c>
    </row>
    <row r="339" spans="1:107">
      <c r="A339" s="1" t="s">
        <v>50</v>
      </c>
      <c r="B339" s="1" t="s">
        <v>1106</v>
      </c>
      <c r="C339" s="26" t="s">
        <v>48</v>
      </c>
      <c r="D339" s="269">
        <v>2161</v>
      </c>
      <c r="E339" s="270">
        <v>20161</v>
      </c>
      <c r="F339" s="21" t="s">
        <v>138</v>
      </c>
      <c r="G339" s="21" t="s">
        <v>132</v>
      </c>
      <c r="H339" s="25">
        <v>18351295</v>
      </c>
      <c r="I339" s="25">
        <v>12</v>
      </c>
      <c r="J339" s="265"/>
      <c r="K339" s="5">
        <v>26008</v>
      </c>
      <c r="M339" s="5">
        <v>6681</v>
      </c>
      <c r="N339" s="3"/>
      <c r="O339" s="5">
        <v>0</v>
      </c>
      <c r="P339" s="3"/>
      <c r="Q339" s="5">
        <v>8241</v>
      </c>
      <c r="R339" s="3"/>
      <c r="S339" s="5">
        <v>0</v>
      </c>
      <c r="T339" s="3"/>
      <c r="U339" s="6">
        <v>40930</v>
      </c>
      <c r="W339" s="14">
        <v>33</v>
      </c>
      <c r="Y339" s="14">
        <v>8</v>
      </c>
      <c r="AA339" s="14">
        <v>0</v>
      </c>
      <c r="AC339" s="14">
        <v>8</v>
      </c>
      <c r="AE339" s="62">
        <v>0</v>
      </c>
      <c r="AF339" s="30"/>
      <c r="AG339" s="70">
        <v>49</v>
      </c>
      <c r="AH339" s="31"/>
      <c r="AJ339" s="65">
        <v>16451</v>
      </c>
      <c r="AL339" s="65">
        <v>5061</v>
      </c>
      <c r="AN339" s="65">
        <v>0</v>
      </c>
      <c r="AP339" s="65">
        <v>2003</v>
      </c>
      <c r="AR339" s="65">
        <v>0</v>
      </c>
      <c r="AT339" s="180">
        <v>23515</v>
      </c>
      <c r="AV339" s="30">
        <v>16</v>
      </c>
      <c r="AX339" s="30">
        <v>5</v>
      </c>
      <c r="AZ339" s="30">
        <v>0</v>
      </c>
      <c r="BB339" s="30">
        <v>1</v>
      </c>
      <c r="BD339" s="30">
        <v>0</v>
      </c>
      <c r="BF339" s="184">
        <v>22</v>
      </c>
      <c r="BI339" s="65">
        <v>982</v>
      </c>
      <c r="BK339" s="65">
        <v>1620</v>
      </c>
      <c r="BM339" s="65">
        <v>0</v>
      </c>
      <c r="BO339" s="65">
        <v>6238</v>
      </c>
      <c r="BQ339" s="65">
        <v>0</v>
      </c>
      <c r="BS339" s="67">
        <v>17415</v>
      </c>
      <c r="BU339" s="30">
        <v>17</v>
      </c>
      <c r="BW339" s="30">
        <v>3</v>
      </c>
      <c r="BY339" s="30">
        <v>0</v>
      </c>
      <c r="CA339" s="30">
        <v>7</v>
      </c>
      <c r="CC339" s="30">
        <v>0</v>
      </c>
      <c r="CE339" s="184">
        <v>27</v>
      </c>
      <c r="CH339" s="16">
        <v>790875</v>
      </c>
      <c r="CJ339" s="16">
        <v>172289</v>
      </c>
      <c r="CL339" s="16">
        <v>0</v>
      </c>
      <c r="CN339" s="16">
        <v>256015</v>
      </c>
      <c r="CP339" s="20">
        <v>1219179</v>
      </c>
      <c r="CS339" s="17">
        <v>30.408899999999999</v>
      </c>
      <c r="CU339" s="17">
        <v>25.7879</v>
      </c>
      <c r="CY339" s="17">
        <v>31.065999999999999</v>
      </c>
      <c r="DA339" s="18">
        <v>29.786899999999999</v>
      </c>
      <c r="DC339" s="1" t="str">
        <f t="shared" si="5"/>
        <v>No</v>
      </c>
    </row>
    <row r="340" spans="1:107">
      <c r="A340" s="1" t="s">
        <v>139</v>
      </c>
      <c r="B340" s="1" t="s">
        <v>1107</v>
      </c>
      <c r="C340" s="26" t="s">
        <v>54</v>
      </c>
      <c r="D340" s="269">
        <v>2177</v>
      </c>
      <c r="E340" s="270">
        <v>20177</v>
      </c>
      <c r="F340" s="21" t="s">
        <v>138</v>
      </c>
      <c r="G340" s="21" t="s">
        <v>132</v>
      </c>
      <c r="H340" s="25">
        <v>18351295</v>
      </c>
      <c r="I340" s="25">
        <v>12</v>
      </c>
      <c r="J340" s="265"/>
      <c r="K340" s="5">
        <v>43685</v>
      </c>
      <c r="M340" s="5">
        <v>37386</v>
      </c>
      <c r="N340" s="3"/>
      <c r="O340" s="5">
        <v>0</v>
      </c>
      <c r="P340" s="3"/>
      <c r="Q340" s="5">
        <v>28047</v>
      </c>
      <c r="R340" s="3"/>
      <c r="S340" s="5">
        <v>0</v>
      </c>
      <c r="T340" s="3"/>
      <c r="U340" s="6">
        <v>109118</v>
      </c>
      <c r="W340" s="14">
        <v>26.3</v>
      </c>
      <c r="Y340" s="14">
        <v>22.3</v>
      </c>
      <c r="AA340" s="14">
        <v>0</v>
      </c>
      <c r="AC340" s="14">
        <v>20</v>
      </c>
      <c r="AE340" s="62">
        <v>0</v>
      </c>
      <c r="AF340" s="30"/>
      <c r="AG340" s="70">
        <v>68.599999999999994</v>
      </c>
      <c r="AH340" s="31"/>
      <c r="AJ340" s="65">
        <v>42414</v>
      </c>
      <c r="AL340" s="65">
        <v>37105</v>
      </c>
      <c r="AN340" s="65">
        <v>0</v>
      </c>
      <c r="AP340" s="65">
        <v>24020</v>
      </c>
      <c r="AR340" s="65">
        <v>0</v>
      </c>
      <c r="AT340" s="180">
        <v>103539</v>
      </c>
      <c r="AV340" s="30">
        <v>24</v>
      </c>
      <c r="AX340" s="30">
        <v>22</v>
      </c>
      <c r="AZ340" s="30">
        <v>0</v>
      </c>
      <c r="BB340" s="30">
        <v>15</v>
      </c>
      <c r="BD340" s="30">
        <v>0</v>
      </c>
      <c r="BF340" s="184">
        <v>61</v>
      </c>
      <c r="BI340" s="65">
        <v>1012</v>
      </c>
      <c r="BK340" s="65">
        <v>281</v>
      </c>
      <c r="BM340" s="65">
        <v>0</v>
      </c>
      <c r="BO340" s="65">
        <v>4027</v>
      </c>
      <c r="BQ340" s="65">
        <v>0</v>
      </c>
      <c r="BS340" s="67">
        <v>5579</v>
      </c>
      <c r="BU340" s="30">
        <v>2.2999999999999998</v>
      </c>
      <c r="BW340" s="30">
        <v>0.3</v>
      </c>
      <c r="BY340" s="30">
        <v>0</v>
      </c>
      <c r="CA340" s="30">
        <v>5</v>
      </c>
      <c r="CC340" s="30">
        <v>0</v>
      </c>
      <c r="CE340" s="184">
        <v>7.6</v>
      </c>
      <c r="CH340" s="16">
        <v>1280089</v>
      </c>
      <c r="CJ340" s="16">
        <v>1022983</v>
      </c>
      <c r="CL340" s="16">
        <v>0</v>
      </c>
      <c r="CN340" s="16">
        <v>1364369</v>
      </c>
      <c r="CP340" s="20">
        <v>3667441</v>
      </c>
      <c r="CS340" s="17">
        <v>29.302700000000002</v>
      </c>
      <c r="CU340" s="17">
        <v>27.3627</v>
      </c>
      <c r="CY340" s="17">
        <v>48.645800000000001</v>
      </c>
      <c r="DA340" s="18">
        <v>33.609900000000003</v>
      </c>
      <c r="DC340" s="1" t="str">
        <f t="shared" si="5"/>
        <v>No</v>
      </c>
    </row>
    <row r="341" spans="1:107">
      <c r="A341" s="1" t="s">
        <v>797</v>
      </c>
      <c r="B341" s="1" t="s">
        <v>1108</v>
      </c>
      <c r="C341" s="26" t="s">
        <v>12</v>
      </c>
      <c r="D341" s="269">
        <v>9043</v>
      </c>
      <c r="E341" s="270">
        <v>90043</v>
      </c>
      <c r="F341" s="21" t="s">
        <v>134</v>
      </c>
      <c r="G341" s="21" t="s">
        <v>132</v>
      </c>
      <c r="H341" s="25">
        <v>12150996</v>
      </c>
      <c r="I341" s="25">
        <v>11</v>
      </c>
      <c r="J341" s="265"/>
      <c r="K341" s="5">
        <v>81052</v>
      </c>
      <c r="M341" s="5">
        <v>7963</v>
      </c>
      <c r="N341" s="3"/>
      <c r="O341" s="5">
        <v>2476</v>
      </c>
      <c r="P341" s="3"/>
      <c r="Q341" s="5">
        <v>1034</v>
      </c>
      <c r="R341" s="3"/>
      <c r="S341" s="5">
        <v>0</v>
      </c>
      <c r="T341" s="3"/>
      <c r="U341" s="6">
        <v>92525</v>
      </c>
      <c r="W341" s="14">
        <v>56.1</v>
      </c>
      <c r="Y341" s="14">
        <v>5.4</v>
      </c>
      <c r="AA341" s="14">
        <v>3.39</v>
      </c>
      <c r="AC341" s="14">
        <v>0.86</v>
      </c>
      <c r="AE341" s="62">
        <v>0</v>
      </c>
      <c r="AF341" s="30"/>
      <c r="AG341" s="70">
        <v>65.75</v>
      </c>
      <c r="AH341" s="31"/>
      <c r="AJ341" s="65">
        <v>65465</v>
      </c>
      <c r="AL341" s="65">
        <v>4911</v>
      </c>
      <c r="AN341" s="65">
        <v>767</v>
      </c>
      <c r="AP341" s="65">
        <v>711</v>
      </c>
      <c r="AR341" s="65">
        <v>0</v>
      </c>
      <c r="AT341" s="180">
        <v>71854</v>
      </c>
      <c r="AV341" s="30">
        <v>34</v>
      </c>
      <c r="AX341" s="30">
        <v>2.9</v>
      </c>
      <c r="AZ341" s="30">
        <v>0.39</v>
      </c>
      <c r="BB341" s="30">
        <v>0.34</v>
      </c>
      <c r="BD341" s="30">
        <v>0</v>
      </c>
      <c r="BF341" s="184">
        <v>37.630000000000003</v>
      </c>
      <c r="BI341" s="65">
        <v>1303</v>
      </c>
      <c r="BK341" s="65">
        <v>3052</v>
      </c>
      <c r="BM341" s="65">
        <v>1709</v>
      </c>
      <c r="BO341" s="65">
        <v>323</v>
      </c>
      <c r="BQ341" s="65">
        <v>0</v>
      </c>
      <c r="BS341" s="67">
        <v>20671</v>
      </c>
      <c r="BU341" s="30">
        <v>22.1</v>
      </c>
      <c r="BW341" s="30">
        <v>2.5</v>
      </c>
      <c r="BY341" s="30">
        <v>3</v>
      </c>
      <c r="CA341" s="30">
        <v>0.52</v>
      </c>
      <c r="CC341" s="30">
        <v>0</v>
      </c>
      <c r="CE341" s="184">
        <v>0</v>
      </c>
      <c r="CH341" s="16">
        <v>2198358</v>
      </c>
      <c r="CJ341" s="16">
        <v>188301</v>
      </c>
      <c r="CL341" s="16">
        <v>59501</v>
      </c>
      <c r="CN341" s="16">
        <v>66422</v>
      </c>
      <c r="CP341" s="20">
        <v>2512582</v>
      </c>
      <c r="CS341" s="17">
        <v>27.122800000000002</v>
      </c>
      <c r="CU341" s="17">
        <v>23.646999999999998</v>
      </c>
      <c r="CW341" s="17">
        <v>24.031099999999999</v>
      </c>
      <c r="CY341" s="17">
        <v>64.237899999999996</v>
      </c>
      <c r="DA341" s="18">
        <v>27.1557</v>
      </c>
      <c r="DC341" s="1" t="str">
        <f t="shared" si="5"/>
        <v>No</v>
      </c>
    </row>
    <row r="342" spans="1:107">
      <c r="A342" s="1" t="s">
        <v>235</v>
      </c>
      <c r="B342" s="1" t="s">
        <v>1110</v>
      </c>
      <c r="C342" s="26" t="s">
        <v>22</v>
      </c>
      <c r="D342" s="269">
        <v>1107</v>
      </c>
      <c r="E342" s="270">
        <v>10107</v>
      </c>
      <c r="F342" s="21" t="s">
        <v>135</v>
      </c>
      <c r="G342" s="21" t="s">
        <v>132</v>
      </c>
      <c r="H342" s="25">
        <v>923311</v>
      </c>
      <c r="I342" s="25">
        <v>10</v>
      </c>
      <c r="J342" s="265"/>
      <c r="K342" s="5">
        <v>33631</v>
      </c>
      <c r="M342" s="5">
        <v>7293</v>
      </c>
      <c r="N342" s="3"/>
      <c r="O342" s="5">
        <v>392</v>
      </c>
      <c r="P342" s="3"/>
      <c r="Q342" s="5">
        <v>8897</v>
      </c>
      <c r="R342" s="3"/>
      <c r="S342" s="5">
        <v>0</v>
      </c>
      <c r="T342" s="3"/>
      <c r="U342" s="6">
        <v>50213</v>
      </c>
      <c r="W342" s="14">
        <v>18.5</v>
      </c>
      <c r="Y342" s="14">
        <v>4</v>
      </c>
      <c r="AA342" s="14">
        <v>1.5</v>
      </c>
      <c r="AC342" s="14">
        <v>6</v>
      </c>
      <c r="AE342" s="62">
        <v>0</v>
      </c>
      <c r="AF342" s="30"/>
      <c r="AG342" s="70">
        <v>30</v>
      </c>
      <c r="AH342" s="31"/>
      <c r="AJ342" s="65">
        <v>28007</v>
      </c>
      <c r="AL342" s="65">
        <v>5951</v>
      </c>
      <c r="AN342" s="65">
        <v>0</v>
      </c>
      <c r="AP342" s="65">
        <v>8481</v>
      </c>
      <c r="AR342" s="65">
        <v>0</v>
      </c>
      <c r="AT342" s="180">
        <v>42439</v>
      </c>
      <c r="AV342" s="30">
        <v>14.5</v>
      </c>
      <c r="AX342" s="30">
        <v>3</v>
      </c>
      <c r="AZ342" s="30">
        <v>0</v>
      </c>
      <c r="BB342" s="30">
        <v>5</v>
      </c>
      <c r="BD342" s="30">
        <v>0</v>
      </c>
      <c r="BF342" s="184">
        <v>22.5</v>
      </c>
      <c r="BI342" s="65">
        <v>0</v>
      </c>
      <c r="BK342" s="65">
        <v>1342</v>
      </c>
      <c r="BM342" s="65">
        <v>392</v>
      </c>
      <c r="BO342" s="65">
        <v>416</v>
      </c>
      <c r="BQ342" s="65">
        <v>0</v>
      </c>
      <c r="BS342" s="67">
        <v>7774</v>
      </c>
      <c r="BU342" s="30">
        <v>4</v>
      </c>
      <c r="BW342" s="30">
        <v>1</v>
      </c>
      <c r="BY342" s="30">
        <v>1.5</v>
      </c>
      <c r="CA342" s="30">
        <v>1</v>
      </c>
      <c r="CC342" s="30">
        <v>0</v>
      </c>
      <c r="CE342" s="184">
        <v>0</v>
      </c>
      <c r="CH342" s="16">
        <v>738295</v>
      </c>
      <c r="CJ342" s="16">
        <v>134575</v>
      </c>
      <c r="CL342" s="16">
        <v>5704</v>
      </c>
      <c r="CN342" s="16">
        <v>170895</v>
      </c>
      <c r="CP342" s="20">
        <v>1049469</v>
      </c>
      <c r="CS342" s="17">
        <v>21.9528</v>
      </c>
      <c r="CU342" s="17">
        <v>18.4526</v>
      </c>
      <c r="CW342" s="17">
        <v>14.551</v>
      </c>
      <c r="CY342" s="17">
        <v>19.208200000000001</v>
      </c>
      <c r="DA342" s="18">
        <v>20.900300000000001</v>
      </c>
      <c r="DC342" s="1" t="str">
        <f t="shared" si="5"/>
        <v>No</v>
      </c>
    </row>
    <row r="343" spans="1:107">
      <c r="A343" s="1" t="s">
        <v>798</v>
      </c>
      <c r="B343" s="1" t="s">
        <v>1109</v>
      </c>
      <c r="C343" s="26" t="s">
        <v>32</v>
      </c>
      <c r="D343" s="269">
        <v>5053</v>
      </c>
      <c r="E343" s="270">
        <v>50053</v>
      </c>
      <c r="F343" s="21" t="s">
        <v>134</v>
      </c>
      <c r="G343" s="21" t="s">
        <v>132</v>
      </c>
      <c r="H343" s="25">
        <v>92742</v>
      </c>
      <c r="I343" s="25">
        <v>10</v>
      </c>
      <c r="J343" s="265"/>
      <c r="K343" s="5">
        <v>54189</v>
      </c>
      <c r="M343" s="5">
        <v>6495</v>
      </c>
      <c r="N343" s="3"/>
      <c r="O343" s="5">
        <v>7429</v>
      </c>
      <c r="P343" s="3"/>
      <c r="Q343" s="5">
        <v>8812</v>
      </c>
      <c r="R343" s="3"/>
      <c r="S343" s="5">
        <v>0</v>
      </c>
      <c r="T343" s="3"/>
      <c r="U343" s="6">
        <v>76925</v>
      </c>
      <c r="W343" s="14">
        <v>32.799999999999997</v>
      </c>
      <c r="Y343" s="14">
        <v>4</v>
      </c>
      <c r="AA343" s="14">
        <v>4</v>
      </c>
      <c r="AC343" s="14">
        <v>4.3</v>
      </c>
      <c r="AE343" s="62">
        <v>0</v>
      </c>
      <c r="AF343" s="30"/>
      <c r="AG343" s="70">
        <v>45.1</v>
      </c>
      <c r="AH343" s="31"/>
      <c r="AJ343" s="65">
        <v>48351</v>
      </c>
      <c r="AL343" s="65">
        <v>4516</v>
      </c>
      <c r="AN343" s="65">
        <v>6571</v>
      </c>
      <c r="AP343" s="65">
        <v>7179</v>
      </c>
      <c r="AR343" s="65">
        <v>0</v>
      </c>
      <c r="AT343" s="180">
        <v>66617</v>
      </c>
      <c r="AV343" s="30">
        <v>24.8</v>
      </c>
      <c r="AX343" s="30">
        <v>2</v>
      </c>
      <c r="AZ343" s="30">
        <v>3</v>
      </c>
      <c r="BB343" s="30">
        <v>2.5</v>
      </c>
      <c r="BD343" s="30">
        <v>0</v>
      </c>
      <c r="BF343" s="184">
        <v>32.299999999999997</v>
      </c>
      <c r="BI343" s="65">
        <v>2180</v>
      </c>
      <c r="BK343" s="65">
        <v>1979</v>
      </c>
      <c r="BM343" s="65">
        <v>858</v>
      </c>
      <c r="BO343" s="65">
        <v>1633</v>
      </c>
      <c r="BQ343" s="65">
        <v>0</v>
      </c>
      <c r="BS343" s="67">
        <v>10308</v>
      </c>
      <c r="BU343" s="30">
        <v>8</v>
      </c>
      <c r="BW343" s="30">
        <v>2</v>
      </c>
      <c r="BY343" s="30">
        <v>1</v>
      </c>
      <c r="CA343" s="30">
        <v>1.8</v>
      </c>
      <c r="CC343" s="30">
        <v>0</v>
      </c>
      <c r="CE343" s="184">
        <v>0</v>
      </c>
      <c r="CH343" s="16">
        <v>1115746</v>
      </c>
      <c r="CJ343" s="16">
        <v>139309</v>
      </c>
      <c r="CL343" s="16">
        <v>129495</v>
      </c>
      <c r="CN343" s="16">
        <v>98032</v>
      </c>
      <c r="CP343" s="20">
        <v>1482582</v>
      </c>
      <c r="CS343" s="17">
        <v>20.5899</v>
      </c>
      <c r="CU343" s="17">
        <v>21.448699999999999</v>
      </c>
      <c r="CW343" s="17">
        <v>17.431000000000001</v>
      </c>
      <c r="CY343" s="17">
        <v>11.1248</v>
      </c>
      <c r="DA343" s="18">
        <v>19.273099999999999</v>
      </c>
      <c r="DC343" s="1" t="str">
        <f t="shared" si="5"/>
        <v>No</v>
      </c>
    </row>
    <row r="344" spans="1:107">
      <c r="A344" s="1" t="s">
        <v>801</v>
      </c>
      <c r="B344" s="1" t="s">
        <v>1111</v>
      </c>
      <c r="C344" s="26" t="s">
        <v>69</v>
      </c>
      <c r="D344" s="269">
        <v>3058</v>
      </c>
      <c r="E344" s="270">
        <v>30058</v>
      </c>
      <c r="F344" s="21" t="s">
        <v>134</v>
      </c>
      <c r="G344" s="21" t="s">
        <v>132</v>
      </c>
      <c r="H344" s="25">
        <v>4586770</v>
      </c>
      <c r="I344" s="25">
        <v>8</v>
      </c>
      <c r="J344" s="265"/>
      <c r="K344" s="5">
        <v>51642</v>
      </c>
      <c r="M344" s="5">
        <v>2459</v>
      </c>
      <c r="N344" s="3"/>
      <c r="O344" s="5">
        <v>0</v>
      </c>
      <c r="P344" s="3"/>
      <c r="Q344" s="5">
        <v>10966</v>
      </c>
      <c r="R344" s="3"/>
      <c r="S344" s="5">
        <v>0</v>
      </c>
      <c r="T344" s="3"/>
      <c r="U344" s="6">
        <v>65067</v>
      </c>
      <c r="W344" s="14">
        <v>38</v>
      </c>
      <c r="Y344" s="14">
        <v>1.56</v>
      </c>
      <c r="AA344" s="14">
        <v>0</v>
      </c>
      <c r="AC344" s="14">
        <v>7</v>
      </c>
      <c r="AE344" s="62">
        <v>0</v>
      </c>
      <c r="AF344" s="30"/>
      <c r="AG344" s="70">
        <v>46.56</v>
      </c>
      <c r="AH344" s="31"/>
      <c r="AJ344" s="65">
        <v>38603</v>
      </c>
      <c r="AL344" s="65">
        <v>2231</v>
      </c>
      <c r="AN344" s="65">
        <v>0</v>
      </c>
      <c r="AP344" s="65">
        <v>10966</v>
      </c>
      <c r="AR344" s="65">
        <v>0</v>
      </c>
      <c r="AT344" s="180">
        <v>51800</v>
      </c>
      <c r="AV344" s="30">
        <v>24</v>
      </c>
      <c r="AX344" s="30">
        <v>1.35</v>
      </c>
      <c r="AZ344" s="30">
        <v>0</v>
      </c>
      <c r="BB344" s="30">
        <v>7</v>
      </c>
      <c r="BD344" s="30">
        <v>0</v>
      </c>
      <c r="BF344" s="184">
        <v>32.35</v>
      </c>
      <c r="BI344" s="65">
        <v>0</v>
      </c>
      <c r="BK344" s="65">
        <v>228</v>
      </c>
      <c r="BM344" s="65">
        <v>0</v>
      </c>
      <c r="BO344" s="65">
        <v>0</v>
      </c>
      <c r="BQ344" s="65">
        <v>0</v>
      </c>
      <c r="BS344" s="67">
        <v>13267</v>
      </c>
      <c r="BU344" s="30">
        <v>14</v>
      </c>
      <c r="BW344" s="30">
        <v>0.21</v>
      </c>
      <c r="BY344" s="30">
        <v>0</v>
      </c>
      <c r="CA344" s="30">
        <v>0</v>
      </c>
      <c r="CC344" s="30">
        <v>0</v>
      </c>
      <c r="CE344" s="184">
        <v>0</v>
      </c>
      <c r="CH344" s="16">
        <v>1439069</v>
      </c>
      <c r="CJ344" s="16">
        <v>79008</v>
      </c>
      <c r="CL344" s="16">
        <v>0</v>
      </c>
      <c r="CN344" s="16">
        <v>580846</v>
      </c>
      <c r="CP344" s="20">
        <v>2098923</v>
      </c>
      <c r="CS344" s="17">
        <v>27.866299999999999</v>
      </c>
      <c r="CU344" s="17">
        <v>32.130099999999999</v>
      </c>
      <c r="CY344" s="17">
        <v>52.9679</v>
      </c>
      <c r="DA344" s="18">
        <v>32.257899999999999</v>
      </c>
      <c r="DC344" s="1" t="str">
        <f t="shared" si="5"/>
        <v>No</v>
      </c>
    </row>
    <row r="345" spans="1:107">
      <c r="A345" s="1" t="s">
        <v>803</v>
      </c>
      <c r="B345" s="1" t="s">
        <v>1113</v>
      </c>
      <c r="C345" s="26" t="s">
        <v>62</v>
      </c>
      <c r="D345" s="269">
        <v>4175</v>
      </c>
      <c r="E345" s="270">
        <v>40175</v>
      </c>
      <c r="F345" s="21" t="s">
        <v>134</v>
      </c>
      <c r="G345" s="21" t="s">
        <v>132</v>
      </c>
      <c r="H345" s="25">
        <v>2148346</v>
      </c>
      <c r="I345" s="25">
        <v>8</v>
      </c>
      <c r="J345" s="265"/>
      <c r="K345" s="5">
        <v>220067</v>
      </c>
      <c r="M345" s="5">
        <v>20197</v>
      </c>
      <c r="N345" s="3"/>
      <c r="O345" s="5">
        <v>67650</v>
      </c>
      <c r="P345" s="3"/>
      <c r="Q345" s="5">
        <v>102547</v>
      </c>
      <c r="R345" s="3"/>
      <c r="S345" s="5">
        <v>0</v>
      </c>
      <c r="T345" s="3"/>
      <c r="U345" s="6">
        <v>410461</v>
      </c>
      <c r="W345" s="14">
        <v>92</v>
      </c>
      <c r="Y345" s="14">
        <v>8</v>
      </c>
      <c r="AA345" s="14">
        <v>27</v>
      </c>
      <c r="AC345" s="14">
        <v>49</v>
      </c>
      <c r="AE345" s="62">
        <v>0</v>
      </c>
      <c r="AF345" s="30"/>
      <c r="AG345" s="70">
        <v>176</v>
      </c>
      <c r="AH345" s="31"/>
      <c r="AJ345" s="65">
        <v>220067</v>
      </c>
      <c r="AL345" s="65">
        <v>20197</v>
      </c>
      <c r="AN345" s="65">
        <v>67650</v>
      </c>
      <c r="AP345" s="65">
        <v>102547</v>
      </c>
      <c r="AR345" s="65">
        <v>0</v>
      </c>
      <c r="AT345" s="180">
        <v>410461</v>
      </c>
      <c r="AV345" s="30">
        <v>92</v>
      </c>
      <c r="AX345" s="30">
        <v>8</v>
      </c>
      <c r="AZ345" s="30">
        <v>27</v>
      </c>
      <c r="BB345" s="30">
        <v>49</v>
      </c>
      <c r="BD345" s="30">
        <v>0</v>
      </c>
      <c r="BF345" s="184">
        <v>176</v>
      </c>
      <c r="BI345" s="65">
        <v>0</v>
      </c>
      <c r="BK345" s="65">
        <v>0</v>
      </c>
      <c r="BM345" s="65">
        <v>0</v>
      </c>
      <c r="BO345" s="65">
        <v>0</v>
      </c>
      <c r="BQ345" s="65">
        <v>0</v>
      </c>
      <c r="BS345" s="67">
        <v>0</v>
      </c>
      <c r="BU345" s="30">
        <v>0</v>
      </c>
      <c r="BW345" s="30">
        <v>0</v>
      </c>
      <c r="BY345" s="30">
        <v>0</v>
      </c>
      <c r="CA345" s="30">
        <v>0</v>
      </c>
      <c r="CC345" s="30">
        <v>0</v>
      </c>
      <c r="CE345" s="184">
        <v>0</v>
      </c>
      <c r="CH345" s="16">
        <v>4881296</v>
      </c>
      <c r="CJ345" s="16">
        <v>416436</v>
      </c>
      <c r="CL345" s="16">
        <v>1335168</v>
      </c>
      <c r="CN345" s="16">
        <v>2476004</v>
      </c>
      <c r="CP345" s="20">
        <v>9108904</v>
      </c>
      <c r="CS345" s="17">
        <v>22.181000000000001</v>
      </c>
      <c r="CU345" s="17">
        <v>20.6187</v>
      </c>
      <c r="CW345" s="17">
        <v>19.7364</v>
      </c>
      <c r="CY345" s="17">
        <v>24.145099999999999</v>
      </c>
      <c r="DA345" s="18">
        <v>22.1919</v>
      </c>
      <c r="DC345" s="1" t="str">
        <f t="shared" si="5"/>
        <v>No</v>
      </c>
    </row>
    <row r="346" spans="1:107">
      <c r="A346" s="1" t="s">
        <v>799</v>
      </c>
      <c r="B346" s="1" t="s">
        <v>1112</v>
      </c>
      <c r="C346" s="26" t="s">
        <v>12</v>
      </c>
      <c r="E346" s="270">
        <v>90299</v>
      </c>
      <c r="F346" s="21" t="s">
        <v>135</v>
      </c>
      <c r="G346" s="21" t="s">
        <v>132</v>
      </c>
      <c r="H346" s="25">
        <v>308231</v>
      </c>
      <c r="I346" s="25">
        <v>8</v>
      </c>
      <c r="J346" s="265"/>
      <c r="K346" s="5">
        <v>73982</v>
      </c>
      <c r="M346" s="5">
        <v>41050</v>
      </c>
      <c r="N346" s="3"/>
      <c r="O346" s="5">
        <v>43271</v>
      </c>
      <c r="P346" s="3"/>
      <c r="Q346" s="5">
        <v>40524</v>
      </c>
      <c r="R346" s="3"/>
      <c r="S346" s="5">
        <v>12256</v>
      </c>
      <c r="T346" s="3"/>
      <c r="U346" s="6">
        <v>211083</v>
      </c>
      <c r="W346" s="14">
        <v>46</v>
      </c>
      <c r="Y346" s="14">
        <v>22</v>
      </c>
      <c r="AA346" s="14">
        <v>24</v>
      </c>
      <c r="AC346" s="14">
        <v>24</v>
      </c>
      <c r="AE346" s="62">
        <v>7</v>
      </c>
      <c r="AF346" s="30"/>
      <c r="AG346" s="70">
        <v>123</v>
      </c>
      <c r="AH346" s="31"/>
      <c r="AJ346" s="65">
        <v>72779</v>
      </c>
      <c r="AL346" s="65">
        <v>41050</v>
      </c>
      <c r="AN346" s="65">
        <v>43271</v>
      </c>
      <c r="AP346" s="65">
        <v>39384</v>
      </c>
      <c r="AR346" s="65">
        <v>12256</v>
      </c>
      <c r="AT346" s="180">
        <v>208740</v>
      </c>
      <c r="AV346" s="30">
        <v>45</v>
      </c>
      <c r="AX346" s="30">
        <v>22</v>
      </c>
      <c r="AZ346" s="30">
        <v>24</v>
      </c>
      <c r="BB346" s="30">
        <v>23</v>
      </c>
      <c r="BD346" s="30">
        <v>7</v>
      </c>
      <c r="BF346" s="184">
        <v>121</v>
      </c>
      <c r="BI346" s="65">
        <v>1203</v>
      </c>
      <c r="BK346" s="65">
        <v>0</v>
      </c>
      <c r="BM346" s="65">
        <v>0</v>
      </c>
      <c r="BO346" s="65">
        <v>1140</v>
      </c>
      <c r="BQ346" s="65">
        <v>0</v>
      </c>
      <c r="BS346" s="67">
        <v>2343</v>
      </c>
      <c r="BU346" s="30">
        <v>1</v>
      </c>
      <c r="BW346" s="30">
        <v>0</v>
      </c>
      <c r="BY346" s="30">
        <v>0</v>
      </c>
      <c r="CA346" s="30">
        <v>1</v>
      </c>
      <c r="CC346" s="30">
        <v>0</v>
      </c>
      <c r="CE346" s="184">
        <v>0</v>
      </c>
      <c r="CH346" s="16">
        <v>3815660</v>
      </c>
      <c r="CJ346" s="16">
        <v>1831287</v>
      </c>
      <c r="CL346" s="16">
        <v>2126612</v>
      </c>
      <c r="CN346" s="16">
        <v>2729734</v>
      </c>
      <c r="CP346" s="20">
        <v>10503293</v>
      </c>
      <c r="CS346" s="17">
        <v>51.575499999999998</v>
      </c>
      <c r="CU346" s="17">
        <v>44.6111</v>
      </c>
      <c r="CW346" s="17">
        <v>49.1464</v>
      </c>
      <c r="CY346" s="17">
        <v>67.360900000000001</v>
      </c>
      <c r="DA346" s="18">
        <v>49.759099999999997</v>
      </c>
      <c r="DC346" s="1" t="str">
        <f t="shared" si="5"/>
        <v>No</v>
      </c>
    </row>
    <row r="347" spans="1:107">
      <c r="A347" s="1" t="s">
        <v>800</v>
      </c>
      <c r="B347" s="1" t="s">
        <v>1114</v>
      </c>
      <c r="C347" s="26" t="s">
        <v>21</v>
      </c>
      <c r="D347" s="269">
        <v>8025</v>
      </c>
      <c r="E347" s="270">
        <v>80025</v>
      </c>
      <c r="F347" s="21" t="s">
        <v>134</v>
      </c>
      <c r="G347" s="21" t="s">
        <v>132</v>
      </c>
      <c r="H347" s="25">
        <v>264465</v>
      </c>
      <c r="I347" s="25">
        <v>8</v>
      </c>
      <c r="J347" s="265"/>
      <c r="K347" s="5">
        <v>27260</v>
      </c>
      <c r="M347" s="5">
        <v>0</v>
      </c>
      <c r="N347" s="3"/>
      <c r="O347" s="5">
        <v>0</v>
      </c>
      <c r="P347" s="3"/>
      <c r="Q347" s="5">
        <v>711</v>
      </c>
      <c r="R347" s="3"/>
      <c r="S347" s="5">
        <v>0</v>
      </c>
      <c r="T347" s="3"/>
      <c r="U347" s="6">
        <v>27971</v>
      </c>
      <c r="W347" s="14">
        <v>18</v>
      </c>
      <c r="Y347" s="14">
        <v>0</v>
      </c>
      <c r="AA347" s="14">
        <v>0</v>
      </c>
      <c r="AC347" s="14">
        <v>0.6</v>
      </c>
      <c r="AE347" s="62">
        <v>0</v>
      </c>
      <c r="AF347" s="30"/>
      <c r="AG347" s="70">
        <v>18.600000000000001</v>
      </c>
      <c r="AH347" s="31"/>
      <c r="AJ347" s="65">
        <v>24759</v>
      </c>
      <c r="AL347" s="65">
        <v>0</v>
      </c>
      <c r="AN347" s="65">
        <v>0</v>
      </c>
      <c r="AP347" s="65">
        <v>0</v>
      </c>
      <c r="AR347" s="65">
        <v>0</v>
      </c>
      <c r="AT347" s="180">
        <v>24759</v>
      </c>
      <c r="AV347" s="30">
        <v>15</v>
      </c>
      <c r="AX347" s="30">
        <v>0</v>
      </c>
      <c r="AZ347" s="30">
        <v>0</v>
      </c>
      <c r="BB347" s="30">
        <v>0</v>
      </c>
      <c r="BD347" s="30">
        <v>0</v>
      </c>
      <c r="BF347" s="184">
        <v>15</v>
      </c>
      <c r="BI347" s="65">
        <v>0</v>
      </c>
      <c r="BK347" s="65">
        <v>0</v>
      </c>
      <c r="BM347" s="65">
        <v>0</v>
      </c>
      <c r="BO347" s="65">
        <v>711</v>
      </c>
      <c r="BQ347" s="65">
        <v>0</v>
      </c>
      <c r="BS347" s="67">
        <v>3212</v>
      </c>
      <c r="BU347" s="30">
        <v>3</v>
      </c>
      <c r="BW347" s="30">
        <v>0</v>
      </c>
      <c r="BY347" s="30">
        <v>0</v>
      </c>
      <c r="CA347" s="30">
        <v>0.6</v>
      </c>
      <c r="CC347" s="30">
        <v>0</v>
      </c>
      <c r="CE347" s="184">
        <v>0</v>
      </c>
      <c r="CH347" s="16">
        <v>628954</v>
      </c>
      <c r="CJ347" s="16">
        <v>0</v>
      </c>
      <c r="CL347" s="16">
        <v>0</v>
      </c>
      <c r="CN347" s="16">
        <v>31021</v>
      </c>
      <c r="CP347" s="20">
        <v>659975</v>
      </c>
      <c r="CS347" s="17">
        <v>23.072399999999998</v>
      </c>
      <c r="CY347" s="17">
        <v>43.630099999999999</v>
      </c>
      <c r="DA347" s="18">
        <v>23.594999999999999</v>
      </c>
      <c r="DC347" s="1" t="str">
        <f t="shared" si="5"/>
        <v>No</v>
      </c>
    </row>
    <row r="348" spans="1:107">
      <c r="A348" s="1" t="s">
        <v>18</v>
      </c>
      <c r="B348" s="1" t="s">
        <v>879</v>
      </c>
      <c r="C348" s="26" t="s">
        <v>12</v>
      </c>
      <c r="D348" s="269">
        <v>9223</v>
      </c>
      <c r="E348" s="270">
        <v>90223</v>
      </c>
      <c r="F348" s="21" t="s">
        <v>135</v>
      </c>
      <c r="G348" s="21" t="s">
        <v>132</v>
      </c>
      <c r="H348" s="25">
        <v>1723634</v>
      </c>
      <c r="I348" s="25">
        <v>7</v>
      </c>
      <c r="J348" s="265"/>
      <c r="K348" s="5">
        <v>4754</v>
      </c>
      <c r="M348" s="5">
        <v>838</v>
      </c>
      <c r="N348" s="3"/>
      <c r="O348" s="5">
        <v>28</v>
      </c>
      <c r="P348" s="3"/>
      <c r="Q348" s="5">
        <v>1498</v>
      </c>
      <c r="R348" s="3"/>
      <c r="S348" s="5">
        <v>0</v>
      </c>
      <c r="T348" s="3"/>
      <c r="U348" s="6">
        <v>7118</v>
      </c>
      <c r="W348" s="14">
        <v>2.82</v>
      </c>
      <c r="Y348" s="14">
        <v>0.52</v>
      </c>
      <c r="AA348" s="14">
        <v>0.05</v>
      </c>
      <c r="AC348" s="14">
        <v>0.9</v>
      </c>
      <c r="AE348" s="62">
        <v>0</v>
      </c>
      <c r="AF348" s="30"/>
      <c r="AG348" s="70">
        <v>4.29</v>
      </c>
      <c r="AJ348" s="65">
        <v>4529</v>
      </c>
      <c r="AL348" s="65">
        <v>817</v>
      </c>
      <c r="AN348" s="65">
        <v>28</v>
      </c>
      <c r="AP348" s="65">
        <v>1451</v>
      </c>
      <c r="AR348" s="65">
        <v>0</v>
      </c>
      <c r="AT348" s="180">
        <v>6825</v>
      </c>
      <c r="AV348" s="30">
        <v>2.6</v>
      </c>
      <c r="AX348" s="30">
        <v>0.5</v>
      </c>
      <c r="AZ348" s="30">
        <v>0.05</v>
      </c>
      <c r="BB348" s="30">
        <v>0.8</v>
      </c>
      <c r="BD348" s="30">
        <v>0</v>
      </c>
      <c r="BF348" s="184">
        <v>3.95</v>
      </c>
      <c r="BI348" s="65">
        <v>24</v>
      </c>
      <c r="BK348" s="65">
        <v>21</v>
      </c>
      <c r="BM348" s="65">
        <v>0</v>
      </c>
      <c r="BO348" s="65">
        <v>47</v>
      </c>
      <c r="BQ348" s="65">
        <v>0</v>
      </c>
      <c r="BS348" s="67">
        <v>293</v>
      </c>
      <c r="BU348" s="30">
        <v>0.22</v>
      </c>
      <c r="BW348" s="30">
        <v>0.02</v>
      </c>
      <c r="BY348" s="30">
        <v>0</v>
      </c>
      <c r="CA348" s="30">
        <v>0.1</v>
      </c>
      <c r="CC348" s="30">
        <v>0</v>
      </c>
      <c r="CE348" s="184">
        <v>0</v>
      </c>
      <c r="CH348" s="16">
        <v>74795</v>
      </c>
      <c r="CJ348" s="16">
        <v>20305</v>
      </c>
      <c r="CL348" s="16">
        <v>562</v>
      </c>
      <c r="CN348" s="16">
        <v>30976</v>
      </c>
      <c r="CP348" s="20">
        <v>126638</v>
      </c>
      <c r="CS348" s="17">
        <v>15.7331</v>
      </c>
      <c r="CU348" s="17">
        <v>24.2303</v>
      </c>
      <c r="CW348" s="17">
        <v>20.071400000000001</v>
      </c>
      <c r="CY348" s="17">
        <v>20.6782</v>
      </c>
      <c r="DA348" s="18">
        <v>17.7912</v>
      </c>
      <c r="DC348" s="1" t="str">
        <f t="shared" si="5"/>
        <v>No</v>
      </c>
    </row>
    <row r="349" spans="1:107">
      <c r="A349" s="1" t="s">
        <v>172</v>
      </c>
      <c r="B349" s="1" t="s">
        <v>916</v>
      </c>
      <c r="C349" s="26" t="s">
        <v>54</v>
      </c>
      <c r="D349" s="269">
        <v>2006</v>
      </c>
      <c r="E349" s="270">
        <v>20006</v>
      </c>
      <c r="F349" s="21" t="s">
        <v>134</v>
      </c>
      <c r="G349" s="21" t="s">
        <v>132</v>
      </c>
      <c r="H349" s="25">
        <v>18351295</v>
      </c>
      <c r="I349" s="25">
        <v>7</v>
      </c>
      <c r="J349" s="265"/>
      <c r="K349" s="5">
        <v>42287</v>
      </c>
      <c r="M349" s="5">
        <v>9787</v>
      </c>
      <c r="N349" s="3"/>
      <c r="O349" s="5">
        <v>5473</v>
      </c>
      <c r="P349" s="3"/>
      <c r="Q349" s="5">
        <v>4273</v>
      </c>
      <c r="R349" s="3"/>
      <c r="S349" s="5">
        <v>0</v>
      </c>
      <c r="T349" s="3"/>
      <c r="U349" s="6">
        <v>61820</v>
      </c>
      <c r="W349" s="14">
        <v>23</v>
      </c>
      <c r="Y349" s="14">
        <v>5</v>
      </c>
      <c r="AA349" s="14">
        <v>3</v>
      </c>
      <c r="AC349" s="14">
        <v>2</v>
      </c>
      <c r="AE349" s="62">
        <v>0</v>
      </c>
      <c r="AF349" s="30"/>
      <c r="AG349" s="70">
        <v>33</v>
      </c>
      <c r="AH349" s="31"/>
      <c r="AJ349" s="65">
        <v>31414</v>
      </c>
      <c r="AL349" s="65">
        <v>9624</v>
      </c>
      <c r="AN349" s="65">
        <v>2247</v>
      </c>
      <c r="AP349" s="65">
        <v>2324</v>
      </c>
      <c r="AR349" s="65">
        <v>0</v>
      </c>
      <c r="AT349" s="180">
        <v>45609</v>
      </c>
      <c r="AV349" s="30">
        <v>14</v>
      </c>
      <c r="AX349" s="30">
        <v>4</v>
      </c>
      <c r="AZ349" s="30">
        <v>1</v>
      </c>
      <c r="BB349" s="30">
        <v>1</v>
      </c>
      <c r="BD349" s="30">
        <v>0</v>
      </c>
      <c r="BF349" s="184">
        <v>20</v>
      </c>
      <c r="BI349" s="65">
        <v>0</v>
      </c>
      <c r="BK349" s="65">
        <v>163</v>
      </c>
      <c r="BM349" s="65">
        <v>3226</v>
      </c>
      <c r="BO349" s="65">
        <v>1949</v>
      </c>
      <c r="BQ349" s="65">
        <v>0</v>
      </c>
      <c r="BS349" s="67">
        <v>16211</v>
      </c>
      <c r="BU349" s="30">
        <v>9</v>
      </c>
      <c r="BW349" s="30">
        <v>1</v>
      </c>
      <c r="BY349" s="30">
        <v>2</v>
      </c>
      <c r="CA349" s="30">
        <v>1</v>
      </c>
      <c r="CC349" s="30">
        <v>0</v>
      </c>
      <c r="CE349" s="184">
        <v>0</v>
      </c>
      <c r="CH349" s="16">
        <v>1287578</v>
      </c>
      <c r="CJ349" s="16">
        <v>324331</v>
      </c>
      <c r="CL349" s="16">
        <v>95192</v>
      </c>
      <c r="CN349" s="16">
        <v>152733</v>
      </c>
      <c r="CP349" s="20">
        <v>1859834</v>
      </c>
      <c r="CS349" s="17">
        <v>30.448599999999999</v>
      </c>
      <c r="CU349" s="17">
        <v>33.139000000000003</v>
      </c>
      <c r="CW349" s="17">
        <v>17.393000000000001</v>
      </c>
      <c r="CY349" s="17">
        <v>35.743699999999997</v>
      </c>
      <c r="DA349" s="18">
        <v>30.084700000000002</v>
      </c>
      <c r="DC349" s="1" t="str">
        <f t="shared" si="5"/>
        <v>No</v>
      </c>
    </row>
    <row r="350" spans="1:107">
      <c r="A350" s="1" t="s">
        <v>802</v>
      </c>
      <c r="B350" s="1" t="s">
        <v>211</v>
      </c>
      <c r="C350" s="26" t="s">
        <v>29</v>
      </c>
      <c r="D350" s="269">
        <v>7030</v>
      </c>
      <c r="E350" s="270">
        <v>70030</v>
      </c>
      <c r="F350" s="21" t="s">
        <v>134</v>
      </c>
      <c r="G350" s="21" t="s">
        <v>132</v>
      </c>
      <c r="H350" s="25">
        <v>106621</v>
      </c>
      <c r="I350" s="25">
        <v>7</v>
      </c>
      <c r="J350" s="265"/>
      <c r="K350" s="5">
        <v>22620</v>
      </c>
      <c r="M350" s="5">
        <v>3665</v>
      </c>
      <c r="N350" s="3"/>
      <c r="O350" s="5">
        <v>0</v>
      </c>
      <c r="P350" s="3"/>
      <c r="Q350" s="5">
        <v>1762</v>
      </c>
      <c r="R350" s="3"/>
      <c r="S350" s="5">
        <v>0</v>
      </c>
      <c r="T350" s="3"/>
      <c r="U350" s="6">
        <v>28047</v>
      </c>
      <c r="W350" s="14">
        <v>19</v>
      </c>
      <c r="Y350" s="14">
        <v>2</v>
      </c>
      <c r="AA350" s="14">
        <v>0</v>
      </c>
      <c r="AC350" s="14">
        <v>1</v>
      </c>
      <c r="AE350" s="62">
        <v>0</v>
      </c>
      <c r="AF350" s="30"/>
      <c r="AG350" s="70">
        <v>22</v>
      </c>
      <c r="AH350" s="31"/>
      <c r="AJ350" s="65">
        <v>12211</v>
      </c>
      <c r="AL350" s="65">
        <v>3665</v>
      </c>
      <c r="AN350" s="65">
        <v>0</v>
      </c>
      <c r="AP350" s="65">
        <v>1762</v>
      </c>
      <c r="AR350" s="65">
        <v>0</v>
      </c>
      <c r="AT350" s="180">
        <v>17638</v>
      </c>
      <c r="AV350" s="30">
        <v>8</v>
      </c>
      <c r="AX350" s="30">
        <v>2</v>
      </c>
      <c r="AZ350" s="30">
        <v>0</v>
      </c>
      <c r="BB350" s="30">
        <v>1</v>
      </c>
      <c r="BD350" s="30">
        <v>0</v>
      </c>
      <c r="BF350" s="184">
        <v>11</v>
      </c>
      <c r="BI350" s="65">
        <v>0</v>
      </c>
      <c r="BK350" s="65">
        <v>0</v>
      </c>
      <c r="BM350" s="65">
        <v>0</v>
      </c>
      <c r="BO350" s="65">
        <v>0</v>
      </c>
      <c r="BQ350" s="65">
        <v>0</v>
      </c>
      <c r="BS350" s="67">
        <v>10409</v>
      </c>
      <c r="BU350" s="30">
        <v>11</v>
      </c>
      <c r="BW350" s="30">
        <v>0</v>
      </c>
      <c r="BY350" s="30">
        <v>0</v>
      </c>
      <c r="CA350" s="30">
        <v>0</v>
      </c>
      <c r="CC350" s="30">
        <v>0</v>
      </c>
      <c r="CE350" s="184">
        <v>0</v>
      </c>
      <c r="CH350" s="16">
        <v>563614</v>
      </c>
      <c r="CJ350" s="16">
        <v>84928</v>
      </c>
      <c r="CL350" s="16">
        <v>0</v>
      </c>
      <c r="CN350" s="16">
        <v>69874</v>
      </c>
      <c r="CP350" s="20">
        <v>718416</v>
      </c>
      <c r="CS350" s="17">
        <v>24.916599999999999</v>
      </c>
      <c r="CU350" s="17">
        <v>23.172699999999999</v>
      </c>
      <c r="CY350" s="17">
        <v>39.656100000000002</v>
      </c>
      <c r="DA350" s="18">
        <v>25.614699999999999</v>
      </c>
      <c r="DC350" s="1" t="str">
        <f t="shared" si="5"/>
        <v>No</v>
      </c>
    </row>
    <row r="351" spans="1:107">
      <c r="A351" s="1" t="s">
        <v>328</v>
      </c>
      <c r="B351" s="1" t="s">
        <v>329</v>
      </c>
      <c r="C351" s="26" t="s">
        <v>35</v>
      </c>
      <c r="D351" s="269">
        <v>6127</v>
      </c>
      <c r="E351" s="270">
        <v>60127</v>
      </c>
      <c r="F351" s="21" t="s">
        <v>134</v>
      </c>
      <c r="G351" s="21" t="s">
        <v>132</v>
      </c>
      <c r="H351" s="25">
        <v>899703</v>
      </c>
      <c r="I351" s="25">
        <v>6</v>
      </c>
      <c r="J351" s="265"/>
      <c r="K351" s="5">
        <v>43352</v>
      </c>
      <c r="M351" s="5">
        <v>3640</v>
      </c>
      <c r="N351" s="3"/>
      <c r="O351" s="5">
        <v>639</v>
      </c>
      <c r="P351" s="3"/>
      <c r="Q351" s="5">
        <v>5491</v>
      </c>
      <c r="R351" s="3"/>
      <c r="S351" s="5">
        <v>0</v>
      </c>
      <c r="T351" s="3"/>
      <c r="U351" s="6">
        <v>53122</v>
      </c>
      <c r="W351" s="14">
        <v>29.75</v>
      </c>
      <c r="Y351" s="14">
        <v>2</v>
      </c>
      <c r="AA351" s="14">
        <v>0.4</v>
      </c>
      <c r="AC351" s="14">
        <v>4.05</v>
      </c>
      <c r="AE351" s="62">
        <v>0</v>
      </c>
      <c r="AF351" s="30"/>
      <c r="AG351" s="70">
        <v>36.200000000000003</v>
      </c>
      <c r="AH351" s="31"/>
      <c r="AJ351" s="65">
        <v>43352</v>
      </c>
      <c r="AL351" s="65">
        <v>3640</v>
      </c>
      <c r="AN351" s="65">
        <v>639</v>
      </c>
      <c r="AP351" s="65">
        <v>5491</v>
      </c>
      <c r="AR351" s="65">
        <v>0</v>
      </c>
      <c r="AT351" s="180">
        <v>53122</v>
      </c>
      <c r="AV351" s="30">
        <v>29.75</v>
      </c>
      <c r="AX351" s="30">
        <v>2</v>
      </c>
      <c r="AZ351" s="30">
        <v>0.4</v>
      </c>
      <c r="BB351" s="30">
        <v>4.05</v>
      </c>
      <c r="BD351" s="30">
        <v>0</v>
      </c>
      <c r="BF351" s="184">
        <v>36.200000000000003</v>
      </c>
      <c r="BI351" s="65">
        <v>0</v>
      </c>
      <c r="BK351" s="65">
        <v>0</v>
      </c>
      <c r="BM351" s="65">
        <v>0</v>
      </c>
      <c r="BO351" s="65">
        <v>0</v>
      </c>
      <c r="BQ351" s="65">
        <v>0</v>
      </c>
      <c r="BS351" s="67">
        <v>0</v>
      </c>
      <c r="BU351" s="30">
        <v>0</v>
      </c>
      <c r="BW351" s="30">
        <v>0</v>
      </c>
      <c r="BY351" s="30">
        <v>0</v>
      </c>
      <c r="CA351" s="30">
        <v>0</v>
      </c>
      <c r="CC351" s="30">
        <v>0</v>
      </c>
      <c r="CE351" s="184">
        <v>0</v>
      </c>
      <c r="CH351" s="16">
        <v>1202178</v>
      </c>
      <c r="CJ351" s="16">
        <v>97370</v>
      </c>
      <c r="CL351" s="16">
        <v>9745</v>
      </c>
      <c r="CN351" s="16">
        <v>219843</v>
      </c>
      <c r="CP351" s="20">
        <v>1529136</v>
      </c>
      <c r="CS351" s="17">
        <v>27.730599999999999</v>
      </c>
      <c r="CU351" s="17">
        <v>26.75</v>
      </c>
      <c r="CW351" s="17">
        <v>15.250400000000001</v>
      </c>
      <c r="CY351" s="17">
        <v>40.036999999999999</v>
      </c>
      <c r="DA351" s="18">
        <v>28.785399999999999</v>
      </c>
      <c r="DC351" s="1" t="str">
        <f t="shared" si="5"/>
        <v>No</v>
      </c>
    </row>
    <row r="352" spans="1:107">
      <c r="A352" s="1" t="s">
        <v>804</v>
      </c>
      <c r="B352" s="1" t="s">
        <v>946</v>
      </c>
      <c r="C352" s="26" t="s">
        <v>11</v>
      </c>
      <c r="D352" s="269">
        <v>9140</v>
      </c>
      <c r="E352" s="270">
        <v>90140</v>
      </c>
      <c r="F352" s="21" t="s">
        <v>134</v>
      </c>
      <c r="G352" s="21" t="s">
        <v>132</v>
      </c>
      <c r="H352" s="25">
        <v>3629114</v>
      </c>
      <c r="I352" s="25">
        <v>5</v>
      </c>
      <c r="J352" s="265"/>
      <c r="K352" s="5">
        <v>12779</v>
      </c>
      <c r="M352" s="5">
        <v>526</v>
      </c>
      <c r="N352" s="3"/>
      <c r="O352" s="5">
        <v>518</v>
      </c>
      <c r="P352" s="3"/>
      <c r="Q352" s="5">
        <v>3940</v>
      </c>
      <c r="R352" s="3"/>
      <c r="S352" s="5">
        <v>0</v>
      </c>
      <c r="T352" s="3"/>
      <c r="U352" s="6">
        <v>17763</v>
      </c>
      <c r="W352" s="14">
        <v>8</v>
      </c>
      <c r="Y352" s="14">
        <v>0.4</v>
      </c>
      <c r="AA352" s="14">
        <v>0.3</v>
      </c>
      <c r="AC352" s="14">
        <v>2.5</v>
      </c>
      <c r="AE352" s="62">
        <v>0</v>
      </c>
      <c r="AF352" s="30"/>
      <c r="AG352" s="70">
        <v>11.2</v>
      </c>
      <c r="AH352" s="31"/>
      <c r="AJ352" s="65">
        <v>10425</v>
      </c>
      <c r="AL352" s="65">
        <v>526</v>
      </c>
      <c r="AN352" s="65">
        <v>518</v>
      </c>
      <c r="AP352" s="65">
        <v>3940</v>
      </c>
      <c r="AR352" s="65">
        <v>0</v>
      </c>
      <c r="AT352" s="180">
        <v>15409</v>
      </c>
      <c r="AV352" s="30">
        <v>6</v>
      </c>
      <c r="AX352" s="30">
        <v>0.4</v>
      </c>
      <c r="AZ352" s="30">
        <v>0.3</v>
      </c>
      <c r="BB352" s="30">
        <v>2.5</v>
      </c>
      <c r="BD352" s="30">
        <v>0</v>
      </c>
      <c r="BF352" s="184">
        <v>9.1999999999999993</v>
      </c>
      <c r="BI352" s="65">
        <v>0</v>
      </c>
      <c r="BK352" s="65">
        <v>0</v>
      </c>
      <c r="BM352" s="65">
        <v>0</v>
      </c>
      <c r="BO352" s="65">
        <v>0</v>
      </c>
      <c r="BQ352" s="65">
        <v>0</v>
      </c>
      <c r="BS352" s="67">
        <v>2354</v>
      </c>
      <c r="BU352" s="30">
        <v>2</v>
      </c>
      <c r="BW352" s="30">
        <v>0</v>
      </c>
      <c r="BY352" s="30">
        <v>0</v>
      </c>
      <c r="CA352" s="30">
        <v>0</v>
      </c>
      <c r="CC352" s="30">
        <v>0</v>
      </c>
      <c r="CE352" s="184">
        <v>0</v>
      </c>
      <c r="CH352" s="16">
        <v>275669</v>
      </c>
      <c r="CJ352" s="16">
        <v>9468</v>
      </c>
      <c r="CL352" s="16">
        <v>12950</v>
      </c>
      <c r="CN352" s="16">
        <v>132958</v>
      </c>
      <c r="CP352" s="20">
        <v>431045</v>
      </c>
      <c r="CS352" s="17">
        <v>21.571999999999999</v>
      </c>
      <c r="CU352" s="17">
        <v>18</v>
      </c>
      <c r="CW352" s="17">
        <v>25</v>
      </c>
      <c r="CY352" s="17">
        <v>33.745699999999999</v>
      </c>
      <c r="DA352" s="18">
        <v>24.266500000000001</v>
      </c>
      <c r="DC352" s="1" t="str">
        <f t="shared" si="5"/>
        <v>No</v>
      </c>
    </row>
    <row r="353" spans="1:107">
      <c r="A353" s="1" t="s">
        <v>841</v>
      </c>
      <c r="B353" s="1" t="s">
        <v>842</v>
      </c>
      <c r="C353" s="26" t="s">
        <v>48</v>
      </c>
      <c r="E353" s="270">
        <v>20226</v>
      </c>
      <c r="F353" s="21" t="s">
        <v>138</v>
      </c>
      <c r="G353" s="21" t="s">
        <v>132</v>
      </c>
      <c r="H353" s="25">
        <v>18351295</v>
      </c>
      <c r="I353" s="25">
        <v>5</v>
      </c>
      <c r="J353" s="265"/>
      <c r="K353" s="5">
        <v>78594</v>
      </c>
      <c r="M353" s="5">
        <v>0</v>
      </c>
      <c r="N353" s="3"/>
      <c r="O353" s="5">
        <v>27603</v>
      </c>
      <c r="P353" s="3"/>
      <c r="Q353" s="5">
        <v>34406</v>
      </c>
      <c r="R353" s="3"/>
      <c r="S353" s="5">
        <v>0</v>
      </c>
      <c r="T353" s="3"/>
      <c r="U353" s="6">
        <v>140603</v>
      </c>
      <c r="W353" s="14">
        <v>86</v>
      </c>
      <c r="Y353" s="14">
        <v>0</v>
      </c>
      <c r="AA353" s="14">
        <v>49</v>
      </c>
      <c r="AC353" s="14">
        <v>48</v>
      </c>
      <c r="AE353" s="62">
        <v>0</v>
      </c>
      <c r="AF353" s="30"/>
      <c r="AG353" s="70">
        <v>183</v>
      </c>
      <c r="AH353" s="31"/>
      <c r="AJ353" s="65">
        <v>48861</v>
      </c>
      <c r="AL353" s="65">
        <v>0</v>
      </c>
      <c r="AN353" s="65">
        <v>8573</v>
      </c>
      <c r="AP353" s="65">
        <v>16725</v>
      </c>
      <c r="AR353" s="65">
        <v>0</v>
      </c>
      <c r="AT353" s="180">
        <v>74159</v>
      </c>
      <c r="AV353" s="30">
        <v>48</v>
      </c>
      <c r="AX353" s="30">
        <v>0</v>
      </c>
      <c r="AZ353" s="30">
        <v>14</v>
      </c>
      <c r="BB353" s="30">
        <v>23</v>
      </c>
      <c r="BD353" s="30">
        <v>0</v>
      </c>
      <c r="BF353" s="184">
        <v>85</v>
      </c>
      <c r="BI353" s="65">
        <v>0</v>
      </c>
      <c r="BK353" s="65">
        <v>0</v>
      </c>
      <c r="BM353" s="65">
        <v>19030</v>
      </c>
      <c r="BO353" s="65">
        <v>17681</v>
      </c>
      <c r="BQ353" s="65">
        <v>0</v>
      </c>
      <c r="BS353" s="67">
        <v>66444</v>
      </c>
      <c r="BU353" s="30">
        <v>38</v>
      </c>
      <c r="BW353" s="30">
        <v>0</v>
      </c>
      <c r="BY353" s="30">
        <v>35</v>
      </c>
      <c r="CA353" s="30">
        <v>25</v>
      </c>
      <c r="CC353" s="30">
        <v>0</v>
      </c>
      <c r="CE353" s="184">
        <v>0</v>
      </c>
      <c r="CH353" s="16">
        <v>2631031</v>
      </c>
      <c r="CJ353" s="16">
        <v>0</v>
      </c>
      <c r="CL353" s="16">
        <v>797789</v>
      </c>
      <c r="CN353" s="16">
        <v>1918874</v>
      </c>
      <c r="CP353" s="20">
        <v>5347694</v>
      </c>
      <c r="CS353" s="17">
        <v>33.476199999999999</v>
      </c>
      <c r="CW353" s="17">
        <v>28.9023</v>
      </c>
      <c r="CY353" s="17">
        <v>55.771500000000003</v>
      </c>
      <c r="DA353" s="18">
        <v>38.033999999999999</v>
      </c>
      <c r="DC353" s="1" t="str">
        <f t="shared" si="5"/>
        <v>No</v>
      </c>
    </row>
    <row r="354" spans="1:107">
      <c r="A354" s="1" t="s">
        <v>159</v>
      </c>
      <c r="B354" s="1" t="s">
        <v>861</v>
      </c>
      <c r="C354" s="26" t="s">
        <v>38</v>
      </c>
      <c r="D354" s="269">
        <v>1088</v>
      </c>
      <c r="E354" s="270">
        <v>10088</v>
      </c>
      <c r="F354" s="21" t="s">
        <v>135</v>
      </c>
      <c r="G354" s="21" t="s">
        <v>132</v>
      </c>
      <c r="H354" s="25">
        <v>203914</v>
      </c>
      <c r="I354" s="25">
        <v>4</v>
      </c>
      <c r="J354" s="265"/>
      <c r="K354" s="5">
        <v>144258</v>
      </c>
      <c r="M354" s="5">
        <v>6576</v>
      </c>
      <c r="N354" s="3"/>
      <c r="O354" s="5">
        <v>655</v>
      </c>
      <c r="P354" s="3"/>
      <c r="Q354" s="5">
        <v>15794</v>
      </c>
      <c r="R354" s="3"/>
      <c r="S354" s="5">
        <v>0</v>
      </c>
      <c r="T354" s="3"/>
      <c r="U354" s="6">
        <v>167283</v>
      </c>
      <c r="W354" s="14">
        <v>100</v>
      </c>
      <c r="Y354" s="14">
        <v>4.7</v>
      </c>
      <c r="AA354" s="14">
        <v>0.3</v>
      </c>
      <c r="AC354" s="14">
        <v>10</v>
      </c>
      <c r="AE354" s="62">
        <v>0</v>
      </c>
      <c r="AF354" s="30"/>
      <c r="AG354" s="70">
        <v>115</v>
      </c>
      <c r="AH354" s="31"/>
      <c r="AJ354" s="65">
        <v>110824</v>
      </c>
      <c r="AL354" s="65">
        <v>5895</v>
      </c>
      <c r="AN354" s="65">
        <v>655</v>
      </c>
      <c r="AP354" s="65">
        <v>13381</v>
      </c>
      <c r="AR354" s="65">
        <v>0</v>
      </c>
      <c r="AT354" s="180">
        <v>130755</v>
      </c>
      <c r="AV354" s="30">
        <v>38</v>
      </c>
      <c r="AX354" s="30">
        <v>2.7</v>
      </c>
      <c r="AZ354" s="30">
        <v>0.3</v>
      </c>
      <c r="BB354" s="30">
        <v>6</v>
      </c>
      <c r="BD354" s="30">
        <v>0</v>
      </c>
      <c r="BF354" s="184">
        <v>47</v>
      </c>
      <c r="BI354" s="65">
        <v>21770</v>
      </c>
      <c r="BK354" s="65">
        <v>681</v>
      </c>
      <c r="BM354" s="65">
        <v>0</v>
      </c>
      <c r="BO354" s="65">
        <v>2413</v>
      </c>
      <c r="BQ354" s="65">
        <v>0</v>
      </c>
      <c r="BS354" s="67">
        <v>36528</v>
      </c>
      <c r="BU354" s="30">
        <v>62</v>
      </c>
      <c r="BW354" s="30">
        <v>2</v>
      </c>
      <c r="BY354" s="30">
        <v>0</v>
      </c>
      <c r="CA354" s="30">
        <v>4</v>
      </c>
      <c r="CC354" s="30">
        <v>0</v>
      </c>
      <c r="CE354" s="184">
        <v>0</v>
      </c>
      <c r="CH354" s="16">
        <v>3426655</v>
      </c>
      <c r="CJ354" s="16">
        <v>175270</v>
      </c>
      <c r="CL354" s="16">
        <v>18360</v>
      </c>
      <c r="CN354" s="16">
        <v>617988</v>
      </c>
      <c r="CP354" s="20">
        <v>4238273</v>
      </c>
      <c r="CS354" s="17">
        <v>23.753699999999998</v>
      </c>
      <c r="CU354" s="17">
        <v>26.652999999999999</v>
      </c>
      <c r="CW354" s="17">
        <v>28.0305</v>
      </c>
      <c r="CY354" s="17">
        <v>39.128</v>
      </c>
      <c r="DA354" s="18">
        <v>25.335899999999999</v>
      </c>
      <c r="DC354" s="1" t="str">
        <f t="shared" si="5"/>
        <v>No</v>
      </c>
    </row>
    <row r="355" spans="1:107">
      <c r="A355" s="1" t="s">
        <v>843</v>
      </c>
      <c r="B355" s="1" t="s">
        <v>1115</v>
      </c>
      <c r="C355" s="26" t="s">
        <v>36</v>
      </c>
      <c r="E355" s="270">
        <v>11239</v>
      </c>
      <c r="F355" s="21" t="s">
        <v>138</v>
      </c>
      <c r="G355" s="21" t="s">
        <v>132</v>
      </c>
      <c r="H355" s="25">
        <v>246695</v>
      </c>
      <c r="I355" s="25">
        <v>4</v>
      </c>
      <c r="J355" s="265"/>
      <c r="K355" s="5">
        <v>159758</v>
      </c>
      <c r="M355" s="5">
        <v>18660</v>
      </c>
      <c r="N355" s="3"/>
      <c r="O355" s="5">
        <v>13040</v>
      </c>
      <c r="P355" s="3"/>
      <c r="Q355" s="5">
        <v>33624</v>
      </c>
      <c r="R355" s="3"/>
      <c r="S355" s="5">
        <v>0</v>
      </c>
      <c r="T355" s="3"/>
      <c r="U355" s="6">
        <v>225082</v>
      </c>
      <c r="W355" s="14">
        <v>168</v>
      </c>
      <c r="Y355" s="14">
        <v>16</v>
      </c>
      <c r="AA355" s="14">
        <v>11</v>
      </c>
      <c r="AC355" s="14">
        <v>23</v>
      </c>
      <c r="AE355" s="62">
        <v>0</v>
      </c>
      <c r="AF355" s="30"/>
      <c r="AG355" s="70">
        <v>218</v>
      </c>
      <c r="AH355" s="31"/>
      <c r="AJ355" s="65">
        <v>159758</v>
      </c>
      <c r="AL355" s="65">
        <v>18660</v>
      </c>
      <c r="AN355" s="65">
        <v>13040</v>
      </c>
      <c r="AP355" s="65">
        <v>33624</v>
      </c>
      <c r="AR355" s="65">
        <v>0</v>
      </c>
      <c r="AT355" s="180">
        <v>225082</v>
      </c>
      <c r="AV355" s="30">
        <v>168</v>
      </c>
      <c r="AX355" s="30">
        <v>16</v>
      </c>
      <c r="AZ355" s="30">
        <v>11</v>
      </c>
      <c r="BB355" s="30">
        <v>23</v>
      </c>
      <c r="BD355" s="30">
        <v>0</v>
      </c>
      <c r="BF355" s="184">
        <v>218</v>
      </c>
      <c r="BI355" s="65">
        <v>0</v>
      </c>
      <c r="BK355" s="65">
        <v>0</v>
      </c>
      <c r="BM355" s="65">
        <v>0</v>
      </c>
      <c r="BO355" s="65">
        <v>0</v>
      </c>
      <c r="BQ355" s="65">
        <v>0</v>
      </c>
      <c r="BS355" s="67">
        <v>0</v>
      </c>
      <c r="BU355" s="30">
        <v>0</v>
      </c>
      <c r="BW355" s="30">
        <v>0</v>
      </c>
      <c r="BY355" s="30">
        <v>0</v>
      </c>
      <c r="CA355" s="30">
        <v>0</v>
      </c>
      <c r="CC355" s="30">
        <v>0</v>
      </c>
      <c r="CE355" s="184">
        <v>0</v>
      </c>
      <c r="CH355" s="16">
        <v>3448793</v>
      </c>
      <c r="CJ355" s="16">
        <v>729776</v>
      </c>
      <c r="CL355" s="16">
        <v>327223</v>
      </c>
      <c r="CN355" s="16">
        <v>1572923</v>
      </c>
      <c r="CP355" s="20">
        <v>6078715</v>
      </c>
      <c r="CS355" s="17">
        <v>21.587599999999998</v>
      </c>
      <c r="CU355" s="17">
        <v>39.109099999999998</v>
      </c>
      <c r="CW355" s="17">
        <v>25.093800000000002</v>
      </c>
      <c r="CY355" s="17">
        <v>46.779800000000002</v>
      </c>
      <c r="DA355" s="18">
        <v>27.006699999999999</v>
      </c>
      <c r="DC355" s="1" t="str">
        <f t="shared" si="5"/>
        <v>No</v>
      </c>
    </row>
    <row r="356" spans="1:107">
      <c r="A356" s="1" t="s">
        <v>844</v>
      </c>
      <c r="B356" s="1" t="s">
        <v>169</v>
      </c>
      <c r="C356" s="26" t="s">
        <v>39</v>
      </c>
      <c r="D356" s="269">
        <v>5213</v>
      </c>
      <c r="E356" s="270">
        <v>50213</v>
      </c>
      <c r="F356" s="21" t="s">
        <v>140</v>
      </c>
      <c r="G356" s="21" t="s">
        <v>132</v>
      </c>
      <c r="H356" s="25">
        <v>3734090</v>
      </c>
      <c r="I356" s="25">
        <v>4</v>
      </c>
      <c r="J356" s="265"/>
      <c r="K356" s="5">
        <v>19939</v>
      </c>
      <c r="M356" s="5">
        <v>0</v>
      </c>
      <c r="N356" s="3"/>
      <c r="O356" s="5">
        <v>11789</v>
      </c>
      <c r="P356" s="3"/>
      <c r="Q356" s="5">
        <v>3513</v>
      </c>
      <c r="R356" s="3"/>
      <c r="S356" s="5">
        <v>0</v>
      </c>
      <c r="T356" s="3"/>
      <c r="U356" s="6">
        <v>35241</v>
      </c>
      <c r="W356" s="14">
        <v>33</v>
      </c>
      <c r="Y356" s="14">
        <v>0</v>
      </c>
      <c r="AA356" s="14">
        <v>12</v>
      </c>
      <c r="AC356" s="14">
        <v>4</v>
      </c>
      <c r="AE356" s="62">
        <v>0</v>
      </c>
      <c r="AF356" s="30"/>
      <c r="AG356" s="70">
        <v>49</v>
      </c>
      <c r="AH356" s="31"/>
      <c r="AJ356" s="65">
        <v>19939</v>
      </c>
      <c r="AL356" s="65">
        <v>0</v>
      </c>
      <c r="AN356" s="65">
        <v>11789</v>
      </c>
      <c r="AP356" s="65">
        <v>3513</v>
      </c>
      <c r="AR356" s="65">
        <v>0</v>
      </c>
      <c r="AT356" s="180">
        <v>35241</v>
      </c>
      <c r="AV356" s="30">
        <v>33</v>
      </c>
      <c r="AX356" s="30">
        <v>0</v>
      </c>
      <c r="AZ356" s="30">
        <v>12</v>
      </c>
      <c r="BB356" s="30">
        <v>4</v>
      </c>
      <c r="BD356" s="30">
        <v>0</v>
      </c>
      <c r="BF356" s="184">
        <v>49</v>
      </c>
      <c r="BI356" s="65">
        <v>0</v>
      </c>
      <c r="BK356" s="65">
        <v>0</v>
      </c>
      <c r="BM356" s="65">
        <v>0</v>
      </c>
      <c r="BO356" s="65">
        <v>0</v>
      </c>
      <c r="BQ356" s="65">
        <v>0</v>
      </c>
      <c r="BS356" s="67">
        <v>0</v>
      </c>
      <c r="BU356" s="30">
        <v>0</v>
      </c>
      <c r="BW356" s="30">
        <v>0</v>
      </c>
      <c r="BY356" s="30">
        <v>0</v>
      </c>
      <c r="CA356" s="30">
        <v>0</v>
      </c>
      <c r="CC356" s="30">
        <v>0</v>
      </c>
      <c r="CE356" s="184">
        <v>0</v>
      </c>
      <c r="CH356" s="16">
        <v>575722</v>
      </c>
      <c r="CJ356" s="16">
        <v>0</v>
      </c>
      <c r="CL356" s="16">
        <v>401744</v>
      </c>
      <c r="CN356" s="16">
        <v>73266</v>
      </c>
      <c r="CP356" s="20">
        <v>1050732</v>
      </c>
      <c r="CS356" s="17">
        <v>28.874199999999998</v>
      </c>
      <c r="CW356" s="17">
        <v>34.0779</v>
      </c>
      <c r="CY356" s="17">
        <v>20.855699999999999</v>
      </c>
      <c r="DA356" s="18">
        <v>29.8156</v>
      </c>
      <c r="DC356" s="1" t="str">
        <f t="shared" si="5"/>
        <v>No</v>
      </c>
    </row>
    <row r="357" spans="1:107">
      <c r="A357" s="1" t="s">
        <v>845</v>
      </c>
      <c r="B357" s="1" t="s">
        <v>1116</v>
      </c>
      <c r="C357" s="26" t="s">
        <v>48</v>
      </c>
      <c r="E357" s="270">
        <v>20223</v>
      </c>
      <c r="F357" s="21" t="s">
        <v>135</v>
      </c>
      <c r="G357" s="21" t="s">
        <v>132</v>
      </c>
      <c r="H357" s="25">
        <v>5441567</v>
      </c>
      <c r="I357" s="25">
        <v>3</v>
      </c>
      <c r="J357" s="265"/>
      <c r="K357" s="5">
        <v>96978</v>
      </c>
      <c r="M357" s="5">
        <v>21862</v>
      </c>
      <c r="N357" s="3"/>
      <c r="O357" s="5">
        <v>53003</v>
      </c>
      <c r="P357" s="3"/>
      <c r="Q357" s="5">
        <v>88912</v>
      </c>
      <c r="R357" s="3"/>
      <c r="S357" s="5">
        <v>0</v>
      </c>
      <c r="T357" s="3"/>
      <c r="U357" s="6">
        <v>260755</v>
      </c>
      <c r="W357" s="14">
        <v>60</v>
      </c>
      <c r="Y357" s="14">
        <v>15</v>
      </c>
      <c r="AA357" s="14">
        <v>37</v>
      </c>
      <c r="AC357" s="14">
        <v>92</v>
      </c>
      <c r="AE357" s="62">
        <v>0</v>
      </c>
      <c r="AF357" s="30"/>
      <c r="AG357" s="70">
        <v>204</v>
      </c>
      <c r="AH357" s="31"/>
      <c r="AJ357" s="65">
        <v>83229</v>
      </c>
      <c r="AL357" s="65">
        <v>21382</v>
      </c>
      <c r="AN357" s="65">
        <v>46084</v>
      </c>
      <c r="AP357" s="65">
        <v>26601</v>
      </c>
      <c r="AR357" s="65">
        <v>0</v>
      </c>
      <c r="AT357" s="180">
        <v>177296</v>
      </c>
      <c r="AV357" s="30">
        <v>47</v>
      </c>
      <c r="AX357" s="30">
        <v>14</v>
      </c>
      <c r="AZ357" s="30">
        <v>30</v>
      </c>
      <c r="BB357" s="30">
        <v>29</v>
      </c>
      <c r="BD357" s="30">
        <v>0</v>
      </c>
      <c r="BF357" s="184">
        <v>120</v>
      </c>
      <c r="BI357" s="65">
        <v>0</v>
      </c>
      <c r="BK357" s="65">
        <v>480</v>
      </c>
      <c r="BM357" s="65">
        <v>6919</v>
      </c>
      <c r="BO357" s="65">
        <v>62311</v>
      </c>
      <c r="BQ357" s="65">
        <v>0</v>
      </c>
      <c r="BS357" s="67">
        <v>83459</v>
      </c>
      <c r="BU357" s="30">
        <v>13</v>
      </c>
      <c r="BW357" s="30">
        <v>1</v>
      </c>
      <c r="BY357" s="30">
        <v>7</v>
      </c>
      <c r="CA357" s="30">
        <v>63</v>
      </c>
      <c r="CC357" s="30">
        <v>0</v>
      </c>
      <c r="CE357" s="184">
        <v>0</v>
      </c>
      <c r="CH357" s="16">
        <v>3792575</v>
      </c>
      <c r="CJ357" s="16">
        <v>724746</v>
      </c>
      <c r="CL357" s="16">
        <v>1150919</v>
      </c>
      <c r="CN357" s="16">
        <v>1384629</v>
      </c>
      <c r="CP357" s="20">
        <v>7052869</v>
      </c>
      <c r="CS357" s="17">
        <v>39.107599999999998</v>
      </c>
      <c r="CU357" s="17">
        <v>33.1509</v>
      </c>
      <c r="CW357" s="17">
        <v>21.714200000000002</v>
      </c>
      <c r="CY357" s="17">
        <v>15.573</v>
      </c>
      <c r="DA357" s="18">
        <v>27.047899999999998</v>
      </c>
      <c r="DC357" s="1" t="str">
        <f t="shared" si="5"/>
        <v>No</v>
      </c>
    </row>
    <row r="358" spans="1:107">
      <c r="A358" s="1" t="s">
        <v>805</v>
      </c>
      <c r="B358" s="1" t="s">
        <v>1057</v>
      </c>
      <c r="C358" s="26" t="s">
        <v>43</v>
      </c>
      <c r="D358" s="269">
        <v>8107</v>
      </c>
      <c r="E358" s="270">
        <v>80107</v>
      </c>
      <c r="F358" s="21" t="s">
        <v>94</v>
      </c>
      <c r="G358" s="21" t="s">
        <v>132</v>
      </c>
      <c r="H358" s="25">
        <v>82157</v>
      </c>
      <c r="I358" s="25">
        <v>3</v>
      </c>
      <c r="J358" s="265"/>
      <c r="K358" s="5">
        <v>7079</v>
      </c>
      <c r="M358" s="5">
        <v>1276</v>
      </c>
      <c r="N358" s="3"/>
      <c r="O358" s="5">
        <v>280</v>
      </c>
      <c r="P358" s="3"/>
      <c r="Q358" s="5">
        <v>3265</v>
      </c>
      <c r="R358" s="3"/>
      <c r="S358" s="5">
        <v>670</v>
      </c>
      <c r="T358" s="3"/>
      <c r="U358" s="6">
        <v>12570</v>
      </c>
      <c r="W358" s="14">
        <v>19.14</v>
      </c>
      <c r="Y358" s="14">
        <v>1.92</v>
      </c>
      <c r="AA358" s="14">
        <v>0.51</v>
      </c>
      <c r="AC358" s="14">
        <v>2.0499999999999998</v>
      </c>
      <c r="AE358" s="62">
        <v>0.38</v>
      </c>
      <c r="AF358" s="30"/>
      <c r="AG358" s="70">
        <v>24</v>
      </c>
      <c r="AH358" s="31"/>
      <c r="AJ358" s="65">
        <v>553</v>
      </c>
      <c r="AL358" s="65">
        <v>760</v>
      </c>
      <c r="AN358" s="65">
        <v>130</v>
      </c>
      <c r="AP358" s="65">
        <v>3179</v>
      </c>
      <c r="AR358" s="65">
        <v>670</v>
      </c>
      <c r="AT358" s="180">
        <v>5292</v>
      </c>
      <c r="AV358" s="30">
        <v>0.31</v>
      </c>
      <c r="AX358" s="30">
        <v>0.43</v>
      </c>
      <c r="AZ358" s="30">
        <v>0.08</v>
      </c>
      <c r="BB358" s="30">
        <v>1.8</v>
      </c>
      <c r="BD358" s="30">
        <v>0.38</v>
      </c>
      <c r="BF358" s="184">
        <v>3</v>
      </c>
      <c r="BI358" s="65">
        <v>0</v>
      </c>
      <c r="BK358" s="65">
        <v>0</v>
      </c>
      <c r="BM358" s="65">
        <v>0</v>
      </c>
      <c r="BO358" s="65">
        <v>0</v>
      </c>
      <c r="BQ358" s="65">
        <v>0</v>
      </c>
      <c r="BS358" s="67">
        <v>7278</v>
      </c>
      <c r="BU358" s="30">
        <v>18.829999999999998</v>
      </c>
      <c r="BW358" s="30">
        <v>1.49</v>
      </c>
      <c r="BY358" s="30">
        <v>0.43</v>
      </c>
      <c r="CA358" s="30">
        <v>0.25</v>
      </c>
      <c r="CC358" s="30">
        <v>0</v>
      </c>
      <c r="CE358" s="184">
        <v>0</v>
      </c>
      <c r="CH358" s="16">
        <v>94676</v>
      </c>
      <c r="CJ358" s="16">
        <v>22367</v>
      </c>
      <c r="CL358" s="16">
        <v>4620</v>
      </c>
      <c r="CN358" s="16">
        <v>68920</v>
      </c>
      <c r="CP358" s="20">
        <v>190583</v>
      </c>
      <c r="CS358" s="17">
        <v>13.3742</v>
      </c>
      <c r="CU358" s="17">
        <v>17.529</v>
      </c>
      <c r="CW358" s="17">
        <v>16.5</v>
      </c>
      <c r="CY358" s="17">
        <v>21.108699999999999</v>
      </c>
      <c r="DA358" s="18">
        <v>15.1617</v>
      </c>
      <c r="DC358" s="1" t="str">
        <f t="shared" si="5"/>
        <v>No</v>
      </c>
    </row>
    <row r="359" spans="1:107">
      <c r="A359" s="1" t="s">
        <v>333</v>
      </c>
      <c r="B359" s="1" t="s">
        <v>184</v>
      </c>
      <c r="C359" s="26" t="s">
        <v>67</v>
      </c>
      <c r="D359" s="269">
        <v>6133</v>
      </c>
      <c r="E359" s="270">
        <v>60133</v>
      </c>
      <c r="F359" s="21" t="s">
        <v>140</v>
      </c>
      <c r="G359" s="21" t="s">
        <v>132</v>
      </c>
      <c r="H359" s="25">
        <v>5121892</v>
      </c>
      <c r="I359" s="25">
        <v>3</v>
      </c>
      <c r="J359" s="265"/>
      <c r="K359" s="5">
        <v>24909</v>
      </c>
      <c r="M359" s="5">
        <v>10755</v>
      </c>
      <c r="N359" s="3"/>
      <c r="O359" s="5">
        <v>1534</v>
      </c>
      <c r="P359" s="3"/>
      <c r="Q359" s="5">
        <v>11630</v>
      </c>
      <c r="R359" s="3"/>
      <c r="S359" s="5">
        <v>0</v>
      </c>
      <c r="T359" s="3"/>
      <c r="U359" s="6">
        <v>48828</v>
      </c>
      <c r="W359" s="14">
        <v>15.53</v>
      </c>
      <c r="Y359" s="14">
        <v>6.37</v>
      </c>
      <c r="AA359" s="14">
        <v>0.6</v>
      </c>
      <c r="AC359" s="14">
        <v>5.5</v>
      </c>
      <c r="AE359" s="62">
        <v>0</v>
      </c>
      <c r="AF359" s="30"/>
      <c r="AG359" s="70">
        <v>28</v>
      </c>
      <c r="AH359" s="31"/>
      <c r="AJ359" s="65">
        <v>23224</v>
      </c>
      <c r="AL359" s="65">
        <v>10157</v>
      </c>
      <c r="AN359" s="65">
        <v>1211</v>
      </c>
      <c r="AP359" s="65">
        <v>11630</v>
      </c>
      <c r="AR359" s="65">
        <v>0</v>
      </c>
      <c r="AT359" s="180">
        <v>46222</v>
      </c>
      <c r="AV359" s="30">
        <v>13.53</v>
      </c>
      <c r="AX359" s="30">
        <v>6.37</v>
      </c>
      <c r="AZ359" s="30">
        <v>0.6</v>
      </c>
      <c r="BB359" s="30">
        <v>5.5</v>
      </c>
      <c r="BD359" s="30">
        <v>0</v>
      </c>
      <c r="BF359" s="184">
        <v>26</v>
      </c>
      <c r="BI359" s="65">
        <v>0</v>
      </c>
      <c r="BK359" s="65">
        <v>598</v>
      </c>
      <c r="BM359" s="65">
        <v>323</v>
      </c>
      <c r="BO359" s="65">
        <v>0</v>
      </c>
      <c r="BQ359" s="65">
        <v>0</v>
      </c>
      <c r="BS359" s="67">
        <v>2606</v>
      </c>
      <c r="BU359" s="30">
        <v>2</v>
      </c>
      <c r="BW359" s="30">
        <v>0</v>
      </c>
      <c r="BY359" s="30">
        <v>0</v>
      </c>
      <c r="CA359" s="30">
        <v>0</v>
      </c>
      <c r="CC359" s="30">
        <v>0</v>
      </c>
      <c r="CE359" s="184">
        <v>0</v>
      </c>
      <c r="CH359" s="16">
        <v>390418</v>
      </c>
      <c r="CJ359" s="16">
        <v>198995</v>
      </c>
      <c r="CL359" s="16">
        <v>19730</v>
      </c>
      <c r="CN359" s="16">
        <v>326566</v>
      </c>
      <c r="CP359" s="20">
        <v>935709</v>
      </c>
      <c r="CS359" s="17">
        <v>15.6738</v>
      </c>
      <c r="CU359" s="17">
        <v>18.502600000000001</v>
      </c>
      <c r="CW359" s="17">
        <v>12.861800000000001</v>
      </c>
      <c r="CY359" s="17">
        <v>28.079599999999999</v>
      </c>
      <c r="DA359" s="18">
        <v>19.163399999999999</v>
      </c>
      <c r="DC359" s="1" t="str">
        <f t="shared" si="5"/>
        <v>No</v>
      </c>
    </row>
    <row r="360" spans="1:107">
      <c r="A360" s="1" t="s">
        <v>846</v>
      </c>
      <c r="B360" s="1" t="s">
        <v>1113</v>
      </c>
      <c r="C360" s="26" t="s">
        <v>36</v>
      </c>
      <c r="E360" s="270">
        <v>11238</v>
      </c>
      <c r="F360" s="21" t="s">
        <v>138</v>
      </c>
      <c r="G360" s="21" t="s">
        <v>132</v>
      </c>
      <c r="H360" s="25">
        <v>246695</v>
      </c>
      <c r="I360" s="25">
        <v>2</v>
      </c>
      <c r="J360" s="265"/>
      <c r="K360" s="5">
        <v>12570</v>
      </c>
      <c r="M360" s="5">
        <v>2080</v>
      </c>
      <c r="N360" s="3"/>
      <c r="O360" s="5">
        <v>0</v>
      </c>
      <c r="P360" s="3"/>
      <c r="Q360" s="5">
        <v>520</v>
      </c>
      <c r="R360" s="3"/>
      <c r="S360" s="5">
        <v>0</v>
      </c>
      <c r="T360" s="3"/>
      <c r="U360" s="6">
        <v>15170</v>
      </c>
      <c r="W360" s="14">
        <v>16</v>
      </c>
      <c r="Y360" s="14">
        <v>2</v>
      </c>
      <c r="AA360" s="14">
        <v>0</v>
      </c>
      <c r="AC360" s="14">
        <v>0.25</v>
      </c>
      <c r="AE360" s="62">
        <v>0</v>
      </c>
      <c r="AF360" s="30"/>
      <c r="AG360" s="70">
        <v>18.25</v>
      </c>
      <c r="AH360" s="31"/>
      <c r="AJ360" s="65">
        <v>7294</v>
      </c>
      <c r="AL360" s="65">
        <v>2080</v>
      </c>
      <c r="AN360" s="65">
        <v>0</v>
      </c>
      <c r="AP360" s="65">
        <v>0</v>
      </c>
      <c r="AR360" s="65">
        <v>0</v>
      </c>
      <c r="AT360" s="180">
        <v>9374</v>
      </c>
      <c r="AV360" s="30">
        <v>9</v>
      </c>
      <c r="AX360" s="30">
        <v>2</v>
      </c>
      <c r="AZ360" s="30">
        <v>0</v>
      </c>
      <c r="BB360" s="30">
        <v>0</v>
      </c>
      <c r="BD360" s="30">
        <v>0</v>
      </c>
      <c r="BF360" s="184">
        <v>11</v>
      </c>
      <c r="BI360" s="65">
        <v>5024</v>
      </c>
      <c r="BK360" s="65">
        <v>0</v>
      </c>
      <c r="BM360" s="65">
        <v>0</v>
      </c>
      <c r="BO360" s="65">
        <v>520</v>
      </c>
      <c r="BQ360" s="65">
        <v>0</v>
      </c>
      <c r="BS360" s="67">
        <v>5796</v>
      </c>
      <c r="BU360" s="30">
        <v>7</v>
      </c>
      <c r="BW360" s="30">
        <v>0</v>
      </c>
      <c r="BY360" s="30">
        <v>0</v>
      </c>
      <c r="CA360" s="30">
        <v>0.25</v>
      </c>
      <c r="CC360" s="30">
        <v>0</v>
      </c>
      <c r="CE360" s="184">
        <v>0</v>
      </c>
      <c r="CH360" s="16">
        <v>448968</v>
      </c>
      <c r="CJ360" s="16">
        <v>120500</v>
      </c>
      <c r="CL360" s="16">
        <v>0</v>
      </c>
      <c r="CN360" s="16">
        <v>10400</v>
      </c>
      <c r="CP360" s="20">
        <v>579868</v>
      </c>
      <c r="CS360" s="17">
        <v>35.717399999999998</v>
      </c>
      <c r="CU360" s="17">
        <v>57.932699999999997</v>
      </c>
      <c r="CY360" s="17">
        <v>20</v>
      </c>
      <c r="DA360" s="18">
        <v>38.224699999999999</v>
      </c>
      <c r="DC360" s="1" t="str">
        <f t="shared" si="5"/>
        <v>No</v>
      </c>
    </row>
    <row r="361" spans="1:107">
      <c r="A361" s="1" t="s">
        <v>806</v>
      </c>
      <c r="B361" s="1" t="s">
        <v>168</v>
      </c>
      <c r="C361" s="26" t="s">
        <v>30</v>
      </c>
      <c r="E361" s="270">
        <v>50521</v>
      </c>
      <c r="F361" s="21" t="s">
        <v>138</v>
      </c>
      <c r="G361" s="21" t="s">
        <v>132</v>
      </c>
      <c r="H361" s="25">
        <v>8608208</v>
      </c>
      <c r="I361" s="25">
        <v>2</v>
      </c>
      <c r="J361" s="265"/>
      <c r="K361" s="5">
        <v>842</v>
      </c>
      <c r="M361" s="5">
        <v>745</v>
      </c>
      <c r="N361" s="3"/>
      <c r="O361" s="5">
        <v>14</v>
      </c>
      <c r="P361" s="3"/>
      <c r="Q361" s="5">
        <v>1980</v>
      </c>
      <c r="R361" s="3"/>
      <c r="S361" s="5">
        <v>0</v>
      </c>
      <c r="T361" s="3"/>
      <c r="U361" s="6">
        <v>3581</v>
      </c>
      <c r="W361" s="14">
        <v>22</v>
      </c>
      <c r="Y361" s="14">
        <v>6</v>
      </c>
      <c r="AA361" s="14">
        <v>2</v>
      </c>
      <c r="AC361" s="14">
        <v>1</v>
      </c>
      <c r="AE361" s="62">
        <v>0</v>
      </c>
      <c r="AF361" s="30"/>
      <c r="AG361" s="70">
        <v>31</v>
      </c>
      <c r="AH361" s="31"/>
      <c r="AJ361" s="65">
        <v>538</v>
      </c>
      <c r="AL361" s="65">
        <v>745</v>
      </c>
      <c r="AN361" s="65">
        <v>14</v>
      </c>
      <c r="AP361" s="65">
        <v>1980</v>
      </c>
      <c r="AR361" s="65">
        <v>0</v>
      </c>
      <c r="AT361" s="180">
        <v>3277</v>
      </c>
      <c r="AV361" s="30">
        <v>12</v>
      </c>
      <c r="AX361" s="30">
        <v>6</v>
      </c>
      <c r="AZ361" s="30">
        <v>2</v>
      </c>
      <c r="BB361" s="30">
        <v>1</v>
      </c>
      <c r="BD361" s="30">
        <v>0</v>
      </c>
      <c r="BF361" s="184">
        <v>21</v>
      </c>
      <c r="BI361" s="65">
        <v>304</v>
      </c>
      <c r="BK361" s="65">
        <v>0</v>
      </c>
      <c r="BM361" s="65">
        <v>0</v>
      </c>
      <c r="BO361" s="65">
        <v>0</v>
      </c>
      <c r="BQ361" s="65">
        <v>0</v>
      </c>
      <c r="BS361" s="67">
        <v>304</v>
      </c>
      <c r="BU361" s="30">
        <v>10</v>
      </c>
      <c r="BW361" s="30">
        <v>0</v>
      </c>
      <c r="BY361" s="30">
        <v>0</v>
      </c>
      <c r="CA361" s="30">
        <v>0</v>
      </c>
      <c r="CC361" s="30">
        <v>0</v>
      </c>
      <c r="CE361" s="184">
        <v>0</v>
      </c>
      <c r="CH361" s="16">
        <v>21507</v>
      </c>
      <c r="CJ361" s="16">
        <v>12415</v>
      </c>
      <c r="CL361" s="16">
        <v>243</v>
      </c>
      <c r="CN361" s="16">
        <v>104368</v>
      </c>
      <c r="CP361" s="20">
        <v>138533</v>
      </c>
      <c r="CS361" s="17">
        <v>25.5428</v>
      </c>
      <c r="CU361" s="17">
        <v>16.664400000000001</v>
      </c>
      <c r="CW361" s="17">
        <v>17.357099999999999</v>
      </c>
      <c r="CY361" s="17">
        <v>52.711100000000002</v>
      </c>
      <c r="DA361" s="18">
        <v>38.685600000000001</v>
      </c>
      <c r="DC361" s="1" t="str">
        <f t="shared" si="5"/>
        <v>No</v>
      </c>
    </row>
    <row r="362" spans="1:107">
      <c r="A362" s="1" t="s">
        <v>187</v>
      </c>
      <c r="B362" s="1" t="s">
        <v>169</v>
      </c>
      <c r="C362" s="26" t="s">
        <v>39</v>
      </c>
      <c r="D362" s="269">
        <v>5141</v>
      </c>
      <c r="E362" s="270">
        <v>50141</v>
      </c>
      <c r="F362" s="21" t="s">
        <v>135</v>
      </c>
      <c r="G362" s="21" t="s">
        <v>132</v>
      </c>
      <c r="H362" s="25">
        <v>3734090</v>
      </c>
      <c r="I362" s="25">
        <v>0</v>
      </c>
      <c r="J362" s="265"/>
      <c r="K362" s="5">
        <v>94732</v>
      </c>
      <c r="M362" s="5">
        <v>17526</v>
      </c>
      <c r="N362" s="3"/>
      <c r="O362" s="5">
        <v>1697</v>
      </c>
      <c r="P362" s="3"/>
      <c r="Q362" s="5">
        <v>24522</v>
      </c>
      <c r="R362" s="3"/>
      <c r="S362" s="5">
        <v>0</v>
      </c>
      <c r="T362" s="3"/>
      <c r="U362" s="6">
        <v>138477</v>
      </c>
      <c r="W362" s="14">
        <v>69</v>
      </c>
      <c r="Y362" s="14">
        <v>17</v>
      </c>
      <c r="AA362" s="14">
        <v>4</v>
      </c>
      <c r="AC362" s="14">
        <v>14</v>
      </c>
      <c r="AE362" s="62">
        <v>0</v>
      </c>
      <c r="AF362" s="30"/>
      <c r="AG362" s="70">
        <v>104</v>
      </c>
      <c r="AH362" s="31"/>
      <c r="AJ362" s="65">
        <v>82797</v>
      </c>
      <c r="AL362" s="65">
        <v>1944</v>
      </c>
      <c r="AN362" s="65">
        <v>0</v>
      </c>
      <c r="AP362" s="65">
        <v>22567</v>
      </c>
      <c r="AR362" s="65">
        <v>0</v>
      </c>
      <c r="AT362" s="180">
        <v>107308</v>
      </c>
      <c r="AV362" s="30">
        <v>50</v>
      </c>
      <c r="AX362" s="30">
        <v>1</v>
      </c>
      <c r="AZ362" s="30">
        <v>0</v>
      </c>
      <c r="BB362" s="30">
        <v>12</v>
      </c>
      <c r="BD362" s="30">
        <v>0</v>
      </c>
      <c r="BF362" s="184">
        <v>63</v>
      </c>
      <c r="BI362" s="65">
        <v>2635</v>
      </c>
      <c r="BK362" s="65">
        <v>15582</v>
      </c>
      <c r="BM362" s="65">
        <v>1697</v>
      </c>
      <c r="BO362" s="65">
        <v>1955</v>
      </c>
      <c r="BQ362" s="65">
        <v>0</v>
      </c>
      <c r="BS362" s="67">
        <v>31169</v>
      </c>
      <c r="BU362" s="30">
        <v>19</v>
      </c>
      <c r="BW362" s="30">
        <v>16</v>
      </c>
      <c r="BY362" s="30">
        <v>4</v>
      </c>
      <c r="CA362" s="30">
        <v>2</v>
      </c>
      <c r="CC362" s="30">
        <v>0</v>
      </c>
      <c r="CE362" s="184">
        <v>0</v>
      </c>
      <c r="CH362" s="16">
        <v>2696808</v>
      </c>
      <c r="CJ362" s="16">
        <v>476946</v>
      </c>
      <c r="CL362" s="16">
        <v>0</v>
      </c>
      <c r="CN362" s="16">
        <v>999017</v>
      </c>
      <c r="CP362" s="20">
        <v>4172771</v>
      </c>
      <c r="CS362" s="17">
        <v>28.4678</v>
      </c>
      <c r="CU362" s="17">
        <v>27.2136</v>
      </c>
      <c r="CW362" s="17">
        <v>0</v>
      </c>
      <c r="CY362" s="17">
        <v>40.739600000000003</v>
      </c>
      <c r="DA362" s="18">
        <v>30.133299999999998</v>
      </c>
      <c r="DC362" s="1" t="str">
        <f t="shared" si="5"/>
        <v>No</v>
      </c>
    </row>
    <row r="363" spans="1:107">
      <c r="A363" s="1" t="s">
        <v>101</v>
      </c>
      <c r="B363" s="1" t="s">
        <v>1117</v>
      </c>
      <c r="C363" s="26" t="s">
        <v>76</v>
      </c>
      <c r="D363" s="269">
        <v>3107</v>
      </c>
      <c r="E363" s="270">
        <v>30107</v>
      </c>
      <c r="F363" s="21" t="s">
        <v>94</v>
      </c>
      <c r="G363" s="21" t="s">
        <v>132</v>
      </c>
      <c r="H363" s="25">
        <v>70350</v>
      </c>
      <c r="I363" s="25">
        <v>0</v>
      </c>
      <c r="J363" s="265"/>
      <c r="K363" s="5">
        <v>15237</v>
      </c>
      <c r="M363" s="5">
        <v>28879</v>
      </c>
      <c r="N363" s="3"/>
      <c r="O363" s="5">
        <v>8154</v>
      </c>
      <c r="P363" s="3"/>
      <c r="Q363" s="5">
        <v>8340</v>
      </c>
      <c r="R363" s="3"/>
      <c r="S363" s="5">
        <v>0</v>
      </c>
      <c r="T363" s="3"/>
      <c r="U363" s="6">
        <v>60610</v>
      </c>
      <c r="W363" s="14">
        <v>10</v>
      </c>
      <c r="Y363" s="14">
        <v>19</v>
      </c>
      <c r="AA363" s="14">
        <v>6</v>
      </c>
      <c r="AC363" s="14">
        <v>5</v>
      </c>
      <c r="AE363" s="62">
        <v>0</v>
      </c>
      <c r="AF363" s="30"/>
      <c r="AG363" s="70">
        <v>40</v>
      </c>
      <c r="AH363" s="31"/>
      <c r="AJ363" s="65">
        <v>15237</v>
      </c>
      <c r="AL363" s="65">
        <v>28879</v>
      </c>
      <c r="AN363" s="65">
        <v>8154</v>
      </c>
      <c r="AP363" s="65">
        <v>8340</v>
      </c>
      <c r="AR363" s="65">
        <v>0</v>
      </c>
      <c r="AT363" s="180">
        <v>60610</v>
      </c>
      <c r="AV363" s="30">
        <v>10</v>
      </c>
      <c r="AX363" s="30">
        <v>19</v>
      </c>
      <c r="AZ363" s="30">
        <v>6</v>
      </c>
      <c r="BB363" s="30">
        <v>5</v>
      </c>
      <c r="BD363" s="30">
        <v>0</v>
      </c>
      <c r="BF363" s="184">
        <v>40</v>
      </c>
      <c r="BI363" s="65">
        <v>0</v>
      </c>
      <c r="BK363" s="65">
        <v>0</v>
      </c>
      <c r="BM363" s="65">
        <v>0</v>
      </c>
      <c r="BO363" s="65">
        <v>0</v>
      </c>
      <c r="BQ363" s="65">
        <v>0</v>
      </c>
      <c r="BS363" s="67">
        <v>0</v>
      </c>
      <c r="BU363" s="30">
        <v>0</v>
      </c>
      <c r="BW363" s="30">
        <v>0</v>
      </c>
      <c r="BY363" s="30">
        <v>0</v>
      </c>
      <c r="CA363" s="30">
        <v>0</v>
      </c>
      <c r="CC363" s="30">
        <v>0</v>
      </c>
      <c r="CE363" s="184">
        <v>0</v>
      </c>
      <c r="CH363" s="16">
        <v>300164</v>
      </c>
      <c r="CJ363" s="16">
        <v>578574</v>
      </c>
      <c r="CL363" s="16">
        <v>160592</v>
      </c>
      <c r="CN363" s="16">
        <v>309386</v>
      </c>
      <c r="CP363" s="20">
        <v>1348716</v>
      </c>
      <c r="CS363" s="17">
        <v>19.6997</v>
      </c>
      <c r="CU363" s="17">
        <v>20.034400000000002</v>
      </c>
      <c r="CW363" s="17">
        <v>19.694900000000001</v>
      </c>
      <c r="CY363" s="17">
        <v>37.096600000000002</v>
      </c>
      <c r="DA363" s="18">
        <v>22.252400000000002</v>
      </c>
      <c r="DC363" s="1" t="str">
        <f t="shared" si="5"/>
        <v>No</v>
      </c>
    </row>
    <row r="364" spans="1:107">
      <c r="B364" s="1" t="s">
        <v>1113</v>
      </c>
      <c r="J364" s="265"/>
      <c r="K364" s="5"/>
      <c r="M364" s="5"/>
      <c r="N364" s="3"/>
      <c r="O364" s="5"/>
      <c r="P364" s="3"/>
      <c r="Q364" s="5"/>
      <c r="R364" s="3"/>
      <c r="S364" s="5"/>
      <c r="T364" s="3"/>
      <c r="U364" s="6"/>
      <c r="Y364" s="14"/>
      <c r="AA364" s="14"/>
      <c r="AC364" s="14"/>
      <c r="AE364" s="62"/>
      <c r="AF364" s="30"/>
      <c r="AG364" s="70"/>
      <c r="AH364" s="31"/>
    </row>
    <row r="365" spans="1:107">
      <c r="B365" s="1" t="s">
        <v>1113</v>
      </c>
      <c r="J365" s="265"/>
      <c r="K365" s="5"/>
      <c r="M365" s="5"/>
      <c r="N365" s="3"/>
      <c r="O365" s="5"/>
      <c r="P365" s="3"/>
      <c r="Q365" s="5"/>
      <c r="R365" s="3"/>
      <c r="S365" s="5"/>
      <c r="T365" s="3"/>
      <c r="U365" s="6"/>
      <c r="Y365" s="14"/>
      <c r="AA365" s="14"/>
      <c r="AC365" s="14"/>
      <c r="AE365" s="62"/>
      <c r="AF365" s="30"/>
      <c r="AG365" s="70"/>
      <c r="AH365" s="31"/>
    </row>
    <row r="366" spans="1:107">
      <c r="B366" s="1" t="s">
        <v>1113</v>
      </c>
      <c r="J366" s="265"/>
      <c r="K366" s="5"/>
      <c r="M366" s="5"/>
      <c r="N366" s="3"/>
      <c r="O366" s="5"/>
      <c r="P366" s="3"/>
      <c r="Q366" s="5"/>
      <c r="R366" s="3"/>
      <c r="S366" s="5"/>
      <c r="T366" s="3"/>
      <c r="U366" s="6"/>
      <c r="Y366" s="14"/>
      <c r="AA366" s="14"/>
      <c r="AC366" s="14"/>
      <c r="AE366" s="62"/>
      <c r="AF366" s="30"/>
      <c r="AG366" s="70"/>
      <c r="AH366" s="31"/>
    </row>
    <row r="367" spans="1:107">
      <c r="B367" s="1" t="s">
        <v>1113</v>
      </c>
      <c r="J367" s="265"/>
      <c r="K367" s="5"/>
      <c r="M367" s="5"/>
      <c r="N367" s="3"/>
      <c r="O367" s="5"/>
      <c r="P367" s="3"/>
      <c r="Q367" s="5"/>
      <c r="R367" s="3"/>
      <c r="S367" s="5"/>
      <c r="T367" s="3"/>
      <c r="U367" s="6"/>
      <c r="Y367" s="14"/>
      <c r="AA367" s="14"/>
      <c r="AC367" s="14"/>
      <c r="AE367" s="62"/>
      <c r="AF367" s="30"/>
      <c r="AG367" s="70"/>
      <c r="AH367" s="31"/>
    </row>
    <row r="368" spans="1:107">
      <c r="B368" s="1" t="s">
        <v>1113</v>
      </c>
      <c r="J368" s="265"/>
      <c r="K368" s="5"/>
      <c r="M368" s="5"/>
      <c r="N368" s="3"/>
      <c r="O368" s="5"/>
      <c r="P368" s="3"/>
      <c r="Q368" s="5"/>
      <c r="R368" s="3"/>
      <c r="S368" s="5"/>
      <c r="T368" s="3"/>
      <c r="U368" s="6"/>
      <c r="Y368" s="14"/>
      <c r="AA368" s="14"/>
      <c r="AC368" s="14"/>
      <c r="AE368" s="62"/>
      <c r="AF368" s="30"/>
      <c r="AG368" s="70"/>
      <c r="AH368" s="31"/>
    </row>
    <row r="369" spans="2:34">
      <c r="B369" s="1" t="s">
        <v>1113</v>
      </c>
      <c r="J369" s="265"/>
      <c r="K369" s="5"/>
      <c r="M369" s="5"/>
      <c r="N369" s="3"/>
      <c r="O369" s="5"/>
      <c r="P369" s="3"/>
      <c r="Q369" s="5"/>
      <c r="R369" s="3"/>
      <c r="S369" s="5"/>
      <c r="T369" s="3"/>
      <c r="U369" s="6"/>
      <c r="Y369" s="14"/>
      <c r="AA369" s="14"/>
      <c r="AC369" s="14"/>
      <c r="AE369" s="62"/>
      <c r="AF369" s="30"/>
      <c r="AG369" s="70"/>
      <c r="AH369" s="31"/>
    </row>
    <row r="370" spans="2:34">
      <c r="B370" s="1" t="s">
        <v>1113</v>
      </c>
      <c r="J370" s="265"/>
      <c r="K370" s="5"/>
      <c r="M370" s="5"/>
      <c r="N370" s="3"/>
      <c r="O370" s="5"/>
      <c r="P370" s="3"/>
      <c r="Q370" s="5"/>
      <c r="R370" s="3"/>
      <c r="S370" s="5"/>
      <c r="T370" s="3"/>
      <c r="U370" s="6"/>
      <c r="Y370" s="14"/>
      <c r="AA370" s="14"/>
      <c r="AC370" s="14"/>
      <c r="AE370" s="62"/>
      <c r="AF370" s="30"/>
      <c r="AG370" s="70"/>
      <c r="AH370" s="31"/>
    </row>
    <row r="371" spans="2:34">
      <c r="B371" s="1" t="s">
        <v>1113</v>
      </c>
      <c r="J371" s="265"/>
      <c r="K371" s="5"/>
      <c r="M371" s="5"/>
      <c r="N371" s="3"/>
      <c r="O371" s="5"/>
      <c r="P371" s="3"/>
      <c r="Q371" s="5"/>
      <c r="R371" s="3"/>
      <c r="S371" s="5"/>
      <c r="T371" s="3"/>
      <c r="U371" s="6"/>
      <c r="Y371" s="14"/>
      <c r="AA371" s="14"/>
      <c r="AC371" s="14"/>
      <c r="AE371" s="62"/>
      <c r="AF371" s="30"/>
      <c r="AG371" s="70"/>
      <c r="AH371" s="31"/>
    </row>
    <row r="372" spans="2:34">
      <c r="B372" s="1" t="s">
        <v>1113</v>
      </c>
      <c r="J372" s="265"/>
      <c r="K372" s="5"/>
      <c r="M372" s="5"/>
      <c r="N372" s="3"/>
      <c r="O372" s="5"/>
      <c r="P372" s="3"/>
      <c r="Q372" s="5"/>
      <c r="R372" s="3"/>
      <c r="S372" s="5"/>
      <c r="T372" s="3"/>
      <c r="U372" s="6"/>
      <c r="Y372" s="14"/>
      <c r="AA372" s="14"/>
      <c r="AC372" s="14"/>
      <c r="AE372" s="62"/>
      <c r="AF372" s="30"/>
      <c r="AG372" s="70"/>
      <c r="AH372" s="31"/>
    </row>
    <row r="373" spans="2:34">
      <c r="B373" s="1" t="s">
        <v>1113</v>
      </c>
      <c r="J373" s="265"/>
      <c r="K373" s="5"/>
      <c r="M373" s="5"/>
      <c r="N373" s="3"/>
      <c r="O373" s="5"/>
      <c r="P373" s="3"/>
      <c r="Q373" s="5"/>
      <c r="R373" s="3"/>
      <c r="S373" s="5"/>
      <c r="T373" s="3"/>
      <c r="U373" s="6"/>
      <c r="Y373" s="14"/>
      <c r="AA373" s="14"/>
      <c r="AC373" s="14"/>
      <c r="AE373" s="62"/>
      <c r="AF373" s="30"/>
      <c r="AG373" s="70"/>
      <c r="AH373" s="31"/>
    </row>
    <row r="374" spans="2:34">
      <c r="B374" s="1" t="s">
        <v>1113</v>
      </c>
      <c r="J374" s="265"/>
      <c r="K374" s="5"/>
      <c r="M374" s="5"/>
      <c r="N374" s="3"/>
      <c r="O374" s="5"/>
      <c r="P374" s="3"/>
      <c r="Q374" s="5"/>
      <c r="R374" s="3"/>
      <c r="S374" s="5"/>
      <c r="T374" s="3"/>
      <c r="U374" s="6"/>
      <c r="Y374" s="14"/>
      <c r="AA374" s="14"/>
      <c r="AC374" s="14"/>
      <c r="AE374" s="62"/>
      <c r="AF374" s="30"/>
      <c r="AG374" s="70"/>
      <c r="AH374" s="31"/>
    </row>
    <row r="375" spans="2:34">
      <c r="B375" s="1" t="s">
        <v>1113</v>
      </c>
      <c r="J375" s="265"/>
      <c r="K375" s="5"/>
      <c r="M375" s="5"/>
      <c r="N375" s="3"/>
      <c r="O375" s="5"/>
      <c r="P375" s="3"/>
      <c r="Q375" s="5"/>
      <c r="R375" s="3"/>
      <c r="S375" s="5"/>
      <c r="T375" s="3"/>
      <c r="U375" s="6"/>
      <c r="Y375" s="14"/>
      <c r="AA375" s="14"/>
      <c r="AC375" s="14"/>
      <c r="AE375" s="62"/>
      <c r="AF375" s="30"/>
      <c r="AG375" s="70"/>
      <c r="AH375" s="31"/>
    </row>
    <row r="376" spans="2:34">
      <c r="B376" s="1" t="s">
        <v>1113</v>
      </c>
      <c r="J376" s="265"/>
      <c r="K376" s="5"/>
      <c r="M376" s="5"/>
      <c r="N376" s="3"/>
      <c r="O376" s="5"/>
      <c r="P376" s="3"/>
      <c r="Q376" s="5"/>
      <c r="R376" s="3"/>
      <c r="S376" s="5"/>
      <c r="T376" s="3"/>
      <c r="U376" s="6"/>
      <c r="Y376" s="14"/>
      <c r="AA376" s="14"/>
      <c r="AC376" s="14"/>
      <c r="AE376" s="62"/>
      <c r="AF376" s="30"/>
      <c r="AG376" s="70"/>
      <c r="AH376" s="31"/>
    </row>
    <row r="377" spans="2:34">
      <c r="B377" s="1" t="s">
        <v>1113</v>
      </c>
      <c r="J377" s="265"/>
      <c r="K377" s="5"/>
      <c r="M377" s="5"/>
      <c r="N377" s="3"/>
      <c r="O377" s="5"/>
      <c r="P377" s="3"/>
      <c r="Q377" s="5"/>
      <c r="R377" s="3"/>
      <c r="S377" s="5"/>
      <c r="T377" s="3"/>
      <c r="U377" s="6"/>
      <c r="Y377" s="14"/>
      <c r="AA377" s="14"/>
      <c r="AC377" s="14"/>
      <c r="AE377" s="62"/>
      <c r="AF377" s="30"/>
      <c r="AG377" s="70"/>
      <c r="AH377" s="31"/>
    </row>
    <row r="378" spans="2:34">
      <c r="B378" s="1" t="s">
        <v>1113</v>
      </c>
      <c r="J378" s="265"/>
      <c r="K378" s="5"/>
      <c r="M378" s="5"/>
      <c r="N378" s="3"/>
      <c r="O378" s="5"/>
      <c r="P378" s="3"/>
      <c r="Q378" s="5"/>
      <c r="R378" s="3"/>
      <c r="S378" s="5"/>
      <c r="T378" s="3"/>
      <c r="U378" s="6"/>
      <c r="Y378" s="14"/>
      <c r="AA378" s="14"/>
      <c r="AC378" s="14"/>
      <c r="AE378" s="62"/>
      <c r="AF378" s="30"/>
      <c r="AG378" s="70"/>
      <c r="AH378" s="31"/>
    </row>
    <row r="379" spans="2:34">
      <c r="B379" s="1" t="s">
        <v>1113</v>
      </c>
      <c r="J379" s="265"/>
      <c r="K379" s="5"/>
      <c r="M379" s="5"/>
      <c r="N379" s="3"/>
      <c r="O379" s="5"/>
      <c r="P379" s="3"/>
      <c r="Q379" s="5"/>
      <c r="R379" s="3"/>
      <c r="S379" s="5"/>
      <c r="T379" s="3"/>
      <c r="U379" s="6"/>
      <c r="Y379" s="14"/>
      <c r="AA379" s="14"/>
      <c r="AC379" s="14"/>
      <c r="AE379" s="62"/>
      <c r="AF379" s="30"/>
      <c r="AG379" s="70"/>
      <c r="AH379" s="31"/>
    </row>
    <row r="380" spans="2:34">
      <c r="B380" s="1" t="s">
        <v>1113</v>
      </c>
      <c r="J380" s="265"/>
      <c r="K380" s="5"/>
      <c r="M380" s="5"/>
      <c r="N380" s="3"/>
      <c r="O380" s="5"/>
      <c r="P380" s="3"/>
      <c r="Q380" s="5"/>
      <c r="R380" s="3"/>
      <c r="S380" s="5"/>
      <c r="T380" s="3"/>
      <c r="U380" s="6"/>
      <c r="Y380" s="14"/>
      <c r="AA380" s="14"/>
      <c r="AC380" s="14"/>
      <c r="AE380" s="62"/>
      <c r="AF380" s="30"/>
      <c r="AG380" s="70"/>
      <c r="AH380" s="31"/>
    </row>
    <row r="381" spans="2:34">
      <c r="B381" s="1" t="s">
        <v>1113</v>
      </c>
      <c r="J381" s="265"/>
      <c r="K381" s="5"/>
      <c r="M381" s="5"/>
      <c r="N381" s="3"/>
      <c r="O381" s="5"/>
      <c r="P381" s="3"/>
      <c r="Q381" s="5"/>
      <c r="R381" s="3"/>
      <c r="S381" s="5"/>
      <c r="T381" s="3"/>
      <c r="U381" s="6"/>
      <c r="Y381" s="14"/>
      <c r="AA381" s="14"/>
      <c r="AC381" s="14"/>
      <c r="AE381" s="62"/>
      <c r="AF381" s="30"/>
      <c r="AG381" s="70"/>
      <c r="AH381" s="31"/>
    </row>
    <row r="382" spans="2:34">
      <c r="B382" s="1" t="s">
        <v>1113</v>
      </c>
      <c r="J382" s="265"/>
      <c r="K382" s="5"/>
      <c r="M382" s="5"/>
      <c r="N382" s="3"/>
      <c r="O382" s="5"/>
      <c r="P382" s="3"/>
      <c r="Q382" s="5"/>
      <c r="R382" s="3"/>
      <c r="S382" s="5"/>
      <c r="T382" s="3"/>
      <c r="U382" s="6"/>
      <c r="Y382" s="14"/>
      <c r="AA382" s="14"/>
      <c r="AC382" s="14"/>
      <c r="AE382" s="62"/>
      <c r="AF382" s="30"/>
      <c r="AG382" s="70"/>
      <c r="AH382" s="31"/>
    </row>
    <row r="383" spans="2:34">
      <c r="B383" s="1" t="s">
        <v>1113</v>
      </c>
      <c r="J383" s="265"/>
      <c r="K383" s="5"/>
      <c r="M383" s="5"/>
      <c r="N383" s="3"/>
      <c r="O383" s="5"/>
      <c r="P383" s="3"/>
      <c r="Q383" s="5"/>
      <c r="R383" s="3"/>
      <c r="S383" s="5"/>
      <c r="T383" s="3"/>
      <c r="U383" s="6"/>
      <c r="Y383" s="14"/>
      <c r="AA383" s="14"/>
      <c r="AC383" s="14"/>
      <c r="AE383" s="62"/>
      <c r="AF383" s="30"/>
      <c r="AG383" s="70"/>
      <c r="AH383" s="31"/>
    </row>
  </sheetData>
  <autoFilter ref="A1:DC531" xr:uid="{00000000-0009-0000-0000-000005000000}">
    <sortState xmlns:xlrd2="http://schemas.microsoft.com/office/spreadsheetml/2017/richdata2" ref="A2:DC531">
      <sortCondition descending="1" ref="I1:I531"/>
    </sortState>
  </autoFilter>
  <conditionalFormatting sqref="A3:A258 A260:A383 B3:DB383 A2:DB2">
    <cfRule type="expression" dxfId="140" priority="3">
      <formula>MOD(ROW(),2)=0</formula>
    </cfRule>
  </conditionalFormatting>
  <conditionalFormatting sqref="DC2:DC383">
    <cfRule type="expression" dxfId="139" priority="2">
      <formula>MOD(ROW(),2)=0</formula>
    </cfRule>
  </conditionalFormatting>
  <conditionalFormatting sqref="A259">
    <cfRule type="expression" dxfId="138" priority="1">
      <formula>MOD(ROW(),2)=0</formula>
    </cfRule>
  </conditionalFormatting>
  <pageMargins left="0.7" right="0.7" top="0.75" bottom="0.75" header="0.3" footer="0.3"/>
  <pageSetup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V136"/>
  <sheetViews>
    <sheetView workbookViewId="0"/>
  </sheetViews>
  <sheetFormatPr defaultColWidth="8.88671875" defaultRowHeight="13.2"/>
  <cols>
    <col min="1" max="1" width="9.88671875" style="81" customWidth="1"/>
    <col min="2" max="2" width="10.88671875" style="81" customWidth="1"/>
    <col min="3" max="3" width="11" style="81" customWidth="1"/>
    <col min="4" max="4" width="14.44140625" style="81" customWidth="1"/>
    <col min="5" max="5" width="10.44140625" style="81" customWidth="1"/>
    <col min="6" max="6" width="8.88671875" style="81"/>
    <col min="7" max="7" width="9.5546875" style="81" bestFit="1" customWidth="1"/>
    <col min="8" max="8" width="11" style="81" customWidth="1"/>
    <col min="9" max="9" width="10.88671875" style="81" customWidth="1"/>
    <col min="10" max="10" width="13.88671875" style="81" customWidth="1"/>
    <col min="11" max="11" width="8.88671875" style="81"/>
    <col min="12" max="12" width="10.88671875" style="81" customWidth="1"/>
    <col min="13" max="13" width="11" style="81" customWidth="1"/>
    <col min="14" max="14" width="11.109375" style="81" customWidth="1"/>
    <col min="15" max="15" width="11.44140625" style="81" customWidth="1"/>
    <col min="16" max="16" width="13.5546875" style="81" customWidth="1"/>
    <col min="17" max="17" width="8.88671875" style="81"/>
    <col min="18" max="18" width="10.88671875" style="81" customWidth="1"/>
    <col min="19" max="21" width="11.88671875" style="81" bestFit="1" customWidth="1"/>
    <col min="22" max="22" width="12.44140625" style="81" customWidth="1"/>
    <col min="23" max="23" width="12.5546875" style="81" bestFit="1" customWidth="1"/>
    <col min="24" max="24" width="9.5546875" style="81" customWidth="1"/>
    <col min="25" max="25" width="11.88671875" style="81" customWidth="1"/>
    <col min="26" max="26" width="11.44140625" style="81" customWidth="1"/>
    <col min="27" max="27" width="13.109375" style="81" customWidth="1"/>
    <col min="28" max="31" width="8.88671875" style="81"/>
    <col min="32" max="40" width="8.88671875" style="81" hidden="1" customWidth="1"/>
    <col min="41" max="46" width="8.88671875" style="277" customWidth="1"/>
    <col min="47" max="16384" width="8.88671875" style="81"/>
  </cols>
  <sheetData>
    <row r="1" spans="1:48" s="77" customFormat="1" ht="12" customHeight="1" thickBot="1">
      <c r="A1" s="258"/>
      <c r="B1" s="202"/>
      <c r="C1" s="202"/>
      <c r="D1" s="203"/>
      <c r="E1" s="203"/>
      <c r="F1" s="72" t="s">
        <v>77</v>
      </c>
      <c r="G1" s="73"/>
      <c r="H1" s="73"/>
      <c r="I1" s="73"/>
      <c r="J1" s="73"/>
      <c r="K1" s="73"/>
      <c r="L1" s="73"/>
      <c r="M1" s="73"/>
      <c r="N1" s="73"/>
      <c r="O1" s="73"/>
      <c r="P1" s="73"/>
      <c r="Q1" s="73"/>
      <c r="R1" s="73"/>
      <c r="S1" s="74"/>
      <c r="T1" s="74"/>
      <c r="U1" s="74"/>
      <c r="V1" s="74"/>
      <c r="W1" s="74"/>
      <c r="X1" s="74"/>
      <c r="Y1" s="74"/>
      <c r="Z1" s="74"/>
      <c r="AA1" s="74"/>
      <c r="AB1" s="74"/>
      <c r="AC1" s="75"/>
      <c r="AD1" s="76"/>
      <c r="AE1" s="76"/>
      <c r="AF1" s="76">
        <f>IF(AF4=1,0,1)</f>
        <v>0</v>
      </c>
      <c r="AG1" s="76"/>
      <c r="AH1" s="76"/>
      <c r="AI1" s="76"/>
      <c r="AJ1" s="76"/>
      <c r="AK1" s="76"/>
      <c r="AL1" s="76"/>
      <c r="AM1" s="76"/>
      <c r="AN1" s="76"/>
      <c r="AO1" s="274"/>
      <c r="AP1" s="274"/>
      <c r="AQ1" s="274"/>
      <c r="AR1" s="274"/>
      <c r="AS1" s="274"/>
      <c r="AT1" s="274"/>
      <c r="AU1" s="76"/>
      <c r="AV1" s="76"/>
    </row>
    <row r="2" spans="1:48" s="77" customFormat="1" ht="12.9" customHeight="1" thickTop="1">
      <c r="A2" s="201"/>
      <c r="B2" s="101"/>
      <c r="C2" s="101"/>
      <c r="D2" s="101"/>
      <c r="E2" s="205"/>
      <c r="F2" s="220"/>
      <c r="G2" s="76"/>
      <c r="H2" s="186"/>
      <c r="I2" s="186"/>
      <c r="J2" s="188" t="s">
        <v>611</v>
      </c>
      <c r="K2" s="186"/>
      <c r="L2" s="187"/>
      <c r="M2" s="186"/>
      <c r="N2" s="186"/>
      <c r="O2" s="186"/>
      <c r="P2" s="195" t="s">
        <v>612</v>
      </c>
      <c r="Q2" s="186"/>
      <c r="R2" s="194"/>
      <c r="S2" s="189"/>
      <c r="T2" s="190"/>
      <c r="U2" s="190"/>
      <c r="V2" s="196" t="s">
        <v>613</v>
      </c>
      <c r="W2" s="187"/>
      <c r="X2" s="189"/>
      <c r="Y2" s="190"/>
      <c r="Z2" s="190"/>
      <c r="AA2" s="196" t="s">
        <v>614</v>
      </c>
      <c r="AB2" s="197"/>
      <c r="AC2" s="75"/>
      <c r="AD2" s="76"/>
      <c r="AE2" s="76"/>
      <c r="AF2" s="76" t="s">
        <v>494</v>
      </c>
      <c r="AG2" s="76"/>
      <c r="AH2" s="76"/>
      <c r="AI2" s="76"/>
      <c r="AJ2" s="76"/>
      <c r="AK2" s="76"/>
      <c r="AL2" s="76"/>
      <c r="AM2" s="76"/>
      <c r="AN2" s="76"/>
      <c r="AO2" s="274"/>
      <c r="AP2" s="274"/>
      <c r="AQ2" s="274"/>
      <c r="AR2" s="274"/>
      <c r="AS2" s="274"/>
      <c r="AT2" s="274"/>
      <c r="AU2" s="76"/>
      <c r="AV2" s="76"/>
    </row>
    <row r="3" spans="1:48" s="77" customFormat="1" ht="23.1" customHeight="1">
      <c r="A3" s="201"/>
      <c r="B3" s="101"/>
      <c r="C3" s="101"/>
      <c r="D3" s="101"/>
      <c r="E3" s="226"/>
      <c r="F3" s="281" t="s">
        <v>638</v>
      </c>
      <c r="G3" s="228" t="s">
        <v>618</v>
      </c>
      <c r="H3" s="228" t="s">
        <v>619</v>
      </c>
      <c r="I3" s="228" t="s">
        <v>620</v>
      </c>
      <c r="J3" s="229" t="s">
        <v>621</v>
      </c>
      <c r="K3" s="228" t="s">
        <v>622</v>
      </c>
      <c r="L3" s="228" t="s">
        <v>637</v>
      </c>
      <c r="M3" s="230" t="s">
        <v>623</v>
      </c>
      <c r="N3" s="228" t="s">
        <v>624</v>
      </c>
      <c r="O3" s="228" t="s">
        <v>625</v>
      </c>
      <c r="P3" s="229" t="s">
        <v>626</v>
      </c>
      <c r="Q3" s="230" t="s">
        <v>627</v>
      </c>
      <c r="R3" s="231" t="s">
        <v>639</v>
      </c>
      <c r="S3" s="232" t="s">
        <v>628</v>
      </c>
      <c r="T3" s="232" t="s">
        <v>629</v>
      </c>
      <c r="U3" s="232" t="s">
        <v>630</v>
      </c>
      <c r="V3" s="232" t="s">
        <v>631</v>
      </c>
      <c r="W3" s="232" t="s">
        <v>640</v>
      </c>
      <c r="X3" s="232" t="s">
        <v>632</v>
      </c>
      <c r="Y3" s="232" t="s">
        <v>633</v>
      </c>
      <c r="Z3" s="232" t="s">
        <v>634</v>
      </c>
      <c r="AA3" s="232" t="s">
        <v>635</v>
      </c>
      <c r="AB3" s="233" t="s">
        <v>636</v>
      </c>
      <c r="AC3" s="75"/>
      <c r="AD3" s="76"/>
      <c r="AE3" s="76"/>
      <c r="AF3" s="76" t="s">
        <v>495</v>
      </c>
      <c r="AG3" s="76"/>
      <c r="AH3" s="76"/>
      <c r="AI3" s="76"/>
      <c r="AJ3" s="76"/>
      <c r="AK3" s="76"/>
      <c r="AL3" s="76"/>
      <c r="AM3" s="76"/>
      <c r="AN3" s="76"/>
      <c r="AO3" s="274"/>
      <c r="AP3" s="274"/>
      <c r="AQ3" s="274"/>
      <c r="AR3" s="274"/>
      <c r="AS3" s="274"/>
      <c r="AT3" s="274"/>
      <c r="AU3" s="76"/>
      <c r="AV3" s="76"/>
    </row>
    <row r="4" spans="1:48">
      <c r="A4" s="80"/>
      <c r="B4" s="80"/>
      <c r="C4" s="80"/>
      <c r="D4" s="80"/>
      <c r="E4" s="80"/>
      <c r="F4" s="207">
        <v>60230</v>
      </c>
      <c r="G4" s="208">
        <v>261654045</v>
      </c>
      <c r="H4" s="208">
        <v>84702444</v>
      </c>
      <c r="I4" s="208">
        <v>56595596</v>
      </c>
      <c r="J4" s="208">
        <v>46039119</v>
      </c>
      <c r="K4" s="208">
        <v>27910201</v>
      </c>
      <c r="L4" s="208">
        <v>476901405</v>
      </c>
      <c r="M4" s="208">
        <v>141549.33999999991</v>
      </c>
      <c r="N4" s="208">
        <v>43592.1</v>
      </c>
      <c r="O4" s="208">
        <v>30626.299999999977</v>
      </c>
      <c r="P4" s="208">
        <v>26583.230000000007</v>
      </c>
      <c r="Q4" s="208">
        <v>14428.990000000003</v>
      </c>
      <c r="R4" s="208">
        <v>256779.96</v>
      </c>
      <c r="S4" s="209">
        <v>8577816610</v>
      </c>
      <c r="T4" s="209">
        <v>3085814137</v>
      </c>
      <c r="U4" s="209">
        <v>2209377837</v>
      </c>
      <c r="V4" s="209">
        <v>1794930039</v>
      </c>
      <c r="W4" s="209">
        <v>15667938623</v>
      </c>
      <c r="X4" s="210">
        <v>32.783046063744209</v>
      </c>
      <c r="Y4" s="210">
        <v>36.431229032777381</v>
      </c>
      <c r="Z4" s="210">
        <v>39.037981630231442</v>
      </c>
      <c r="AA4" s="210">
        <v>38.987063132115971</v>
      </c>
      <c r="AB4" s="227">
        <v>34.895869859846968</v>
      </c>
      <c r="AC4" s="79"/>
      <c r="AD4" s="80"/>
      <c r="AE4" s="80"/>
      <c r="AF4" s="80">
        <v>1</v>
      </c>
      <c r="AG4" s="80"/>
      <c r="AH4" s="80"/>
      <c r="AI4" s="80"/>
      <c r="AJ4" s="80"/>
      <c r="AK4" s="80"/>
      <c r="AL4" s="80"/>
      <c r="AM4" s="80"/>
      <c r="AN4" s="80"/>
      <c r="AO4" s="275"/>
      <c r="AP4" s="275"/>
      <c r="AQ4" s="275"/>
      <c r="AR4" s="275"/>
      <c r="AS4" s="275"/>
      <c r="AT4" s="275"/>
      <c r="AU4" s="80"/>
      <c r="AV4" s="80"/>
    </row>
    <row r="5" spans="1:48">
      <c r="A5" s="80"/>
      <c r="B5" s="80"/>
      <c r="C5" s="80"/>
      <c r="D5" s="80"/>
      <c r="E5" s="80"/>
      <c r="F5" s="80"/>
      <c r="G5" s="80"/>
      <c r="H5" s="80"/>
      <c r="I5" s="80"/>
      <c r="J5" s="80"/>
      <c r="K5" s="80"/>
      <c r="L5" s="80"/>
      <c r="M5" s="80"/>
      <c r="N5" s="80"/>
      <c r="O5" s="80"/>
      <c r="P5" s="80"/>
      <c r="Q5" s="80"/>
      <c r="R5" s="80"/>
      <c r="S5" s="80"/>
      <c r="T5" s="80"/>
      <c r="U5" s="80"/>
      <c r="V5" s="80"/>
      <c r="W5" s="80"/>
      <c r="X5" s="80"/>
      <c r="Y5" s="80"/>
      <c r="Z5" s="80"/>
      <c r="AA5" s="80"/>
      <c r="AB5" s="206"/>
      <c r="AC5" s="79"/>
      <c r="AD5" s="80"/>
      <c r="AE5" s="80"/>
      <c r="AF5" s="80"/>
      <c r="AG5" s="80"/>
      <c r="AH5" s="80"/>
      <c r="AI5" s="80"/>
      <c r="AJ5" s="80"/>
      <c r="AK5" s="80"/>
      <c r="AL5" s="80"/>
      <c r="AM5" s="80"/>
      <c r="AN5" s="80"/>
      <c r="AO5" s="275"/>
      <c r="AP5" s="275"/>
      <c r="AQ5" s="275"/>
      <c r="AR5" s="275"/>
      <c r="AS5" s="275"/>
      <c r="AT5" s="275"/>
      <c r="AU5" s="80"/>
      <c r="AV5" s="80"/>
    </row>
    <row r="6" spans="1:48" ht="13.8" thickBot="1">
      <c r="A6" s="211" t="s">
        <v>560</v>
      </c>
      <c r="B6" s="204"/>
      <c r="C6" s="204"/>
      <c r="D6" s="204"/>
      <c r="E6" s="204"/>
      <c r="F6" s="204"/>
      <c r="G6" s="204"/>
      <c r="H6" s="204"/>
      <c r="I6" s="204"/>
      <c r="J6" s="204"/>
      <c r="K6" s="204"/>
      <c r="L6" s="204"/>
      <c r="M6" s="204"/>
      <c r="N6" s="204"/>
      <c r="O6" s="204"/>
      <c r="P6" s="204"/>
      <c r="Q6" s="204"/>
      <c r="R6" s="204"/>
      <c r="S6" s="204"/>
      <c r="T6" s="204"/>
      <c r="U6" s="204"/>
      <c r="V6" s="204"/>
      <c r="W6" s="204"/>
      <c r="X6" s="204"/>
      <c r="Y6" s="204"/>
      <c r="Z6" s="204"/>
      <c r="AA6" s="204"/>
      <c r="AB6" s="212"/>
      <c r="AC6" s="79"/>
      <c r="AD6" s="80"/>
      <c r="AE6" s="80"/>
      <c r="AF6" s="80"/>
      <c r="AG6" s="80"/>
      <c r="AH6" s="80"/>
      <c r="AI6" s="80"/>
      <c r="AJ6" s="80"/>
      <c r="AK6" s="80"/>
      <c r="AL6" s="80"/>
      <c r="AM6" s="80"/>
      <c r="AN6" s="80"/>
      <c r="AO6" s="275"/>
      <c r="AP6" s="275"/>
      <c r="AQ6" s="275"/>
      <c r="AR6" s="275"/>
      <c r="AS6" s="275"/>
      <c r="AT6" s="275"/>
      <c r="AU6" s="80"/>
      <c r="AV6" s="80"/>
    </row>
    <row r="7" spans="1:48" ht="13.8" thickTop="1">
      <c r="A7" s="84"/>
      <c r="B7" s="78"/>
      <c r="C7" s="78"/>
      <c r="F7" s="221"/>
      <c r="G7" s="189"/>
      <c r="H7" s="190"/>
      <c r="I7" s="190"/>
      <c r="J7" s="188" t="s">
        <v>611</v>
      </c>
      <c r="K7" s="190"/>
      <c r="L7" s="187"/>
      <c r="M7" s="186"/>
      <c r="N7" s="186"/>
      <c r="O7" s="186"/>
      <c r="P7" s="195" t="s">
        <v>612</v>
      </c>
      <c r="Q7" s="186"/>
      <c r="R7" s="194"/>
      <c r="S7" s="189"/>
      <c r="T7" s="190"/>
      <c r="U7" s="190"/>
      <c r="V7" s="196" t="s">
        <v>613</v>
      </c>
      <c r="W7" s="187"/>
      <c r="X7" s="189"/>
      <c r="Y7" s="190"/>
      <c r="Z7" s="190"/>
      <c r="AA7" s="196" t="s">
        <v>614</v>
      </c>
      <c r="AB7" s="197"/>
      <c r="AC7" s="79"/>
      <c r="AD7" s="80"/>
      <c r="AE7" s="80"/>
      <c r="AF7" s="80"/>
      <c r="AG7" s="80"/>
      <c r="AH7" s="80"/>
      <c r="AI7" s="80"/>
      <c r="AJ7" s="80"/>
      <c r="AK7" s="80"/>
      <c r="AL7" s="80"/>
      <c r="AM7" s="80"/>
      <c r="AN7" s="80"/>
      <c r="AO7" s="275"/>
      <c r="AP7" s="275"/>
      <c r="AQ7" s="275"/>
      <c r="AR7" s="275"/>
      <c r="AS7" s="275"/>
      <c r="AT7" s="275"/>
      <c r="AU7" s="80"/>
      <c r="AV7" s="80"/>
    </row>
    <row r="8" spans="1:48" s="77" customFormat="1" ht="23.1" customHeight="1">
      <c r="A8" s="85"/>
      <c r="B8" s="86"/>
      <c r="C8" s="86"/>
      <c r="D8" s="87"/>
      <c r="E8" s="246" t="s">
        <v>615</v>
      </c>
      <c r="F8" s="238" t="s">
        <v>638</v>
      </c>
      <c r="G8" s="238" t="s">
        <v>618</v>
      </c>
      <c r="H8" s="238" t="s">
        <v>619</v>
      </c>
      <c r="I8" s="238" t="s">
        <v>620</v>
      </c>
      <c r="J8" s="278" t="s">
        <v>621</v>
      </c>
      <c r="K8" s="238" t="s">
        <v>622</v>
      </c>
      <c r="L8" s="238" t="s">
        <v>637</v>
      </c>
      <c r="M8" s="279" t="s">
        <v>623</v>
      </c>
      <c r="N8" s="238" t="s">
        <v>624</v>
      </c>
      <c r="O8" s="238" t="s">
        <v>625</v>
      </c>
      <c r="P8" s="278" t="s">
        <v>626</v>
      </c>
      <c r="Q8" s="279" t="s">
        <v>627</v>
      </c>
      <c r="R8" s="280" t="s">
        <v>639</v>
      </c>
      <c r="S8" s="238" t="s">
        <v>628</v>
      </c>
      <c r="T8" s="238" t="s">
        <v>629</v>
      </c>
      <c r="U8" s="238" t="s">
        <v>630</v>
      </c>
      <c r="V8" s="238" t="s">
        <v>631</v>
      </c>
      <c r="W8" s="238" t="s">
        <v>640</v>
      </c>
      <c r="X8" s="238" t="s">
        <v>632</v>
      </c>
      <c r="Y8" s="238" t="s">
        <v>633</v>
      </c>
      <c r="Z8" s="238" t="s">
        <v>634</v>
      </c>
      <c r="AA8" s="238" t="s">
        <v>635</v>
      </c>
      <c r="AB8" s="242" t="s">
        <v>636</v>
      </c>
      <c r="AC8" s="75"/>
      <c r="AD8" s="76"/>
      <c r="AE8" s="76"/>
      <c r="AF8" s="80"/>
      <c r="AG8" s="76"/>
      <c r="AH8" s="76"/>
      <c r="AI8" s="76"/>
      <c r="AJ8" s="76"/>
      <c r="AK8" s="76"/>
      <c r="AL8" s="76"/>
      <c r="AM8" s="76"/>
      <c r="AN8" s="76"/>
      <c r="AO8" s="274"/>
      <c r="AP8" s="274"/>
      <c r="AQ8" s="274"/>
      <c r="AR8" s="274"/>
      <c r="AS8" s="274"/>
      <c r="AT8" s="274"/>
      <c r="AU8" s="76"/>
      <c r="AV8" s="76"/>
    </row>
    <row r="9" spans="1:48" s="77" customFormat="1" ht="11.25" customHeight="1">
      <c r="A9" s="146" t="s">
        <v>654</v>
      </c>
      <c r="B9" s="147">
        <v>200000</v>
      </c>
      <c r="C9" s="148"/>
      <c r="D9" s="223">
        <v>200000</v>
      </c>
      <c r="E9" s="239" t="s">
        <v>1118</v>
      </c>
      <c r="F9" s="134">
        <v>4793</v>
      </c>
      <c r="G9" s="135">
        <v>12770823</v>
      </c>
      <c r="H9" s="135">
        <v>2099054</v>
      </c>
      <c r="I9" s="135">
        <v>459864</v>
      </c>
      <c r="J9" s="135">
        <v>2020962</v>
      </c>
      <c r="K9" s="135">
        <v>17521</v>
      </c>
      <c r="L9" s="135">
        <v>17368224</v>
      </c>
      <c r="M9" s="135">
        <v>8372.5999999999967</v>
      </c>
      <c r="N9" s="135">
        <v>1274.6400000000001</v>
      </c>
      <c r="O9" s="135">
        <v>279.46999999999997</v>
      </c>
      <c r="P9" s="135">
        <v>1254.8199999999997</v>
      </c>
      <c r="Q9" s="135">
        <v>22.150000000000002</v>
      </c>
      <c r="R9" s="135">
        <v>11203.68</v>
      </c>
      <c r="S9" s="136">
        <v>294754528</v>
      </c>
      <c r="T9" s="136">
        <v>55481675</v>
      </c>
      <c r="U9" s="136">
        <v>10510023</v>
      </c>
      <c r="V9" s="136">
        <v>65370591</v>
      </c>
      <c r="W9" s="136">
        <v>426116817</v>
      </c>
      <c r="X9" s="137">
        <v>23.080307980151318</v>
      </c>
      <c r="Y9" s="137">
        <v>26.431752113094756</v>
      </c>
      <c r="Z9" s="137">
        <v>22.85463310891916</v>
      </c>
      <c r="AA9" s="137">
        <v>32.34627420010866</v>
      </c>
      <c r="AB9" s="243">
        <v>24.559051987691795</v>
      </c>
      <c r="AC9" s="75"/>
      <c r="AD9" s="76"/>
      <c r="AE9" s="76"/>
      <c r="AF9" s="76"/>
      <c r="AG9" s="76"/>
      <c r="AH9" s="76" t="str">
        <f>IFERROR(AN9&amp;":"&amp;CHAR(10)&amp;"Vehicle Operations: $"&amp;FIXED(AI9,2,0)&amp;CHAR(10)&amp;"Vehicle Maintenance: $"&amp;FIXED(AJ9,2,0)&amp;CHAR(10)&amp;"Facility Maintenance: $"&amp;FIXED(AK9,2,0)&amp;CHAR(10)&amp;"General Administration: $"&amp;FIXED(AL9,2,0)&amp;CHAR(10)&amp;"Total: $"&amp;FIXED(AM9,2,0),"")</f>
        <v>Under 200,000:
Vehicle Operations: $23.08
Vehicle Maintenance: $26.43
Facility Maintenance: $22.85
General Administration: $32.35
Total: $24.56</v>
      </c>
      <c r="AI9" s="88">
        <f>X9</f>
        <v>23.080307980151318</v>
      </c>
      <c r="AJ9" s="88">
        <f t="shared" ref="AJ9:AM17" si="0">Y9</f>
        <v>26.431752113094756</v>
      </c>
      <c r="AK9" s="88">
        <f t="shared" si="0"/>
        <v>22.85463310891916</v>
      </c>
      <c r="AL9" s="88">
        <f t="shared" si="0"/>
        <v>32.34627420010866</v>
      </c>
      <c r="AM9" s="88">
        <f t="shared" si="0"/>
        <v>24.559051987691795</v>
      </c>
      <c r="AN9" s="89" t="str">
        <f>"Under "&amp;FIXED($B9,0,0)</f>
        <v>Under 200,000</v>
      </c>
      <c r="AO9" s="274"/>
      <c r="AP9" s="274"/>
      <c r="AQ9" s="274"/>
      <c r="AR9" s="274"/>
      <c r="AS9" s="274"/>
      <c r="AT9" s="274"/>
      <c r="AU9" s="76"/>
      <c r="AV9" s="76"/>
    </row>
    <row r="10" spans="1:48" s="77" customFormat="1" ht="11.25" customHeight="1">
      <c r="A10" s="146" t="s">
        <v>1119</v>
      </c>
      <c r="B10" s="147">
        <v>200000</v>
      </c>
      <c r="C10" s="148" t="s">
        <v>1120</v>
      </c>
      <c r="D10" s="223">
        <v>1000000</v>
      </c>
      <c r="E10" s="239" t="s">
        <v>1121</v>
      </c>
      <c r="F10" s="138">
        <v>8744</v>
      </c>
      <c r="G10" s="139">
        <v>36096597</v>
      </c>
      <c r="H10" s="139">
        <v>7677899</v>
      </c>
      <c r="I10" s="139">
        <v>1789600</v>
      </c>
      <c r="J10" s="139">
        <v>5328921</v>
      </c>
      <c r="K10" s="139">
        <v>263907</v>
      </c>
      <c r="L10" s="139">
        <v>51156924</v>
      </c>
      <c r="M10" s="139">
        <v>19988.030000000002</v>
      </c>
      <c r="N10" s="139">
        <v>4189.08</v>
      </c>
      <c r="O10" s="139">
        <v>1022.6999999999999</v>
      </c>
      <c r="P10" s="139">
        <v>3076.37</v>
      </c>
      <c r="Q10" s="139">
        <v>129.32</v>
      </c>
      <c r="R10" s="139">
        <v>28405.500000000007</v>
      </c>
      <c r="S10" s="140">
        <v>887322713</v>
      </c>
      <c r="T10" s="140">
        <v>211518433</v>
      </c>
      <c r="U10" s="140">
        <v>45218991</v>
      </c>
      <c r="V10" s="140">
        <v>174543656</v>
      </c>
      <c r="W10" s="140">
        <v>1318603793</v>
      </c>
      <c r="X10" s="141">
        <v>24.581893772424031</v>
      </c>
      <c r="Y10" s="141">
        <v>27.548999146771791</v>
      </c>
      <c r="Z10" s="141">
        <v>25.26765254805543</v>
      </c>
      <c r="AA10" s="141">
        <v>32.75403332119204</v>
      </c>
      <c r="AB10" s="244">
        <v>25.909326479898017</v>
      </c>
      <c r="AC10" s="75"/>
      <c r="AD10" s="76"/>
      <c r="AE10" s="76"/>
      <c r="AF10" s="76"/>
      <c r="AG10" s="76"/>
      <c r="AH10" s="76" t="str">
        <f t="shared" ref="AH10:AH17" si="1">IFERROR(AN10&amp;":"&amp;CHAR(10)&amp;"Vehicle Operations: $"&amp;FIXED(AI10,2,0)&amp;CHAR(10)&amp;"Vehicle Maintenance: $"&amp;FIXED(AJ10,2,0)&amp;CHAR(10)&amp;"Facility Maintenance: $"&amp;FIXED(AK10,2,0)&amp;CHAR(10)&amp;"General Administration: $"&amp;FIXED(AL10,2,0)&amp;CHAR(10)&amp;"Total: $"&amp;FIXED(AM10,2,0),"")</f>
        <v>200,000 to 1,000,000:
Vehicle Operations: $24.58
Vehicle Maintenance: $27.55
Facility Maintenance: $25.27
General Administration: $32.75
Total: $25.91</v>
      </c>
      <c r="AI10" s="88">
        <f t="shared" ref="AI10:AI17" si="2">X10</f>
        <v>24.581893772424031</v>
      </c>
      <c r="AJ10" s="88">
        <f t="shared" si="0"/>
        <v>27.548999146771791</v>
      </c>
      <c r="AK10" s="88">
        <f t="shared" si="0"/>
        <v>25.26765254805543</v>
      </c>
      <c r="AL10" s="88">
        <f t="shared" si="0"/>
        <v>32.75403332119204</v>
      </c>
      <c r="AM10" s="88">
        <f t="shared" si="0"/>
        <v>25.909326479898017</v>
      </c>
      <c r="AN10" s="89" t="str">
        <f t="shared" ref="AN10:AN17" si="3">IFERROR(IF($A10="Over","Over "&amp;FIXED($B10,0,0),FIXED($B10,0,0)&amp;" to "&amp;FIXED($D10,0,0)),"")</f>
        <v>200,000 to 1,000,000</v>
      </c>
      <c r="AO10" s="274"/>
      <c r="AP10" s="274"/>
      <c r="AQ10" s="274"/>
      <c r="AR10" s="274"/>
      <c r="AS10" s="274"/>
      <c r="AT10" s="274"/>
      <c r="AU10" s="76"/>
      <c r="AV10" s="76"/>
    </row>
    <row r="11" spans="1:48" s="77" customFormat="1" ht="11.25" customHeight="1">
      <c r="A11" s="146" t="s">
        <v>1122</v>
      </c>
      <c r="B11" s="147">
        <v>1000000</v>
      </c>
      <c r="C11" s="148" t="s">
        <v>1113</v>
      </c>
      <c r="D11" s="223"/>
      <c r="E11" s="239" t="s">
        <v>1123</v>
      </c>
      <c r="F11" s="138">
        <v>46693</v>
      </c>
      <c r="G11" s="139">
        <v>212786625</v>
      </c>
      <c r="H11" s="139">
        <v>74925491</v>
      </c>
      <c r="I11" s="139">
        <v>54346132</v>
      </c>
      <c r="J11" s="139">
        <v>38689236</v>
      </c>
      <c r="K11" s="139">
        <v>27628773</v>
      </c>
      <c r="L11" s="139">
        <v>408376257</v>
      </c>
      <c r="M11" s="139">
        <v>113188.70999999999</v>
      </c>
      <c r="N11" s="139">
        <v>38128.379999999997</v>
      </c>
      <c r="O11" s="139">
        <v>29324.13</v>
      </c>
      <c r="P11" s="139">
        <v>22252.040000000019</v>
      </c>
      <c r="Q11" s="139">
        <v>14277.52</v>
      </c>
      <c r="R11" s="139">
        <v>217170.78000000012</v>
      </c>
      <c r="S11" s="140">
        <v>7395739369</v>
      </c>
      <c r="T11" s="140">
        <v>2818814029</v>
      </c>
      <c r="U11" s="140">
        <v>2153648823</v>
      </c>
      <c r="V11" s="140">
        <v>1555015792</v>
      </c>
      <c r="W11" s="140">
        <v>13923218013</v>
      </c>
      <c r="X11" s="141">
        <v>34.756598865177736</v>
      </c>
      <c r="Y11" s="141">
        <v>37.621562319825173</v>
      </c>
      <c r="Z11" s="141">
        <v>39.628373607159382</v>
      </c>
      <c r="AA11" s="141">
        <v>40.192465728710694</v>
      </c>
      <c r="AB11" s="244">
        <v>36.568115609662179</v>
      </c>
      <c r="AC11" s="75"/>
      <c r="AD11" s="76"/>
      <c r="AE11" s="76"/>
      <c r="AF11" s="76"/>
      <c r="AG11" s="76"/>
      <c r="AH11" s="76" t="str">
        <f t="shared" si="1"/>
        <v>Over 1,000,000:
Vehicle Operations: $34.76
Vehicle Maintenance: $37.62
Facility Maintenance: $39.63
General Administration: $40.19
Total: $36.57</v>
      </c>
      <c r="AI11" s="88">
        <f t="shared" si="2"/>
        <v>34.756598865177736</v>
      </c>
      <c r="AJ11" s="88">
        <f t="shared" si="0"/>
        <v>37.621562319825173</v>
      </c>
      <c r="AK11" s="88">
        <f t="shared" si="0"/>
        <v>39.628373607159382</v>
      </c>
      <c r="AL11" s="88">
        <f t="shared" si="0"/>
        <v>40.192465728710694</v>
      </c>
      <c r="AM11" s="88">
        <f t="shared" si="0"/>
        <v>36.568115609662179</v>
      </c>
      <c r="AN11" s="89" t="str">
        <f t="shared" si="3"/>
        <v>Over 1,000,000</v>
      </c>
      <c r="AO11" s="274"/>
      <c r="AP11" s="274"/>
      <c r="AQ11" s="274"/>
      <c r="AR11" s="274"/>
      <c r="AS11" s="274"/>
      <c r="AT11" s="274"/>
      <c r="AU11" s="76"/>
      <c r="AV11" s="76"/>
    </row>
    <row r="12" spans="1:48" s="77" customFormat="1" ht="11.25" hidden="1" customHeight="1">
      <c r="A12" s="146" t="s">
        <v>1113</v>
      </c>
      <c r="B12" s="147" t="s">
        <v>1113</v>
      </c>
      <c r="C12" s="148" t="s">
        <v>1113</v>
      </c>
      <c r="D12" s="223"/>
      <c r="E12" s="239" t="s">
        <v>1124</v>
      </c>
      <c r="F12" s="138" t="s">
        <v>1113</v>
      </c>
      <c r="G12" s="139" t="s">
        <v>1113</v>
      </c>
      <c r="H12" s="139" t="s">
        <v>1113</v>
      </c>
      <c r="I12" s="139" t="s">
        <v>1113</v>
      </c>
      <c r="J12" s="139" t="s">
        <v>1113</v>
      </c>
      <c r="K12" s="139" t="s">
        <v>1113</v>
      </c>
      <c r="L12" s="139" t="s">
        <v>1113</v>
      </c>
      <c r="M12" s="139" t="s">
        <v>1113</v>
      </c>
      <c r="N12" s="139" t="s">
        <v>1113</v>
      </c>
      <c r="O12" s="139" t="s">
        <v>1113</v>
      </c>
      <c r="P12" s="139" t="s">
        <v>1113</v>
      </c>
      <c r="Q12" s="139" t="s">
        <v>1113</v>
      </c>
      <c r="R12" s="139" t="s">
        <v>1113</v>
      </c>
      <c r="S12" s="140" t="s">
        <v>1113</v>
      </c>
      <c r="T12" s="140" t="s">
        <v>1113</v>
      </c>
      <c r="U12" s="140" t="s">
        <v>1113</v>
      </c>
      <c r="V12" s="140" t="s">
        <v>1113</v>
      </c>
      <c r="W12" s="140" t="s">
        <v>1113</v>
      </c>
      <c r="X12" s="141" t="s">
        <v>1113</v>
      </c>
      <c r="Y12" s="141" t="s">
        <v>1113</v>
      </c>
      <c r="Z12" s="141" t="s">
        <v>1113</v>
      </c>
      <c r="AA12" s="141" t="s">
        <v>1113</v>
      </c>
      <c r="AB12" s="244" t="s">
        <v>1113</v>
      </c>
      <c r="AC12" s="75"/>
      <c r="AD12" s="76"/>
      <c r="AE12" s="76"/>
      <c r="AF12" s="76"/>
      <c r="AG12" s="76"/>
      <c r="AH12" s="76" t="str">
        <f t="shared" si="1"/>
        <v/>
      </c>
      <c r="AI12" s="88" t="str">
        <f t="shared" si="2"/>
        <v/>
      </c>
      <c r="AJ12" s="88" t="str">
        <f t="shared" si="0"/>
        <v/>
      </c>
      <c r="AK12" s="88" t="str">
        <f t="shared" si="0"/>
        <v/>
      </c>
      <c r="AL12" s="88" t="str">
        <f t="shared" si="0"/>
        <v/>
      </c>
      <c r="AM12" s="88" t="str">
        <f t="shared" si="0"/>
        <v/>
      </c>
      <c r="AN12" s="89" t="str">
        <f t="shared" si="3"/>
        <v/>
      </c>
      <c r="AO12" s="274"/>
      <c r="AP12" s="274"/>
      <c r="AQ12" s="274"/>
      <c r="AR12" s="274"/>
      <c r="AS12" s="274"/>
      <c r="AT12" s="274"/>
      <c r="AU12" s="76"/>
      <c r="AV12" s="76"/>
    </row>
    <row r="13" spans="1:48" s="77" customFormat="1" ht="11.25" hidden="1" customHeight="1">
      <c r="A13" s="146" t="s">
        <v>1113</v>
      </c>
      <c r="B13" s="147" t="s">
        <v>1113</v>
      </c>
      <c r="C13" s="148" t="s">
        <v>1113</v>
      </c>
      <c r="D13" s="223"/>
      <c r="E13" s="239" t="s">
        <v>1124</v>
      </c>
      <c r="F13" s="138" t="s">
        <v>1113</v>
      </c>
      <c r="G13" s="139" t="s">
        <v>1113</v>
      </c>
      <c r="H13" s="139" t="s">
        <v>1113</v>
      </c>
      <c r="I13" s="139" t="s">
        <v>1113</v>
      </c>
      <c r="J13" s="139" t="s">
        <v>1113</v>
      </c>
      <c r="K13" s="139" t="s">
        <v>1113</v>
      </c>
      <c r="L13" s="139" t="s">
        <v>1113</v>
      </c>
      <c r="M13" s="139" t="s">
        <v>1113</v>
      </c>
      <c r="N13" s="139" t="s">
        <v>1113</v>
      </c>
      <c r="O13" s="139" t="s">
        <v>1113</v>
      </c>
      <c r="P13" s="139" t="s">
        <v>1113</v>
      </c>
      <c r="Q13" s="139" t="s">
        <v>1113</v>
      </c>
      <c r="R13" s="139" t="s">
        <v>1113</v>
      </c>
      <c r="S13" s="140" t="s">
        <v>1113</v>
      </c>
      <c r="T13" s="140" t="s">
        <v>1113</v>
      </c>
      <c r="U13" s="140" t="s">
        <v>1113</v>
      </c>
      <c r="V13" s="140" t="s">
        <v>1113</v>
      </c>
      <c r="W13" s="140" t="s">
        <v>1113</v>
      </c>
      <c r="X13" s="141" t="s">
        <v>1113</v>
      </c>
      <c r="Y13" s="141" t="s">
        <v>1113</v>
      </c>
      <c r="Z13" s="141" t="s">
        <v>1113</v>
      </c>
      <c r="AA13" s="141" t="s">
        <v>1113</v>
      </c>
      <c r="AB13" s="244" t="s">
        <v>1113</v>
      </c>
      <c r="AC13" s="75"/>
      <c r="AD13" s="76"/>
      <c r="AE13" s="76"/>
      <c r="AF13" s="76"/>
      <c r="AG13" s="76"/>
      <c r="AH13" s="76" t="str">
        <f t="shared" si="1"/>
        <v/>
      </c>
      <c r="AI13" s="88" t="str">
        <f t="shared" si="2"/>
        <v/>
      </c>
      <c r="AJ13" s="88" t="str">
        <f t="shared" si="0"/>
        <v/>
      </c>
      <c r="AK13" s="88" t="str">
        <f t="shared" si="0"/>
        <v/>
      </c>
      <c r="AL13" s="88" t="str">
        <f t="shared" si="0"/>
        <v/>
      </c>
      <c r="AM13" s="88" t="str">
        <f t="shared" si="0"/>
        <v/>
      </c>
      <c r="AN13" s="89" t="str">
        <f t="shared" si="3"/>
        <v/>
      </c>
      <c r="AO13" s="274"/>
      <c r="AP13" s="274"/>
      <c r="AQ13" s="274"/>
      <c r="AR13" s="274"/>
      <c r="AS13" s="274"/>
      <c r="AT13" s="274"/>
      <c r="AU13" s="76"/>
      <c r="AV13" s="76"/>
    </row>
    <row r="14" spans="1:48" s="77" customFormat="1" ht="11.25" hidden="1" customHeight="1">
      <c r="A14" s="146" t="s">
        <v>1113</v>
      </c>
      <c r="B14" s="147" t="s">
        <v>1113</v>
      </c>
      <c r="C14" s="148" t="s">
        <v>1113</v>
      </c>
      <c r="D14" s="223"/>
      <c r="E14" s="239" t="s">
        <v>1124</v>
      </c>
      <c r="F14" s="138" t="s">
        <v>1113</v>
      </c>
      <c r="G14" s="139" t="s">
        <v>1113</v>
      </c>
      <c r="H14" s="139" t="s">
        <v>1113</v>
      </c>
      <c r="I14" s="139" t="s">
        <v>1113</v>
      </c>
      <c r="J14" s="139" t="s">
        <v>1113</v>
      </c>
      <c r="K14" s="139" t="s">
        <v>1113</v>
      </c>
      <c r="L14" s="139" t="s">
        <v>1113</v>
      </c>
      <c r="M14" s="139" t="s">
        <v>1113</v>
      </c>
      <c r="N14" s="139" t="s">
        <v>1113</v>
      </c>
      <c r="O14" s="139" t="s">
        <v>1113</v>
      </c>
      <c r="P14" s="139" t="s">
        <v>1113</v>
      </c>
      <c r="Q14" s="139" t="s">
        <v>1113</v>
      </c>
      <c r="R14" s="139" t="s">
        <v>1113</v>
      </c>
      <c r="S14" s="140" t="s">
        <v>1113</v>
      </c>
      <c r="T14" s="140" t="s">
        <v>1113</v>
      </c>
      <c r="U14" s="140" t="s">
        <v>1113</v>
      </c>
      <c r="V14" s="140" t="s">
        <v>1113</v>
      </c>
      <c r="W14" s="140" t="s">
        <v>1113</v>
      </c>
      <c r="X14" s="141" t="s">
        <v>1113</v>
      </c>
      <c r="Y14" s="141" t="s">
        <v>1113</v>
      </c>
      <c r="Z14" s="141" t="s">
        <v>1113</v>
      </c>
      <c r="AA14" s="141" t="s">
        <v>1113</v>
      </c>
      <c r="AB14" s="244" t="s">
        <v>1113</v>
      </c>
      <c r="AC14" s="75"/>
      <c r="AD14" s="76"/>
      <c r="AE14" s="76"/>
      <c r="AF14" s="76"/>
      <c r="AG14" s="76"/>
      <c r="AH14" s="76" t="str">
        <f t="shared" si="1"/>
        <v/>
      </c>
      <c r="AI14" s="88" t="str">
        <f t="shared" si="2"/>
        <v/>
      </c>
      <c r="AJ14" s="88" t="str">
        <f t="shared" si="0"/>
        <v/>
      </c>
      <c r="AK14" s="88" t="str">
        <f t="shared" si="0"/>
        <v/>
      </c>
      <c r="AL14" s="88" t="str">
        <f t="shared" si="0"/>
        <v/>
      </c>
      <c r="AM14" s="88" t="str">
        <f t="shared" si="0"/>
        <v/>
      </c>
      <c r="AN14" s="89" t="str">
        <f t="shared" si="3"/>
        <v/>
      </c>
      <c r="AO14" s="274"/>
      <c r="AP14" s="274"/>
      <c r="AQ14" s="274"/>
      <c r="AR14" s="274"/>
      <c r="AS14" s="274"/>
      <c r="AT14" s="274"/>
      <c r="AU14" s="76"/>
      <c r="AV14" s="76"/>
    </row>
    <row r="15" spans="1:48" s="77" customFormat="1" ht="11.25" hidden="1" customHeight="1">
      <c r="A15" s="146" t="s">
        <v>1113</v>
      </c>
      <c r="B15" s="147" t="s">
        <v>1113</v>
      </c>
      <c r="C15" s="148" t="s">
        <v>1113</v>
      </c>
      <c r="D15" s="223"/>
      <c r="E15" s="239" t="s">
        <v>1124</v>
      </c>
      <c r="F15" s="138" t="s">
        <v>1113</v>
      </c>
      <c r="G15" s="139" t="s">
        <v>1113</v>
      </c>
      <c r="H15" s="139" t="s">
        <v>1113</v>
      </c>
      <c r="I15" s="139" t="s">
        <v>1113</v>
      </c>
      <c r="J15" s="139" t="s">
        <v>1113</v>
      </c>
      <c r="K15" s="139" t="s">
        <v>1113</v>
      </c>
      <c r="L15" s="139" t="s">
        <v>1113</v>
      </c>
      <c r="M15" s="139" t="s">
        <v>1113</v>
      </c>
      <c r="N15" s="139" t="s">
        <v>1113</v>
      </c>
      <c r="O15" s="139" t="s">
        <v>1113</v>
      </c>
      <c r="P15" s="139" t="s">
        <v>1113</v>
      </c>
      <c r="Q15" s="139" t="s">
        <v>1113</v>
      </c>
      <c r="R15" s="139" t="s">
        <v>1113</v>
      </c>
      <c r="S15" s="140" t="s">
        <v>1113</v>
      </c>
      <c r="T15" s="140" t="s">
        <v>1113</v>
      </c>
      <c r="U15" s="140" t="s">
        <v>1113</v>
      </c>
      <c r="V15" s="140" t="s">
        <v>1113</v>
      </c>
      <c r="W15" s="140" t="s">
        <v>1113</v>
      </c>
      <c r="X15" s="141" t="s">
        <v>1113</v>
      </c>
      <c r="Y15" s="141" t="s">
        <v>1113</v>
      </c>
      <c r="Z15" s="141" t="s">
        <v>1113</v>
      </c>
      <c r="AA15" s="141" t="s">
        <v>1113</v>
      </c>
      <c r="AB15" s="244" t="s">
        <v>1113</v>
      </c>
      <c r="AC15" s="75"/>
      <c r="AD15" s="76"/>
      <c r="AE15" s="76"/>
      <c r="AF15" s="76"/>
      <c r="AG15" s="76"/>
      <c r="AH15" s="76" t="str">
        <f t="shared" si="1"/>
        <v/>
      </c>
      <c r="AI15" s="88" t="str">
        <f t="shared" si="2"/>
        <v/>
      </c>
      <c r="AJ15" s="88" t="str">
        <f t="shared" si="0"/>
        <v/>
      </c>
      <c r="AK15" s="88" t="str">
        <f t="shared" si="0"/>
        <v/>
      </c>
      <c r="AL15" s="88" t="str">
        <f t="shared" si="0"/>
        <v/>
      </c>
      <c r="AM15" s="88" t="str">
        <f t="shared" si="0"/>
        <v/>
      </c>
      <c r="AN15" s="89" t="str">
        <f t="shared" si="3"/>
        <v/>
      </c>
      <c r="AO15" s="274"/>
      <c r="AP15" s="274"/>
      <c r="AQ15" s="274"/>
      <c r="AR15" s="274"/>
      <c r="AS15" s="274"/>
      <c r="AT15" s="274"/>
      <c r="AU15" s="76"/>
      <c r="AV15" s="76"/>
    </row>
    <row r="16" spans="1:48" s="77" customFormat="1" ht="11.25" hidden="1" customHeight="1">
      <c r="A16" s="146" t="s">
        <v>1113</v>
      </c>
      <c r="B16" s="147" t="s">
        <v>1113</v>
      </c>
      <c r="C16" s="148" t="s">
        <v>1113</v>
      </c>
      <c r="D16" s="223"/>
      <c r="E16" s="239" t="s">
        <v>1124</v>
      </c>
      <c r="F16" s="138" t="s">
        <v>1113</v>
      </c>
      <c r="G16" s="139" t="s">
        <v>1113</v>
      </c>
      <c r="H16" s="139" t="s">
        <v>1113</v>
      </c>
      <c r="I16" s="139" t="s">
        <v>1113</v>
      </c>
      <c r="J16" s="139" t="s">
        <v>1113</v>
      </c>
      <c r="K16" s="139" t="s">
        <v>1113</v>
      </c>
      <c r="L16" s="139" t="s">
        <v>1113</v>
      </c>
      <c r="M16" s="139" t="s">
        <v>1113</v>
      </c>
      <c r="N16" s="139" t="s">
        <v>1113</v>
      </c>
      <c r="O16" s="139" t="s">
        <v>1113</v>
      </c>
      <c r="P16" s="139" t="s">
        <v>1113</v>
      </c>
      <c r="Q16" s="139" t="s">
        <v>1113</v>
      </c>
      <c r="R16" s="139" t="s">
        <v>1113</v>
      </c>
      <c r="S16" s="140" t="s">
        <v>1113</v>
      </c>
      <c r="T16" s="140" t="s">
        <v>1113</v>
      </c>
      <c r="U16" s="140" t="s">
        <v>1113</v>
      </c>
      <c r="V16" s="140" t="s">
        <v>1113</v>
      </c>
      <c r="W16" s="140" t="s">
        <v>1113</v>
      </c>
      <c r="X16" s="141" t="s">
        <v>1113</v>
      </c>
      <c r="Y16" s="141" t="s">
        <v>1113</v>
      </c>
      <c r="Z16" s="141" t="s">
        <v>1113</v>
      </c>
      <c r="AA16" s="141" t="s">
        <v>1113</v>
      </c>
      <c r="AB16" s="244" t="s">
        <v>1113</v>
      </c>
      <c r="AC16" s="75"/>
      <c r="AD16" s="76"/>
      <c r="AE16" s="76"/>
      <c r="AF16" s="76"/>
      <c r="AG16" s="76"/>
      <c r="AH16" s="76" t="str">
        <f t="shared" si="1"/>
        <v/>
      </c>
      <c r="AI16" s="88" t="str">
        <f t="shared" si="2"/>
        <v/>
      </c>
      <c r="AJ16" s="88" t="str">
        <f t="shared" si="0"/>
        <v/>
      </c>
      <c r="AK16" s="88" t="str">
        <f t="shared" si="0"/>
        <v/>
      </c>
      <c r="AL16" s="88" t="str">
        <f t="shared" si="0"/>
        <v/>
      </c>
      <c r="AM16" s="88" t="str">
        <f t="shared" si="0"/>
        <v/>
      </c>
      <c r="AN16" s="89" t="str">
        <f t="shared" si="3"/>
        <v/>
      </c>
      <c r="AO16" s="274"/>
      <c r="AP16" s="274"/>
      <c r="AQ16" s="274"/>
      <c r="AR16" s="274"/>
      <c r="AS16" s="274"/>
      <c r="AT16" s="274"/>
      <c r="AU16" s="76"/>
      <c r="AV16" s="76"/>
    </row>
    <row r="17" spans="1:48" s="77" customFormat="1" ht="11.25" hidden="1" customHeight="1">
      <c r="A17" s="149" t="s">
        <v>1113</v>
      </c>
      <c r="B17" s="150" t="s">
        <v>1113</v>
      </c>
      <c r="C17" s="151" t="s">
        <v>1113</v>
      </c>
      <c r="D17" s="225"/>
      <c r="E17" s="240" t="s">
        <v>1124</v>
      </c>
      <c r="F17" s="138" t="s">
        <v>1113</v>
      </c>
      <c r="G17" s="139" t="s">
        <v>1113</v>
      </c>
      <c r="H17" s="139" t="s">
        <v>1113</v>
      </c>
      <c r="I17" s="139" t="s">
        <v>1113</v>
      </c>
      <c r="J17" s="139" t="s">
        <v>1113</v>
      </c>
      <c r="K17" s="139" t="s">
        <v>1113</v>
      </c>
      <c r="L17" s="139" t="s">
        <v>1113</v>
      </c>
      <c r="M17" s="139" t="s">
        <v>1113</v>
      </c>
      <c r="N17" s="139" t="s">
        <v>1113</v>
      </c>
      <c r="O17" s="139" t="s">
        <v>1113</v>
      </c>
      <c r="P17" s="139" t="s">
        <v>1113</v>
      </c>
      <c r="Q17" s="139" t="s">
        <v>1113</v>
      </c>
      <c r="R17" s="139" t="s">
        <v>1113</v>
      </c>
      <c r="S17" s="140" t="s">
        <v>1113</v>
      </c>
      <c r="T17" s="140" t="s">
        <v>1113</v>
      </c>
      <c r="U17" s="140" t="s">
        <v>1113</v>
      </c>
      <c r="V17" s="140" t="s">
        <v>1113</v>
      </c>
      <c r="W17" s="140" t="s">
        <v>1113</v>
      </c>
      <c r="X17" s="145" t="s">
        <v>1113</v>
      </c>
      <c r="Y17" s="145" t="s">
        <v>1113</v>
      </c>
      <c r="Z17" s="145" t="s">
        <v>1113</v>
      </c>
      <c r="AA17" s="145" t="s">
        <v>1113</v>
      </c>
      <c r="AB17" s="245" t="s">
        <v>1113</v>
      </c>
      <c r="AC17" s="75"/>
      <c r="AD17" s="76"/>
      <c r="AE17" s="76"/>
      <c r="AF17" s="76"/>
      <c r="AG17" s="76"/>
      <c r="AH17" s="76" t="str">
        <f t="shared" si="1"/>
        <v/>
      </c>
      <c r="AI17" s="88" t="str">
        <f t="shared" si="2"/>
        <v/>
      </c>
      <c r="AJ17" s="88" t="str">
        <f t="shared" si="0"/>
        <v/>
      </c>
      <c r="AK17" s="88" t="str">
        <f t="shared" si="0"/>
        <v/>
      </c>
      <c r="AL17" s="88" t="str">
        <f t="shared" si="0"/>
        <v/>
      </c>
      <c r="AM17" s="88" t="str">
        <f t="shared" si="0"/>
        <v/>
      </c>
      <c r="AN17" s="89" t="str">
        <f t="shared" si="3"/>
        <v/>
      </c>
      <c r="AO17" s="274"/>
      <c r="AP17" s="274"/>
      <c r="AQ17" s="274"/>
      <c r="AR17" s="274"/>
      <c r="AS17" s="274"/>
      <c r="AT17" s="274"/>
      <c r="AU17" s="76"/>
      <c r="AV17" s="76"/>
    </row>
    <row r="18" spans="1:48" s="77" customFormat="1" ht="20.100000000000001" customHeight="1">
      <c r="A18" s="90"/>
      <c r="B18" s="91"/>
      <c r="C18" s="91"/>
      <c r="D18" s="92"/>
      <c r="E18" s="124"/>
      <c r="F18" s="125"/>
      <c r="G18" s="126"/>
      <c r="H18" s="126"/>
      <c r="I18" s="126"/>
      <c r="J18" s="126"/>
      <c r="K18" s="126"/>
      <c r="L18" s="127"/>
      <c r="M18" s="126"/>
      <c r="N18" s="126"/>
      <c r="O18" s="126"/>
      <c r="P18" s="126"/>
      <c r="Q18" s="126"/>
      <c r="R18" s="127"/>
      <c r="S18" s="128"/>
      <c r="T18" s="128"/>
      <c r="U18" s="128"/>
      <c r="V18" s="128"/>
      <c r="W18" s="128"/>
      <c r="X18" s="128"/>
      <c r="Y18" s="128"/>
      <c r="Z18" s="128"/>
      <c r="AA18" s="128"/>
      <c r="AB18" s="129"/>
      <c r="AC18" s="75"/>
      <c r="AD18" s="76"/>
      <c r="AE18" s="76"/>
      <c r="AF18" s="76"/>
      <c r="AG18" s="76"/>
      <c r="AH18" s="76"/>
      <c r="AI18" s="76"/>
      <c r="AJ18" s="76"/>
      <c r="AK18" s="76"/>
      <c r="AL18" s="76"/>
      <c r="AM18" s="76"/>
      <c r="AN18" s="89"/>
      <c r="AO18" s="274"/>
      <c r="AP18" s="274"/>
      <c r="AQ18" s="274"/>
      <c r="AR18" s="274"/>
      <c r="AS18" s="274"/>
      <c r="AT18" s="274"/>
      <c r="AU18" s="76"/>
      <c r="AV18" s="76"/>
    </row>
    <row r="19" spans="1:48" s="77" customFormat="1" ht="224.4" customHeight="1" thickBot="1">
      <c r="A19" s="93"/>
      <c r="B19" s="94"/>
      <c r="C19" s="94"/>
      <c r="D19" s="95"/>
      <c r="E19" s="96"/>
      <c r="F19" s="97"/>
      <c r="G19" s="98"/>
      <c r="H19" s="98"/>
      <c r="I19" s="98"/>
      <c r="J19" s="98"/>
      <c r="K19" s="98"/>
      <c r="L19" s="99"/>
      <c r="M19" s="98"/>
      <c r="N19" s="98"/>
      <c r="O19" s="98"/>
      <c r="P19" s="98"/>
      <c r="Q19" s="98"/>
      <c r="R19" s="99"/>
      <c r="S19" s="76"/>
      <c r="T19" s="76"/>
      <c r="U19" s="76"/>
      <c r="V19" s="76"/>
      <c r="W19" s="76"/>
      <c r="X19" s="76"/>
      <c r="Y19" s="76"/>
      <c r="Z19" s="76"/>
      <c r="AA19" s="76"/>
      <c r="AB19" s="76"/>
      <c r="AC19" s="75"/>
      <c r="AD19" s="76"/>
      <c r="AE19" s="76"/>
      <c r="AF19" s="76"/>
      <c r="AG19" s="76"/>
      <c r="AH19" s="76" t="str">
        <f>AH9&amp;CHAR(10)&amp;AH10&amp;CHAR(10)&amp;AH11&amp;CHAR(10)&amp;AH12&amp;CHAR(10)&amp;AH13&amp;CHAR(10)&amp;AH14&amp;CHAR(10)&amp;AH15&amp;CHAR(10)&amp;AH16&amp;CHAR(10)&amp;AH17</f>
        <v xml:space="preserve">Under 200,000:
Vehicle Operations: $23.08
Vehicle Maintenance: $26.43
Facility Maintenance: $22.85
General Administration: $32.35
Total: $24.56
200,000 to 1,000,000:
Vehicle Operations: $24.58
Vehicle Maintenance: $27.55
Facility Maintenance: $25.27
General Administration: $32.75
Total: $25.91
Over 1,000,000:
Vehicle Operations: $34.76
Vehicle Maintenance: $37.62
Facility Maintenance: $39.63
General Administration: $40.19
Total: $36.57
</v>
      </c>
      <c r="AI19" s="76"/>
      <c r="AJ19" s="76"/>
      <c r="AK19" s="76"/>
      <c r="AL19" s="76"/>
      <c r="AM19" s="76"/>
      <c r="AN19" s="89"/>
      <c r="AO19" s="274"/>
      <c r="AP19" s="274"/>
      <c r="AQ19" s="274"/>
      <c r="AR19" s="274"/>
      <c r="AS19" s="274"/>
      <c r="AT19" s="274"/>
      <c r="AU19" s="76"/>
      <c r="AV19" s="76"/>
    </row>
    <row r="20" spans="1:48" s="77" customFormat="1" ht="11.25" customHeight="1" thickBot="1">
      <c r="A20" s="100"/>
      <c r="B20" s="100"/>
      <c r="C20" s="100"/>
      <c r="D20" s="101"/>
      <c r="E20" s="101"/>
      <c r="F20" s="101"/>
      <c r="G20" s="101"/>
      <c r="H20" s="101"/>
      <c r="I20" s="101"/>
      <c r="J20" s="101"/>
      <c r="K20" s="101"/>
      <c r="L20" s="101"/>
      <c r="M20" s="101"/>
      <c r="N20" s="101"/>
      <c r="O20" s="101"/>
      <c r="P20" s="101"/>
      <c r="Q20" s="101"/>
      <c r="R20" s="101"/>
      <c r="S20" s="76"/>
      <c r="T20" s="76"/>
      <c r="U20" s="76"/>
      <c r="V20" s="76"/>
      <c r="W20" s="76"/>
      <c r="X20" s="76"/>
      <c r="Y20" s="76"/>
      <c r="Z20" s="76"/>
      <c r="AA20" s="76"/>
      <c r="AB20" s="76"/>
      <c r="AC20" s="75"/>
      <c r="AD20" s="76"/>
      <c r="AE20" s="76"/>
      <c r="AF20" s="76"/>
      <c r="AG20" s="76"/>
      <c r="AH20" s="76"/>
      <c r="AI20" s="76"/>
      <c r="AJ20" s="76"/>
      <c r="AK20" s="76"/>
      <c r="AL20" s="76"/>
      <c r="AM20" s="76"/>
      <c r="AN20" s="76"/>
      <c r="AO20" s="274"/>
      <c r="AP20" s="274"/>
      <c r="AQ20" s="274"/>
      <c r="AR20" s="274"/>
      <c r="AS20" s="274"/>
      <c r="AT20" s="274"/>
      <c r="AU20" s="76"/>
      <c r="AV20" s="76"/>
    </row>
    <row r="21" spans="1:48" s="77" customFormat="1" ht="11.25" customHeight="1" thickTop="1" thickBot="1">
      <c r="A21" s="102" t="s">
        <v>496</v>
      </c>
      <c r="B21" s="103"/>
      <c r="C21" s="103"/>
      <c r="D21" s="104"/>
      <c r="E21" s="104"/>
      <c r="F21" s="104"/>
      <c r="G21" s="104"/>
      <c r="H21" s="104"/>
      <c r="I21" s="104"/>
      <c r="J21" s="104"/>
      <c r="K21" s="104"/>
      <c r="L21" s="104"/>
      <c r="M21" s="104"/>
      <c r="N21" s="104"/>
      <c r="O21" s="104"/>
      <c r="P21" s="104"/>
      <c r="Q21" s="104"/>
      <c r="R21" s="104"/>
      <c r="S21" s="105"/>
      <c r="T21" s="105"/>
      <c r="U21" s="105"/>
      <c r="V21" s="199"/>
      <c r="W21" s="105"/>
      <c r="X21" s="105"/>
      <c r="Y21" s="105"/>
      <c r="Z21" s="105"/>
      <c r="AA21" s="199"/>
      <c r="AB21" s="106"/>
      <c r="AC21" s="75"/>
      <c r="AD21" s="76"/>
      <c r="AE21" s="76"/>
      <c r="AF21" s="76"/>
      <c r="AG21" s="76"/>
      <c r="AH21" s="76"/>
      <c r="AI21" s="76"/>
      <c r="AJ21" s="76"/>
      <c r="AK21" s="76"/>
      <c r="AL21" s="76"/>
      <c r="AM21" s="76"/>
      <c r="AN21" s="76"/>
      <c r="AO21" s="274"/>
      <c r="AP21" s="274"/>
      <c r="AQ21" s="274"/>
      <c r="AR21" s="274"/>
      <c r="AS21" s="274"/>
      <c r="AT21" s="274"/>
      <c r="AU21" s="76"/>
      <c r="AV21" s="76"/>
    </row>
    <row r="22" spans="1:48" s="77" customFormat="1" ht="11.25" customHeight="1">
      <c r="A22" s="107"/>
      <c r="B22" s="108"/>
      <c r="C22" s="108"/>
      <c r="D22" s="109"/>
      <c r="E22" s="110"/>
      <c r="F22" s="222"/>
      <c r="G22" s="191"/>
      <c r="H22" s="192"/>
      <c r="I22" s="192"/>
      <c r="J22" s="188" t="s">
        <v>611</v>
      </c>
      <c r="K22" s="192"/>
      <c r="L22" s="193"/>
      <c r="M22" s="186"/>
      <c r="N22" s="186"/>
      <c r="O22" s="186"/>
      <c r="P22" s="195" t="s">
        <v>612</v>
      </c>
      <c r="Q22" s="186"/>
      <c r="R22" s="194"/>
      <c r="S22" s="191"/>
      <c r="T22" s="192"/>
      <c r="U22" s="192"/>
      <c r="V22" s="200" t="s">
        <v>613</v>
      </c>
      <c r="W22" s="193"/>
      <c r="X22" s="191"/>
      <c r="Y22" s="192"/>
      <c r="Z22" s="192"/>
      <c r="AA22" s="200" t="s">
        <v>614</v>
      </c>
      <c r="AB22" s="198"/>
      <c r="AC22" s="75"/>
      <c r="AD22" s="76"/>
      <c r="AE22" s="76"/>
      <c r="AF22" s="76"/>
      <c r="AG22" s="76"/>
      <c r="AH22" s="76"/>
      <c r="AI22" s="76"/>
      <c r="AJ22" s="76"/>
      <c r="AK22" s="76"/>
      <c r="AL22" s="76"/>
      <c r="AM22" s="76"/>
      <c r="AN22" s="76"/>
      <c r="AO22" s="274"/>
      <c r="AP22" s="274"/>
      <c r="AQ22" s="274"/>
      <c r="AR22" s="274"/>
      <c r="AS22" s="274"/>
      <c r="AT22" s="274"/>
      <c r="AU22" s="76"/>
      <c r="AV22" s="76"/>
    </row>
    <row r="23" spans="1:48" s="77" customFormat="1" ht="22.5" customHeight="1">
      <c r="A23" s="111" t="s">
        <v>2</v>
      </c>
      <c r="B23" s="248" t="s">
        <v>561</v>
      </c>
      <c r="C23" s="112" t="s">
        <v>615</v>
      </c>
      <c r="D23" s="112" t="s">
        <v>616</v>
      </c>
      <c r="E23" s="113" t="s">
        <v>617</v>
      </c>
      <c r="F23" s="238" t="s">
        <v>638</v>
      </c>
      <c r="G23" s="238" t="s">
        <v>618</v>
      </c>
      <c r="H23" s="238" t="s">
        <v>619</v>
      </c>
      <c r="I23" s="238" t="s">
        <v>620</v>
      </c>
      <c r="J23" s="278" t="s">
        <v>621</v>
      </c>
      <c r="K23" s="238" t="s">
        <v>622</v>
      </c>
      <c r="L23" s="238" t="s">
        <v>637</v>
      </c>
      <c r="M23" s="279" t="s">
        <v>623</v>
      </c>
      <c r="N23" s="238" t="s">
        <v>624</v>
      </c>
      <c r="O23" s="238" t="s">
        <v>625</v>
      </c>
      <c r="P23" s="278" t="s">
        <v>626</v>
      </c>
      <c r="Q23" s="279" t="s">
        <v>627</v>
      </c>
      <c r="R23" s="280" t="s">
        <v>639</v>
      </c>
      <c r="S23" s="238" t="s">
        <v>628</v>
      </c>
      <c r="T23" s="238" t="s">
        <v>629</v>
      </c>
      <c r="U23" s="238" t="s">
        <v>630</v>
      </c>
      <c r="V23" s="238" t="s">
        <v>631</v>
      </c>
      <c r="W23" s="238" t="s">
        <v>640</v>
      </c>
      <c r="X23" s="238" t="s">
        <v>632</v>
      </c>
      <c r="Y23" s="238" t="s">
        <v>633</v>
      </c>
      <c r="Z23" s="238" t="s">
        <v>634</v>
      </c>
      <c r="AA23" s="238" t="s">
        <v>635</v>
      </c>
      <c r="AB23" s="242" t="s">
        <v>636</v>
      </c>
      <c r="AC23" s="75"/>
      <c r="AD23" s="76"/>
      <c r="AE23" s="76"/>
      <c r="AF23" s="76"/>
      <c r="AG23" s="76"/>
      <c r="AH23" s="76"/>
      <c r="AI23" s="76"/>
      <c r="AJ23" s="76"/>
      <c r="AK23" s="76"/>
      <c r="AL23" s="76"/>
      <c r="AM23" s="76"/>
      <c r="AN23" s="76"/>
      <c r="AO23" s="274"/>
      <c r="AP23" s="274"/>
      <c r="AQ23" s="274"/>
      <c r="AR23" s="274"/>
      <c r="AS23" s="274"/>
      <c r="AT23" s="274"/>
      <c r="AU23" s="76"/>
      <c r="AV23" s="76"/>
    </row>
    <row r="24" spans="1:48" s="77" customFormat="1" ht="11.25" customHeight="1">
      <c r="A24" s="152" t="s">
        <v>5</v>
      </c>
      <c r="B24" s="153" t="s">
        <v>78</v>
      </c>
      <c r="C24" s="153"/>
      <c r="D24" s="152"/>
      <c r="E24" s="154"/>
      <c r="F24" s="135">
        <v>41</v>
      </c>
      <c r="G24" s="135">
        <v>134463</v>
      </c>
      <c r="H24" s="135">
        <v>67794</v>
      </c>
      <c r="I24" s="135">
        <v>107055</v>
      </c>
      <c r="J24" s="135">
        <v>80936</v>
      </c>
      <c r="K24" s="135">
        <v>167186</v>
      </c>
      <c r="L24" s="135">
        <v>557434</v>
      </c>
      <c r="M24" s="135">
        <v>69.3</v>
      </c>
      <c r="N24" s="135">
        <v>46.8</v>
      </c>
      <c r="O24" s="135">
        <v>75.400000000000006</v>
      </c>
      <c r="P24" s="135">
        <v>51.9</v>
      </c>
      <c r="Q24" s="135">
        <v>68.8</v>
      </c>
      <c r="R24" s="135">
        <v>312.2</v>
      </c>
      <c r="S24" s="136">
        <v>5752197</v>
      </c>
      <c r="T24" s="136">
        <v>2940065</v>
      </c>
      <c r="U24" s="136">
        <v>3771225</v>
      </c>
      <c r="V24" s="136">
        <v>3705326</v>
      </c>
      <c r="W24" s="136">
        <v>16168813</v>
      </c>
      <c r="X24" s="137">
        <v>42.779032150108208</v>
      </c>
      <c r="Y24" s="137">
        <v>43.367628403693544</v>
      </c>
      <c r="Z24" s="137">
        <v>35.22698612862547</v>
      </c>
      <c r="AA24" s="137">
        <v>45.780938025106259</v>
      </c>
      <c r="AB24" s="243">
        <v>41.43214827494311</v>
      </c>
      <c r="AC24" s="75"/>
      <c r="AD24" s="76"/>
      <c r="AE24" s="76"/>
      <c r="AF24" s="76"/>
      <c r="AG24" s="76"/>
      <c r="AH24" s="76"/>
      <c r="AI24" s="76"/>
      <c r="AJ24" s="76"/>
      <c r="AK24" s="76"/>
      <c r="AL24" s="76"/>
      <c r="AM24" s="76"/>
      <c r="AN24" s="76"/>
      <c r="AO24" s="274"/>
      <c r="AP24" s="274"/>
      <c r="AQ24" s="274"/>
      <c r="AR24" s="274"/>
      <c r="AS24" s="274"/>
      <c r="AT24" s="274"/>
      <c r="AU24" s="76"/>
      <c r="AV24" s="76"/>
    </row>
    <row r="25" spans="1:48" s="77" customFormat="1" ht="11.25" customHeight="1">
      <c r="A25" s="155" t="s">
        <v>6</v>
      </c>
      <c r="B25" s="156" t="s">
        <v>87</v>
      </c>
      <c r="C25" s="156"/>
      <c r="D25" s="155"/>
      <c r="E25" s="157"/>
      <c r="F25" s="139">
        <v>34088</v>
      </c>
      <c r="G25" s="139">
        <v>174205224</v>
      </c>
      <c r="H25" s="139">
        <v>45584102</v>
      </c>
      <c r="I25" s="139">
        <v>8709111</v>
      </c>
      <c r="J25" s="139">
        <v>25455608</v>
      </c>
      <c r="K25" s="139">
        <v>4575687</v>
      </c>
      <c r="L25" s="139">
        <v>258529732</v>
      </c>
      <c r="M25" s="139">
        <v>93545.779999999984</v>
      </c>
      <c r="N25" s="139">
        <v>23306.689999999995</v>
      </c>
      <c r="O25" s="139">
        <v>4649.7599999999984</v>
      </c>
      <c r="P25" s="139">
        <v>14708.670000000016</v>
      </c>
      <c r="Q25" s="139">
        <v>2580.8599999999992</v>
      </c>
      <c r="R25" s="139">
        <v>138791.76000000004</v>
      </c>
      <c r="S25" s="140">
        <v>5427078801</v>
      </c>
      <c r="T25" s="140">
        <v>1562565149</v>
      </c>
      <c r="U25" s="140">
        <v>297804820</v>
      </c>
      <c r="V25" s="140">
        <v>924073689</v>
      </c>
      <c r="W25" s="140">
        <v>8211522459</v>
      </c>
      <c r="X25" s="141">
        <v>31.153364269948643</v>
      </c>
      <c r="Y25" s="141">
        <v>34.278730531973622</v>
      </c>
      <c r="Z25" s="141">
        <v>34.194629049968476</v>
      </c>
      <c r="AA25" s="141">
        <v>36.301379601697199</v>
      </c>
      <c r="AB25" s="244">
        <v>32.334678736855714</v>
      </c>
      <c r="AC25" s="75"/>
      <c r="AD25" s="76"/>
      <c r="AE25" s="76"/>
      <c r="AF25" s="76"/>
      <c r="AG25" s="76"/>
      <c r="AH25" s="76"/>
      <c r="AI25" s="76"/>
      <c r="AJ25" s="76"/>
      <c r="AK25" s="76"/>
      <c r="AL25" s="76"/>
      <c r="AM25" s="76"/>
      <c r="AN25" s="76"/>
      <c r="AO25" s="274"/>
      <c r="AP25" s="274"/>
      <c r="AQ25" s="274"/>
      <c r="AR25" s="274"/>
      <c r="AS25" s="274"/>
      <c r="AT25" s="274"/>
      <c r="AU25" s="76"/>
      <c r="AV25" s="76"/>
    </row>
    <row r="26" spans="1:48" s="77" customFormat="1" ht="11.25" customHeight="1">
      <c r="A26" s="155" t="s">
        <v>17</v>
      </c>
      <c r="B26" s="156" t="s">
        <v>89</v>
      </c>
      <c r="C26" s="156"/>
      <c r="D26" s="155"/>
      <c r="E26" s="157"/>
      <c r="F26" s="139">
        <v>311</v>
      </c>
      <c r="G26" s="139">
        <v>2066693</v>
      </c>
      <c r="H26" s="139">
        <v>465874</v>
      </c>
      <c r="I26" s="139">
        <v>118780</v>
      </c>
      <c r="J26" s="139">
        <v>278119</v>
      </c>
      <c r="K26" s="139">
        <v>47517</v>
      </c>
      <c r="L26" s="139">
        <v>2976983</v>
      </c>
      <c r="M26" s="139">
        <v>1045.22</v>
      </c>
      <c r="N26" s="139">
        <v>227.53999999999996</v>
      </c>
      <c r="O26" s="139">
        <v>62.37</v>
      </c>
      <c r="P26" s="139">
        <v>155.82000000000002</v>
      </c>
      <c r="Q26" s="139">
        <v>26.009999999999998</v>
      </c>
      <c r="R26" s="139">
        <v>1516.96</v>
      </c>
      <c r="S26" s="140">
        <v>64610043</v>
      </c>
      <c r="T26" s="140">
        <v>16300220</v>
      </c>
      <c r="U26" s="140">
        <v>4512383</v>
      </c>
      <c r="V26" s="140">
        <v>12147245</v>
      </c>
      <c r="W26" s="140">
        <v>97569891</v>
      </c>
      <c r="X26" s="141">
        <v>31.262525687172694</v>
      </c>
      <c r="Y26" s="141">
        <v>34.988473278182511</v>
      </c>
      <c r="Z26" s="141">
        <v>37.98941741033844</v>
      </c>
      <c r="AA26" s="141">
        <v>43.676429873543341</v>
      </c>
      <c r="AB26" s="244">
        <v>33.306374267528618</v>
      </c>
      <c r="AC26" s="75"/>
      <c r="AD26" s="76"/>
      <c r="AE26" s="76"/>
      <c r="AF26" s="76"/>
      <c r="AG26" s="76"/>
      <c r="AH26" s="76"/>
      <c r="AI26" s="76"/>
      <c r="AJ26" s="76"/>
      <c r="AK26" s="76"/>
      <c r="AL26" s="76"/>
      <c r="AM26" s="76"/>
      <c r="AN26" s="76"/>
      <c r="AO26" s="274"/>
      <c r="AP26" s="274"/>
      <c r="AQ26" s="274"/>
      <c r="AR26" s="274"/>
      <c r="AS26" s="274"/>
      <c r="AT26" s="274"/>
      <c r="AU26" s="76"/>
      <c r="AV26" s="76"/>
    </row>
    <row r="27" spans="1:48" s="77" customFormat="1" ht="11.25" customHeight="1">
      <c r="A27" s="155" t="s">
        <v>19</v>
      </c>
      <c r="B27" s="156" t="s">
        <v>80</v>
      </c>
      <c r="C27" s="156"/>
      <c r="D27" s="155"/>
      <c r="E27" s="157"/>
      <c r="F27" s="139">
        <v>0</v>
      </c>
      <c r="G27" s="139">
        <v>0</v>
      </c>
      <c r="H27" s="139">
        <v>94819</v>
      </c>
      <c r="I27" s="139">
        <v>71297</v>
      </c>
      <c r="J27" s="139">
        <v>40679</v>
      </c>
      <c r="K27" s="139">
        <v>0</v>
      </c>
      <c r="L27" s="139">
        <v>206795</v>
      </c>
      <c r="M27" s="139">
        <v>0</v>
      </c>
      <c r="N27" s="139">
        <v>62</v>
      </c>
      <c r="O27" s="139">
        <v>52</v>
      </c>
      <c r="P27" s="139">
        <v>37</v>
      </c>
      <c r="Q27" s="139">
        <v>0</v>
      </c>
      <c r="R27" s="139">
        <v>151</v>
      </c>
      <c r="S27" s="140">
        <v>0</v>
      </c>
      <c r="T27" s="140">
        <v>4889139</v>
      </c>
      <c r="U27" s="140">
        <v>3496460</v>
      </c>
      <c r="V27" s="140">
        <v>2086450</v>
      </c>
      <c r="W27" s="140">
        <v>10472049</v>
      </c>
      <c r="X27" s="141" t="s">
        <v>1125</v>
      </c>
      <c r="Y27" s="141">
        <v>51.562861873675111</v>
      </c>
      <c r="Z27" s="141">
        <v>49.040773104057678</v>
      </c>
      <c r="AA27" s="141">
        <v>51.290592197448312</v>
      </c>
      <c r="AB27" s="244">
        <v>50.639759181798397</v>
      </c>
      <c r="AC27" s="75"/>
      <c r="AD27" s="76"/>
      <c r="AE27" s="76"/>
      <c r="AF27" s="76"/>
      <c r="AG27" s="76"/>
      <c r="AH27" s="76"/>
      <c r="AI27" s="76"/>
      <c r="AJ27" s="76"/>
      <c r="AK27" s="76"/>
      <c r="AL27" s="76"/>
      <c r="AM27" s="76"/>
      <c r="AN27" s="76"/>
      <c r="AO27" s="274"/>
      <c r="AP27" s="274"/>
      <c r="AQ27" s="274"/>
      <c r="AR27" s="274"/>
      <c r="AS27" s="274"/>
      <c r="AT27" s="274"/>
      <c r="AU27" s="76"/>
      <c r="AV27" s="76"/>
    </row>
    <row r="28" spans="1:48" s="77" customFormat="1" ht="11.25" customHeight="1">
      <c r="A28" s="155" t="s">
        <v>13</v>
      </c>
      <c r="B28" s="156" t="s">
        <v>79</v>
      </c>
      <c r="C28" s="156"/>
      <c r="D28" s="155"/>
      <c r="E28" s="157"/>
      <c r="F28" s="139">
        <v>1346</v>
      </c>
      <c r="G28" s="139">
        <v>4436874</v>
      </c>
      <c r="H28" s="139">
        <v>1242731</v>
      </c>
      <c r="I28" s="139">
        <v>260969</v>
      </c>
      <c r="J28" s="139">
        <v>569374</v>
      </c>
      <c r="K28" s="139">
        <v>108758</v>
      </c>
      <c r="L28" s="139">
        <v>6618706</v>
      </c>
      <c r="M28" s="139">
        <v>2419.81</v>
      </c>
      <c r="N28" s="139">
        <v>630.19000000000005</v>
      </c>
      <c r="O28" s="139">
        <v>141.82</v>
      </c>
      <c r="P28" s="139">
        <v>352.75000000000006</v>
      </c>
      <c r="Q28" s="139">
        <v>60.08</v>
      </c>
      <c r="R28" s="139">
        <v>3604.6499999999992</v>
      </c>
      <c r="S28" s="140">
        <v>149734288</v>
      </c>
      <c r="T28" s="140">
        <v>44801090</v>
      </c>
      <c r="U28" s="140">
        <v>10770680</v>
      </c>
      <c r="V28" s="140">
        <v>24339525</v>
      </c>
      <c r="W28" s="140">
        <v>229645583</v>
      </c>
      <c r="X28" s="141">
        <v>33.747698942994553</v>
      </c>
      <c r="Y28" s="141">
        <v>36.050512942865353</v>
      </c>
      <c r="Z28" s="141">
        <v>41.271875203568243</v>
      </c>
      <c r="AA28" s="141">
        <v>42.747868711953828</v>
      </c>
      <c r="AB28" s="244">
        <v>35.27610097653622</v>
      </c>
      <c r="AC28" s="75"/>
      <c r="AD28" s="76"/>
      <c r="AE28" s="76"/>
      <c r="AF28" s="76"/>
      <c r="AG28" s="76"/>
      <c r="AH28" s="76"/>
      <c r="AI28" s="76"/>
      <c r="AJ28" s="76"/>
      <c r="AK28" s="76"/>
      <c r="AL28" s="76"/>
      <c r="AM28" s="76"/>
      <c r="AN28" s="76"/>
      <c r="AO28" s="274"/>
      <c r="AP28" s="274"/>
      <c r="AQ28" s="274"/>
      <c r="AR28" s="274"/>
      <c r="AS28" s="274"/>
      <c r="AT28" s="274"/>
      <c r="AU28" s="76"/>
      <c r="AV28" s="76"/>
    </row>
    <row r="29" spans="1:48" s="77" customFormat="1" ht="11.25" customHeight="1">
      <c r="A29" s="155" t="s">
        <v>31</v>
      </c>
      <c r="B29" s="156" t="s">
        <v>81</v>
      </c>
      <c r="C29" s="156"/>
      <c r="D29" s="155"/>
      <c r="E29" s="157"/>
      <c r="F29" s="139">
        <v>3746</v>
      </c>
      <c r="G29" s="139">
        <v>15821533</v>
      </c>
      <c r="H29" s="139">
        <v>12381850</v>
      </c>
      <c r="I29" s="139">
        <v>10449934</v>
      </c>
      <c r="J29" s="139">
        <v>4002454</v>
      </c>
      <c r="K29" s="139">
        <v>5872030</v>
      </c>
      <c r="L29" s="139">
        <v>48527801</v>
      </c>
      <c r="M29" s="139">
        <v>7740.7300000000005</v>
      </c>
      <c r="N29" s="139">
        <v>6013.6100000000006</v>
      </c>
      <c r="O29" s="139">
        <v>5216.33</v>
      </c>
      <c r="P29" s="139">
        <v>2262.14</v>
      </c>
      <c r="Q29" s="139">
        <v>2666.6</v>
      </c>
      <c r="R29" s="139">
        <v>23899.41</v>
      </c>
      <c r="S29" s="140">
        <v>705189748</v>
      </c>
      <c r="T29" s="140">
        <v>490292084</v>
      </c>
      <c r="U29" s="140">
        <v>416952643</v>
      </c>
      <c r="V29" s="140">
        <v>145246705</v>
      </c>
      <c r="W29" s="140">
        <v>1757681180</v>
      </c>
      <c r="X29" s="141">
        <v>44.571518322529172</v>
      </c>
      <c r="Y29" s="141">
        <v>39.597643647758616</v>
      </c>
      <c r="Z29" s="141">
        <v>39.900026449927815</v>
      </c>
      <c r="AA29" s="141">
        <v>36.289412695311427</v>
      </c>
      <c r="AB29" s="244">
        <v>41.206175361359662</v>
      </c>
      <c r="AC29" s="75"/>
      <c r="AD29" s="76"/>
      <c r="AE29" s="76"/>
      <c r="AF29" s="76"/>
      <c r="AG29" s="76"/>
      <c r="AH29" s="76"/>
      <c r="AI29" s="76"/>
      <c r="AJ29" s="76"/>
      <c r="AK29" s="76"/>
      <c r="AL29" s="76"/>
      <c r="AM29" s="76"/>
      <c r="AN29" s="76"/>
      <c r="AO29" s="274"/>
      <c r="AP29" s="274"/>
      <c r="AQ29" s="274"/>
      <c r="AR29" s="274"/>
      <c r="AS29" s="274"/>
      <c r="AT29" s="274"/>
      <c r="AU29" s="76"/>
      <c r="AV29" s="76"/>
    </row>
    <row r="30" spans="1:48" s="77" customFormat="1" ht="11.25" customHeight="1">
      <c r="A30" s="155" t="s">
        <v>9</v>
      </c>
      <c r="B30" s="156" t="s">
        <v>82</v>
      </c>
      <c r="C30" s="156"/>
      <c r="D30" s="155"/>
      <c r="E30" s="157"/>
      <c r="F30" s="139">
        <v>5380</v>
      </c>
      <c r="G30" s="139">
        <v>15125551</v>
      </c>
      <c r="H30" s="139">
        <v>1879397</v>
      </c>
      <c r="I30" s="139">
        <v>374245</v>
      </c>
      <c r="J30" s="139">
        <v>2099565</v>
      </c>
      <c r="K30" s="139">
        <v>19510</v>
      </c>
      <c r="L30" s="139">
        <v>19498268</v>
      </c>
      <c r="M30" s="139">
        <v>9229.9399999999951</v>
      </c>
      <c r="N30" s="139">
        <v>1039.6700000000003</v>
      </c>
      <c r="O30" s="139">
        <v>219.65999999999988</v>
      </c>
      <c r="P30" s="139">
        <v>1252.5600000000002</v>
      </c>
      <c r="Q30" s="139">
        <v>14.26</v>
      </c>
      <c r="R30" s="139">
        <v>11756.09</v>
      </c>
      <c r="S30" s="140">
        <v>306052158</v>
      </c>
      <c r="T30" s="140">
        <v>46584376</v>
      </c>
      <c r="U30" s="140">
        <v>7936045</v>
      </c>
      <c r="V30" s="140">
        <v>64895773</v>
      </c>
      <c r="W30" s="140">
        <v>425468352</v>
      </c>
      <c r="X30" s="141">
        <v>20.234116297647603</v>
      </c>
      <c r="Y30" s="141">
        <v>24.786873662137378</v>
      </c>
      <c r="Z30" s="141">
        <v>21.205480367139174</v>
      </c>
      <c r="AA30" s="141">
        <v>30.909151657605268</v>
      </c>
      <c r="AB30" s="244">
        <v>21.842683809717233</v>
      </c>
      <c r="AC30" s="75"/>
      <c r="AD30" s="76"/>
      <c r="AE30" s="76"/>
      <c r="AF30" s="76"/>
      <c r="AG30" s="76"/>
      <c r="AH30" s="76"/>
      <c r="AI30" s="76"/>
      <c r="AJ30" s="76"/>
      <c r="AK30" s="76"/>
      <c r="AL30" s="76"/>
      <c r="AM30" s="76"/>
      <c r="AN30" s="76"/>
      <c r="AO30" s="274"/>
      <c r="AP30" s="274"/>
      <c r="AQ30" s="274"/>
      <c r="AR30" s="274"/>
      <c r="AS30" s="274"/>
      <c r="AT30" s="274"/>
      <c r="AU30" s="76"/>
      <c r="AV30" s="76"/>
    </row>
    <row r="31" spans="1:48" s="77" customFormat="1" ht="11.25" customHeight="1">
      <c r="A31" s="155" t="s">
        <v>14</v>
      </c>
      <c r="B31" s="156" t="s">
        <v>83</v>
      </c>
      <c r="C31" s="156"/>
      <c r="D31" s="155"/>
      <c r="E31" s="157"/>
      <c r="F31" s="139">
        <v>84</v>
      </c>
      <c r="G31" s="139">
        <v>5393121</v>
      </c>
      <c r="H31" s="139">
        <v>672011</v>
      </c>
      <c r="I31" s="139">
        <v>461270</v>
      </c>
      <c r="J31" s="139">
        <v>777727</v>
      </c>
      <c r="K31" s="139">
        <v>243041</v>
      </c>
      <c r="L31" s="139">
        <v>7547170</v>
      </c>
      <c r="M31" s="139">
        <v>3532.2</v>
      </c>
      <c r="N31" s="139">
        <v>361.76</v>
      </c>
      <c r="O31" s="139">
        <v>283.95</v>
      </c>
      <c r="P31" s="139">
        <v>532.8900000000001</v>
      </c>
      <c r="Q31" s="139">
        <v>128.09</v>
      </c>
      <c r="R31" s="139">
        <v>4838.8899999999994</v>
      </c>
      <c r="S31" s="140">
        <v>192832612</v>
      </c>
      <c r="T31" s="140">
        <v>30935427</v>
      </c>
      <c r="U31" s="140">
        <v>16645163</v>
      </c>
      <c r="V31" s="140">
        <v>28385679</v>
      </c>
      <c r="W31" s="140">
        <v>268798881</v>
      </c>
      <c r="X31" s="141">
        <v>35.755291231181353</v>
      </c>
      <c r="Y31" s="141">
        <v>46.034108072635718</v>
      </c>
      <c r="Z31" s="141">
        <v>36.085509571400699</v>
      </c>
      <c r="AA31" s="141">
        <v>36.498255814701047</v>
      </c>
      <c r="AB31" s="244">
        <v>36.800949298677502</v>
      </c>
      <c r="AC31" s="75"/>
      <c r="AD31" s="76"/>
      <c r="AE31" s="76"/>
      <c r="AF31" s="76"/>
      <c r="AG31" s="76"/>
      <c r="AH31" s="76"/>
      <c r="AI31" s="76"/>
      <c r="AJ31" s="76"/>
      <c r="AK31" s="76"/>
      <c r="AL31" s="76"/>
      <c r="AM31" s="76"/>
      <c r="AN31" s="76"/>
      <c r="AO31" s="274"/>
      <c r="AP31" s="274"/>
      <c r="AQ31" s="274"/>
      <c r="AR31" s="274"/>
      <c r="AS31" s="274"/>
      <c r="AT31" s="274"/>
      <c r="AU31" s="76"/>
      <c r="AV31" s="76"/>
    </row>
    <row r="32" spans="1:48" s="77" customFormat="1" ht="11.25" customHeight="1">
      <c r="A32" s="155" t="s">
        <v>15</v>
      </c>
      <c r="B32" s="156" t="s">
        <v>84</v>
      </c>
      <c r="C32" s="156"/>
      <c r="D32" s="155"/>
      <c r="E32" s="157"/>
      <c r="F32" s="139">
        <v>9448</v>
      </c>
      <c r="G32" s="139">
        <v>31784305</v>
      </c>
      <c r="H32" s="139">
        <v>16123308</v>
      </c>
      <c r="I32" s="139">
        <v>30640713</v>
      </c>
      <c r="J32" s="139">
        <v>8641822</v>
      </c>
      <c r="K32" s="139">
        <v>14933263</v>
      </c>
      <c r="L32" s="139">
        <v>102123411</v>
      </c>
      <c r="M32" s="139">
        <v>16930.440000000002</v>
      </c>
      <c r="N32" s="139">
        <v>8645.94</v>
      </c>
      <c r="O32" s="139">
        <v>17153.02</v>
      </c>
      <c r="P32" s="139">
        <v>4925.3100000000004</v>
      </c>
      <c r="Q32" s="139">
        <v>7791.5700000000006</v>
      </c>
      <c r="R32" s="139">
        <v>55446.280000000006</v>
      </c>
      <c r="S32" s="140">
        <v>1298950708</v>
      </c>
      <c r="T32" s="140">
        <v>657819626</v>
      </c>
      <c r="U32" s="140">
        <v>1245167421</v>
      </c>
      <c r="V32" s="140">
        <v>414401943</v>
      </c>
      <c r="W32" s="140">
        <v>3616339698</v>
      </c>
      <c r="X32" s="141">
        <v>40.867676924192615</v>
      </c>
      <c r="Y32" s="141">
        <v>40.799296645576703</v>
      </c>
      <c r="Z32" s="141">
        <v>40.637677752472669</v>
      </c>
      <c r="AA32" s="141">
        <v>47.953075520416874</v>
      </c>
      <c r="AB32" s="244">
        <v>41.476471607778436</v>
      </c>
      <c r="AC32" s="75"/>
      <c r="AD32" s="76"/>
      <c r="AE32" s="76"/>
      <c r="AF32" s="76"/>
      <c r="AG32" s="76"/>
      <c r="AH32" s="76"/>
      <c r="AI32" s="76"/>
      <c r="AJ32" s="76"/>
      <c r="AK32" s="76"/>
      <c r="AL32" s="76"/>
      <c r="AM32" s="76"/>
      <c r="AN32" s="76"/>
      <c r="AO32" s="274"/>
      <c r="AP32" s="274"/>
      <c r="AQ32" s="274"/>
      <c r="AR32" s="274"/>
      <c r="AS32" s="274"/>
      <c r="AT32" s="274"/>
      <c r="AU32" s="76"/>
      <c r="AV32" s="76"/>
    </row>
    <row r="33" spans="1:48" s="77" customFormat="1" ht="11.25" customHeight="1">
      <c r="A33" s="155" t="s">
        <v>662</v>
      </c>
      <c r="B33" s="156" t="s">
        <v>807</v>
      </c>
      <c r="C33" s="156"/>
      <c r="D33" s="155"/>
      <c r="E33" s="157"/>
      <c r="F33" s="139">
        <v>14</v>
      </c>
      <c r="G33" s="139">
        <v>56944</v>
      </c>
      <c r="H33" s="139">
        <v>32572</v>
      </c>
      <c r="I33" s="139">
        <v>14111</v>
      </c>
      <c r="J33" s="139">
        <v>2948</v>
      </c>
      <c r="K33" s="139">
        <v>0</v>
      </c>
      <c r="L33" s="139">
        <v>106575</v>
      </c>
      <c r="M33" s="139">
        <v>29.9</v>
      </c>
      <c r="N33" s="139">
        <v>17</v>
      </c>
      <c r="O33" s="139">
        <v>1.1000000000000001</v>
      </c>
      <c r="P33" s="139">
        <v>1.4</v>
      </c>
      <c r="Q33" s="139">
        <v>0</v>
      </c>
      <c r="R33" s="139">
        <v>49.4</v>
      </c>
      <c r="S33" s="140">
        <v>3562972</v>
      </c>
      <c r="T33" s="140">
        <v>1757623</v>
      </c>
      <c r="U33" s="140">
        <v>947573</v>
      </c>
      <c r="V33" s="140">
        <v>163659</v>
      </c>
      <c r="W33" s="140">
        <v>6431827</v>
      </c>
      <c r="X33" s="141">
        <v>62.569752739533577</v>
      </c>
      <c r="Y33" s="141">
        <v>53.961162962053294</v>
      </c>
      <c r="Z33" s="141">
        <v>67.151371270639928</v>
      </c>
      <c r="AA33" s="141">
        <v>55.515264586160107</v>
      </c>
      <c r="AB33" s="244">
        <v>60.350241613886936</v>
      </c>
      <c r="AC33" s="75"/>
      <c r="AD33" s="76"/>
      <c r="AE33" s="76"/>
      <c r="AF33" s="76"/>
      <c r="AG33" s="76"/>
      <c r="AH33" s="76"/>
      <c r="AI33" s="76"/>
      <c r="AJ33" s="76"/>
      <c r="AK33" s="76"/>
      <c r="AL33" s="76"/>
      <c r="AM33" s="76"/>
      <c r="AN33" s="76"/>
      <c r="AO33" s="274"/>
      <c r="AP33" s="274"/>
      <c r="AQ33" s="274"/>
      <c r="AR33" s="274"/>
      <c r="AS33" s="274"/>
      <c r="AT33" s="274"/>
      <c r="AU33" s="76"/>
      <c r="AV33" s="76"/>
    </row>
    <row r="34" spans="1:48" s="77" customFormat="1" ht="11.25" customHeight="1">
      <c r="A34" s="155" t="s">
        <v>61</v>
      </c>
      <c r="B34" s="156" t="s">
        <v>85</v>
      </c>
      <c r="C34" s="156"/>
      <c r="D34" s="155"/>
      <c r="E34" s="157"/>
      <c r="F34" s="139">
        <v>6</v>
      </c>
      <c r="G34" s="139">
        <v>33258</v>
      </c>
      <c r="H34" s="139">
        <v>4609</v>
      </c>
      <c r="I34" s="139">
        <v>15354</v>
      </c>
      <c r="J34" s="139">
        <v>8412</v>
      </c>
      <c r="K34" s="139">
        <v>588</v>
      </c>
      <c r="L34" s="139">
        <v>62221</v>
      </c>
      <c r="M34" s="139">
        <v>17.46</v>
      </c>
      <c r="N34" s="139">
        <v>1.81</v>
      </c>
      <c r="O34" s="139">
        <v>5.04</v>
      </c>
      <c r="P34" s="139">
        <v>9.31</v>
      </c>
      <c r="Q34" s="139">
        <v>0.34</v>
      </c>
      <c r="R34" s="139">
        <v>33.96</v>
      </c>
      <c r="S34" s="140">
        <v>929514</v>
      </c>
      <c r="T34" s="140">
        <v>102729</v>
      </c>
      <c r="U34" s="140">
        <v>391164</v>
      </c>
      <c r="V34" s="140">
        <v>325578</v>
      </c>
      <c r="W34" s="140">
        <v>1748985</v>
      </c>
      <c r="X34" s="141">
        <v>27.948583799386615</v>
      </c>
      <c r="Y34" s="141">
        <v>22.288782816229116</v>
      </c>
      <c r="Z34" s="141">
        <v>25.476357952325127</v>
      </c>
      <c r="AA34" s="141">
        <v>38.703994293865904</v>
      </c>
      <c r="AB34" s="244">
        <v>28.377411451657391</v>
      </c>
      <c r="AC34" s="75"/>
      <c r="AD34" s="76"/>
      <c r="AE34" s="76"/>
      <c r="AF34" s="76"/>
      <c r="AG34" s="76"/>
      <c r="AH34" s="76"/>
      <c r="AI34" s="76"/>
      <c r="AJ34" s="76"/>
      <c r="AK34" s="76"/>
      <c r="AL34" s="76"/>
      <c r="AM34" s="76"/>
      <c r="AN34" s="76"/>
      <c r="AO34" s="274"/>
      <c r="AP34" s="274"/>
      <c r="AQ34" s="274"/>
      <c r="AR34" s="274"/>
      <c r="AS34" s="274"/>
      <c r="AT34" s="274"/>
      <c r="AU34" s="76"/>
      <c r="AV34" s="76"/>
    </row>
    <row r="35" spans="1:48" s="77" customFormat="1" ht="11.25" customHeight="1">
      <c r="A35" s="155" t="s">
        <v>16</v>
      </c>
      <c r="B35" s="156" t="s">
        <v>86</v>
      </c>
      <c r="C35" s="156"/>
      <c r="D35" s="155"/>
      <c r="E35" s="157"/>
      <c r="F35" s="139">
        <v>1294</v>
      </c>
      <c r="G35" s="139">
        <v>9144436</v>
      </c>
      <c r="H35" s="139">
        <v>4670802</v>
      </c>
      <c r="I35" s="139">
        <v>4750085</v>
      </c>
      <c r="J35" s="139">
        <v>3171567</v>
      </c>
      <c r="K35" s="139">
        <v>1729351</v>
      </c>
      <c r="L35" s="139">
        <v>23466241</v>
      </c>
      <c r="M35" s="139">
        <v>5005.5</v>
      </c>
      <c r="N35" s="139">
        <v>2416.3599999999992</v>
      </c>
      <c r="O35" s="139">
        <v>2420.7600000000002</v>
      </c>
      <c r="P35" s="139">
        <v>1732.72</v>
      </c>
      <c r="Q35" s="139">
        <v>986.06999999999994</v>
      </c>
      <c r="R35" s="139">
        <v>12561.410000000002</v>
      </c>
      <c r="S35" s="140">
        <v>296528726</v>
      </c>
      <c r="T35" s="140">
        <v>171651587</v>
      </c>
      <c r="U35" s="140">
        <v>180153372</v>
      </c>
      <c r="V35" s="140">
        <v>141072884</v>
      </c>
      <c r="W35" s="140">
        <v>789406569</v>
      </c>
      <c r="X35" s="141">
        <v>32.427229629033434</v>
      </c>
      <c r="Y35" s="141">
        <v>36.749917251898069</v>
      </c>
      <c r="Z35" s="141">
        <v>37.926347002211543</v>
      </c>
      <c r="AA35" s="141">
        <v>44.480499387211431</v>
      </c>
      <c r="AB35" s="244">
        <v>36.316444946816219</v>
      </c>
      <c r="AC35" s="75"/>
      <c r="AD35" s="76"/>
      <c r="AE35" s="76"/>
      <c r="AF35" s="76"/>
      <c r="AG35" s="76"/>
      <c r="AH35" s="76"/>
      <c r="AI35" s="76"/>
      <c r="AJ35" s="76"/>
      <c r="AK35" s="76"/>
      <c r="AL35" s="76"/>
      <c r="AM35" s="76"/>
      <c r="AN35" s="76"/>
      <c r="AO35" s="274"/>
      <c r="AP35" s="274"/>
      <c r="AQ35" s="274"/>
      <c r="AR35" s="274"/>
      <c r="AS35" s="274"/>
      <c r="AT35" s="274"/>
      <c r="AU35" s="76"/>
      <c r="AV35" s="76"/>
    </row>
    <row r="36" spans="1:48" s="77" customFormat="1" ht="11.25" customHeight="1">
      <c r="A36" s="155" t="s">
        <v>27</v>
      </c>
      <c r="B36" s="156" t="s">
        <v>88</v>
      </c>
      <c r="C36" s="156"/>
      <c r="D36" s="155"/>
      <c r="E36" s="157"/>
      <c r="F36" s="139">
        <v>24</v>
      </c>
      <c r="G36" s="139">
        <v>179241</v>
      </c>
      <c r="H36" s="139">
        <v>249383</v>
      </c>
      <c r="I36" s="139">
        <v>121527</v>
      </c>
      <c r="J36" s="139">
        <v>106223</v>
      </c>
      <c r="K36" s="139">
        <v>3782</v>
      </c>
      <c r="L36" s="139">
        <v>660156</v>
      </c>
      <c r="M36" s="139">
        <v>122.9</v>
      </c>
      <c r="N36" s="139">
        <v>127.47</v>
      </c>
      <c r="O36" s="139">
        <v>63.37</v>
      </c>
      <c r="P36" s="139">
        <v>63.53</v>
      </c>
      <c r="Q36" s="139">
        <v>1.81</v>
      </c>
      <c r="R36" s="139">
        <v>379.08000000000004</v>
      </c>
      <c r="S36" s="140">
        <v>4833933</v>
      </c>
      <c r="T36" s="140">
        <v>6877088</v>
      </c>
      <c r="U36" s="140">
        <v>3128420</v>
      </c>
      <c r="V36" s="140">
        <v>3318283</v>
      </c>
      <c r="W36" s="140">
        <v>18157724</v>
      </c>
      <c r="X36" s="141">
        <v>26.968902204294775</v>
      </c>
      <c r="Y36" s="141">
        <v>27.576410581314686</v>
      </c>
      <c r="Z36" s="141">
        <v>25.742592181161388</v>
      </c>
      <c r="AA36" s="141">
        <v>31.23883716332621</v>
      </c>
      <c r="AB36" s="244">
        <v>27.663685642636668</v>
      </c>
      <c r="AC36" s="75"/>
      <c r="AD36" s="76"/>
      <c r="AE36" s="76"/>
      <c r="AF36" s="76"/>
      <c r="AG36" s="76"/>
      <c r="AH36" s="76"/>
      <c r="AI36" s="76"/>
      <c r="AJ36" s="76"/>
      <c r="AK36" s="76"/>
      <c r="AL36" s="76"/>
      <c r="AM36" s="76"/>
      <c r="AN36" s="76"/>
      <c r="AO36" s="274"/>
      <c r="AP36" s="274"/>
      <c r="AQ36" s="274"/>
      <c r="AR36" s="274"/>
      <c r="AS36" s="274"/>
      <c r="AT36" s="274"/>
      <c r="AU36" s="76"/>
      <c r="AV36" s="76"/>
    </row>
    <row r="37" spans="1:48" s="77" customFormat="1" ht="11.25" customHeight="1">
      <c r="A37" s="155" t="s">
        <v>10</v>
      </c>
      <c r="B37" s="156" t="s">
        <v>90</v>
      </c>
      <c r="C37" s="156"/>
      <c r="D37" s="155"/>
      <c r="E37" s="157"/>
      <c r="F37" s="139">
        <v>187</v>
      </c>
      <c r="G37" s="139">
        <v>1130066</v>
      </c>
      <c r="H37" s="139">
        <v>701782</v>
      </c>
      <c r="I37" s="139">
        <v>197947</v>
      </c>
      <c r="J37" s="139">
        <v>209368</v>
      </c>
      <c r="K37" s="139">
        <v>154361</v>
      </c>
      <c r="L37" s="139">
        <v>2393524</v>
      </c>
      <c r="M37" s="139">
        <v>646.6099999999999</v>
      </c>
      <c r="N37" s="139">
        <v>378.65</v>
      </c>
      <c r="O37" s="139">
        <v>114.24</v>
      </c>
      <c r="P37" s="139">
        <v>127.41</v>
      </c>
      <c r="Q37" s="139">
        <v>76.330000000000013</v>
      </c>
      <c r="R37" s="139">
        <v>1343.2399999999998</v>
      </c>
      <c r="S37" s="140">
        <v>37132927</v>
      </c>
      <c r="T37" s="140">
        <v>25142736</v>
      </c>
      <c r="U37" s="140">
        <v>6137741</v>
      </c>
      <c r="V37" s="140">
        <v>8588143</v>
      </c>
      <c r="W37" s="140">
        <v>77001547</v>
      </c>
      <c r="X37" s="141">
        <v>32.859078142338589</v>
      </c>
      <c r="Y37" s="141">
        <v>35.826989007982533</v>
      </c>
      <c r="Z37" s="141">
        <v>31.006991770524433</v>
      </c>
      <c r="AA37" s="141">
        <v>41.019367811699972</v>
      </c>
      <c r="AB37" s="244">
        <v>34.388540271521101</v>
      </c>
      <c r="AC37" s="75"/>
      <c r="AD37" s="76"/>
      <c r="AE37" s="76"/>
      <c r="AF37" s="76"/>
      <c r="AG37" s="76"/>
      <c r="AH37" s="76"/>
      <c r="AI37" s="76"/>
      <c r="AJ37" s="76"/>
      <c r="AK37" s="76"/>
      <c r="AL37" s="76"/>
      <c r="AM37" s="76"/>
      <c r="AN37" s="76"/>
      <c r="AO37" s="274"/>
      <c r="AP37" s="274"/>
      <c r="AQ37" s="274"/>
      <c r="AR37" s="274"/>
      <c r="AS37" s="274"/>
      <c r="AT37" s="274"/>
      <c r="AU37" s="76"/>
      <c r="AV37" s="76"/>
    </row>
    <row r="38" spans="1:48" s="77" customFormat="1" ht="11.25" customHeight="1">
      <c r="A38" s="155" t="s">
        <v>20</v>
      </c>
      <c r="B38" s="156" t="s">
        <v>91</v>
      </c>
      <c r="C38" s="156"/>
      <c r="D38" s="155"/>
      <c r="E38" s="157"/>
      <c r="F38" s="139">
        <v>366</v>
      </c>
      <c r="G38" s="139">
        <v>2042381</v>
      </c>
      <c r="H38" s="139">
        <v>431831</v>
      </c>
      <c r="I38" s="139">
        <v>259517</v>
      </c>
      <c r="J38" s="139">
        <v>232822</v>
      </c>
      <c r="K38" s="139">
        <v>47022</v>
      </c>
      <c r="L38" s="139">
        <v>3013573</v>
      </c>
      <c r="M38" s="139">
        <v>1156.57</v>
      </c>
      <c r="N38" s="139">
        <v>259.32</v>
      </c>
      <c r="O38" s="139">
        <v>143.6</v>
      </c>
      <c r="P38" s="139">
        <v>166.45000000000002</v>
      </c>
      <c r="Q38" s="139">
        <v>24.119999999999997</v>
      </c>
      <c r="R38" s="139">
        <v>1750.06</v>
      </c>
      <c r="S38" s="140">
        <v>81455346</v>
      </c>
      <c r="T38" s="140">
        <v>19706423</v>
      </c>
      <c r="U38" s="140">
        <v>10192908</v>
      </c>
      <c r="V38" s="140">
        <v>10643524</v>
      </c>
      <c r="W38" s="140">
        <v>121998201</v>
      </c>
      <c r="X38" s="141">
        <v>39.882541993878711</v>
      </c>
      <c r="Y38" s="141">
        <v>45.634572321116366</v>
      </c>
      <c r="Z38" s="141">
        <v>39.276455877649632</v>
      </c>
      <c r="AA38" s="141">
        <v>45.715284638049667</v>
      </c>
      <c r="AB38" s="244">
        <v>41.12459249815695</v>
      </c>
      <c r="AC38" s="75"/>
      <c r="AD38" s="76"/>
      <c r="AE38" s="76"/>
      <c r="AF38" s="76"/>
      <c r="AG38" s="76"/>
      <c r="AH38" s="76"/>
      <c r="AI38" s="76"/>
      <c r="AJ38" s="76"/>
      <c r="AK38" s="76"/>
      <c r="AL38" s="76"/>
      <c r="AM38" s="76"/>
      <c r="AN38" s="76"/>
      <c r="AO38" s="274"/>
      <c r="AP38" s="274"/>
      <c r="AQ38" s="274"/>
      <c r="AR38" s="274"/>
      <c r="AS38" s="274"/>
      <c r="AT38" s="274"/>
      <c r="AU38" s="76"/>
      <c r="AV38" s="76"/>
    </row>
    <row r="39" spans="1:48" s="77" customFormat="1" ht="11.25" customHeight="1" thickBot="1">
      <c r="A39" s="158" t="s">
        <v>7</v>
      </c>
      <c r="B39" s="159" t="s">
        <v>92</v>
      </c>
      <c r="C39" s="159"/>
      <c r="D39" s="158"/>
      <c r="E39" s="160"/>
      <c r="F39" s="143">
        <v>3895</v>
      </c>
      <c r="G39" s="143">
        <v>99955</v>
      </c>
      <c r="H39" s="143">
        <v>99579</v>
      </c>
      <c r="I39" s="143">
        <v>43681</v>
      </c>
      <c r="J39" s="143">
        <v>361495</v>
      </c>
      <c r="K39" s="143">
        <v>8105</v>
      </c>
      <c r="L39" s="143">
        <v>612815</v>
      </c>
      <c r="M39" s="143">
        <v>56.98</v>
      </c>
      <c r="N39" s="143">
        <v>57.289999999999985</v>
      </c>
      <c r="O39" s="143">
        <v>23.88</v>
      </c>
      <c r="P39" s="143">
        <v>203.37000000000009</v>
      </c>
      <c r="Q39" s="143">
        <v>4.0500000000000007</v>
      </c>
      <c r="R39" s="143">
        <v>345.56999999999994</v>
      </c>
      <c r="S39" s="144">
        <v>3172637</v>
      </c>
      <c r="T39" s="144">
        <v>3448775</v>
      </c>
      <c r="U39" s="144">
        <v>1369819</v>
      </c>
      <c r="V39" s="144">
        <v>11535633</v>
      </c>
      <c r="W39" s="144">
        <v>19526864</v>
      </c>
      <c r="X39" s="145">
        <v>31.740653293982291</v>
      </c>
      <c r="Y39" s="145">
        <v>34.633557276132521</v>
      </c>
      <c r="Z39" s="145">
        <v>31.35960715185092</v>
      </c>
      <c r="AA39" s="145">
        <v>31.910906098286283</v>
      </c>
      <c r="AB39" s="245">
        <v>32.291286732483336</v>
      </c>
      <c r="AC39" s="75"/>
      <c r="AD39" s="76"/>
      <c r="AE39" s="76"/>
      <c r="AF39" s="76"/>
      <c r="AG39" s="76"/>
      <c r="AH39" s="76"/>
      <c r="AI39" s="76"/>
      <c r="AJ39" s="76"/>
      <c r="AK39" s="76"/>
      <c r="AL39" s="76"/>
      <c r="AM39" s="76"/>
      <c r="AN39" s="76"/>
      <c r="AO39" s="274"/>
      <c r="AP39" s="274"/>
      <c r="AQ39" s="274"/>
      <c r="AR39" s="274"/>
      <c r="AS39" s="274"/>
      <c r="AT39" s="274"/>
      <c r="AU39" s="76"/>
      <c r="AV39" s="76"/>
    </row>
    <row r="40" spans="1:48" s="77" customFormat="1" ht="11.25" customHeight="1" thickTop="1">
      <c r="A40" s="217"/>
      <c r="B40" s="100"/>
      <c r="C40" s="101"/>
      <c r="D40" s="101"/>
      <c r="E40" s="101"/>
      <c r="F40" s="101"/>
      <c r="G40" s="101"/>
      <c r="H40" s="101"/>
      <c r="I40" s="101"/>
      <c r="J40" s="101"/>
      <c r="K40" s="101"/>
      <c r="L40" s="101"/>
      <c r="M40" s="101"/>
      <c r="N40" s="101"/>
      <c r="O40" s="101"/>
      <c r="P40" s="101"/>
      <c r="Q40" s="101"/>
      <c r="R40" s="101"/>
      <c r="S40" s="76"/>
      <c r="T40" s="76"/>
      <c r="U40" s="76"/>
      <c r="V40" s="76"/>
      <c r="W40" s="76"/>
      <c r="X40" s="76"/>
      <c r="Y40" s="76"/>
      <c r="Z40" s="76"/>
      <c r="AA40" s="76"/>
      <c r="AB40" s="247"/>
      <c r="AC40" s="75"/>
      <c r="AD40" s="76"/>
      <c r="AE40" s="76"/>
      <c r="AF40" s="76"/>
      <c r="AG40" s="76"/>
      <c r="AH40" s="76"/>
      <c r="AI40" s="76"/>
      <c r="AJ40" s="76"/>
      <c r="AK40" s="76"/>
      <c r="AL40" s="76"/>
      <c r="AM40" s="76"/>
      <c r="AN40" s="76"/>
      <c r="AO40" s="274"/>
      <c r="AP40" s="274"/>
      <c r="AQ40" s="274"/>
      <c r="AR40" s="274"/>
      <c r="AS40" s="274"/>
      <c r="AT40" s="274"/>
      <c r="AU40" s="76"/>
      <c r="AV40" s="76"/>
    </row>
    <row r="41" spans="1:48" s="77" customFormat="1" ht="11.25" customHeight="1" thickBot="1">
      <c r="A41" s="213" t="s">
        <v>497</v>
      </c>
      <c r="B41" s="214"/>
      <c r="C41" s="214"/>
      <c r="D41" s="215"/>
      <c r="E41" s="215"/>
      <c r="F41" s="215"/>
      <c r="G41" s="215"/>
      <c r="H41" s="215"/>
      <c r="I41" s="215"/>
      <c r="J41" s="215"/>
      <c r="K41" s="215"/>
      <c r="L41" s="215"/>
      <c r="M41" s="215"/>
      <c r="N41" s="215"/>
      <c r="O41" s="215"/>
      <c r="P41" s="215"/>
      <c r="Q41" s="215"/>
      <c r="R41" s="215"/>
      <c r="S41" s="74"/>
      <c r="T41" s="74"/>
      <c r="U41" s="74"/>
      <c r="V41" s="74"/>
      <c r="W41" s="74"/>
      <c r="X41" s="74"/>
      <c r="Y41" s="74"/>
      <c r="Z41" s="74"/>
      <c r="AA41" s="74"/>
      <c r="AB41" s="216"/>
      <c r="AC41" s="75"/>
      <c r="AD41" s="76"/>
      <c r="AE41" s="76"/>
      <c r="AF41" s="76"/>
      <c r="AG41" s="76"/>
      <c r="AH41" s="76"/>
      <c r="AI41" s="76"/>
      <c r="AJ41" s="76"/>
      <c r="AK41" s="76"/>
      <c r="AL41" s="76"/>
      <c r="AM41" s="76"/>
      <c r="AN41" s="76"/>
      <c r="AO41" s="274"/>
      <c r="AP41" s="274"/>
      <c r="AQ41" s="274"/>
      <c r="AR41" s="274"/>
      <c r="AS41" s="274"/>
      <c r="AT41" s="274"/>
      <c r="AU41" s="76"/>
      <c r="AV41" s="76"/>
    </row>
    <row r="42" spans="1:48" s="77" customFormat="1" ht="11.25" customHeight="1" thickTop="1">
      <c r="A42" s="115"/>
      <c r="B42" s="116"/>
      <c r="C42" s="116"/>
      <c r="D42" s="117"/>
      <c r="E42" s="118"/>
      <c r="F42" s="221"/>
      <c r="G42" s="189"/>
      <c r="H42" s="190"/>
      <c r="I42" s="190"/>
      <c r="J42" s="188" t="s">
        <v>611</v>
      </c>
      <c r="K42" s="190"/>
      <c r="L42" s="187"/>
      <c r="M42" s="186"/>
      <c r="N42" s="186"/>
      <c r="O42" s="186"/>
      <c r="P42" s="195" t="s">
        <v>612</v>
      </c>
      <c r="Q42" s="186"/>
      <c r="R42" s="194"/>
      <c r="S42" s="189"/>
      <c r="T42" s="190"/>
      <c r="U42" s="190"/>
      <c r="V42" s="196" t="s">
        <v>613</v>
      </c>
      <c r="W42" s="187"/>
      <c r="X42" s="189"/>
      <c r="Y42" s="190"/>
      <c r="Z42" s="190"/>
      <c r="AA42" s="196" t="s">
        <v>614</v>
      </c>
      <c r="AB42" s="197"/>
      <c r="AC42" s="75"/>
      <c r="AD42" s="76"/>
      <c r="AE42" s="76"/>
      <c r="AF42" s="76"/>
      <c r="AG42" s="76"/>
      <c r="AH42" s="76"/>
      <c r="AI42" s="76"/>
      <c r="AJ42" s="76"/>
      <c r="AK42" s="76"/>
      <c r="AL42" s="76"/>
      <c r="AM42" s="76"/>
      <c r="AN42" s="76"/>
      <c r="AO42" s="274"/>
      <c r="AP42" s="274"/>
      <c r="AQ42" s="274"/>
      <c r="AR42" s="274"/>
      <c r="AS42" s="274"/>
      <c r="AT42" s="274"/>
      <c r="AU42" s="76"/>
      <c r="AV42" s="76"/>
    </row>
    <row r="43" spans="1:48" s="77" customFormat="1" ht="21.6" customHeight="1">
      <c r="A43" s="85"/>
      <c r="B43" s="86"/>
      <c r="C43" s="86"/>
      <c r="D43" s="87"/>
      <c r="E43" s="101" t="s">
        <v>615</v>
      </c>
      <c r="F43" s="238" t="s">
        <v>638</v>
      </c>
      <c r="G43" s="238" t="s">
        <v>618</v>
      </c>
      <c r="H43" s="238" t="s">
        <v>619</v>
      </c>
      <c r="I43" s="238" t="s">
        <v>620</v>
      </c>
      <c r="J43" s="278" t="s">
        <v>621</v>
      </c>
      <c r="K43" s="238" t="s">
        <v>622</v>
      </c>
      <c r="L43" s="238" t="s">
        <v>637</v>
      </c>
      <c r="M43" s="279" t="s">
        <v>623</v>
      </c>
      <c r="N43" s="238" t="s">
        <v>624</v>
      </c>
      <c r="O43" s="238" t="s">
        <v>625</v>
      </c>
      <c r="P43" s="278" t="s">
        <v>626</v>
      </c>
      <c r="Q43" s="279" t="s">
        <v>627</v>
      </c>
      <c r="R43" s="280" t="s">
        <v>639</v>
      </c>
      <c r="S43" s="238" t="s">
        <v>628</v>
      </c>
      <c r="T43" s="238" t="s">
        <v>629</v>
      </c>
      <c r="U43" s="238" t="s">
        <v>630</v>
      </c>
      <c r="V43" s="238" t="s">
        <v>631</v>
      </c>
      <c r="W43" s="238" t="s">
        <v>640</v>
      </c>
      <c r="X43" s="238" t="s">
        <v>632</v>
      </c>
      <c r="Y43" s="238" t="s">
        <v>633</v>
      </c>
      <c r="Z43" s="238" t="s">
        <v>634</v>
      </c>
      <c r="AA43" s="238" t="s">
        <v>635</v>
      </c>
      <c r="AB43" s="242" t="s">
        <v>636</v>
      </c>
      <c r="AC43" s="75"/>
      <c r="AD43" s="76"/>
      <c r="AE43" s="76"/>
      <c r="AF43" s="76"/>
      <c r="AG43" s="76"/>
      <c r="AH43" s="76"/>
      <c r="AI43" s="76"/>
      <c r="AJ43" s="76"/>
      <c r="AK43" s="76"/>
      <c r="AL43" s="76"/>
      <c r="AM43" s="76"/>
      <c r="AN43" s="76"/>
      <c r="AO43" s="274"/>
      <c r="AP43" s="274"/>
      <c r="AQ43" s="274"/>
      <c r="AR43" s="274"/>
      <c r="AS43" s="274"/>
      <c r="AT43" s="274"/>
      <c r="AU43" s="76"/>
      <c r="AV43" s="76"/>
    </row>
    <row r="44" spans="1:48" s="77" customFormat="1" ht="11.25" customHeight="1">
      <c r="A44" s="146" t="s">
        <v>654</v>
      </c>
      <c r="B44" s="147">
        <v>10</v>
      </c>
      <c r="C44" s="148"/>
      <c r="D44" s="223">
        <v>10</v>
      </c>
      <c r="E44" s="249" t="s">
        <v>1126</v>
      </c>
      <c r="F44" s="134">
        <v>88</v>
      </c>
      <c r="G44" s="135">
        <v>1153639</v>
      </c>
      <c r="H44" s="135">
        <v>190521</v>
      </c>
      <c r="I44" s="135">
        <v>235348</v>
      </c>
      <c r="J44" s="135">
        <v>398218</v>
      </c>
      <c r="K44" s="135">
        <v>12926</v>
      </c>
      <c r="L44" s="135">
        <v>1990652</v>
      </c>
      <c r="M44" s="135">
        <v>875.2399999999999</v>
      </c>
      <c r="N44" s="135">
        <v>129.47000000000003</v>
      </c>
      <c r="O44" s="135">
        <v>177.16</v>
      </c>
      <c r="P44" s="135">
        <v>295.85000000000002</v>
      </c>
      <c r="Q44" s="135">
        <v>7.38</v>
      </c>
      <c r="R44" s="135">
        <v>1485.1000000000001</v>
      </c>
      <c r="S44" s="136">
        <v>31996130</v>
      </c>
      <c r="T44" s="136">
        <v>5902722</v>
      </c>
      <c r="U44" s="136">
        <v>6461449</v>
      </c>
      <c r="V44" s="136">
        <v>13810326</v>
      </c>
      <c r="W44" s="136">
        <v>58170627</v>
      </c>
      <c r="X44" s="137">
        <v>27.73495868291554</v>
      </c>
      <c r="Y44" s="137">
        <v>30.982001984033257</v>
      </c>
      <c r="Z44" s="137">
        <v>27.454871084521645</v>
      </c>
      <c r="AA44" s="137">
        <v>34.680315806919829</v>
      </c>
      <c r="AB44" s="243">
        <v>29.412884797995272</v>
      </c>
      <c r="AC44" s="75"/>
      <c r="AD44" s="76"/>
      <c r="AE44" s="76"/>
      <c r="AF44" s="76"/>
      <c r="AG44" s="76"/>
      <c r="AH44" s="76" t="str">
        <f>IFERROR(AT44&amp;":"&amp;CHAR(10)&amp;"Vehicle Operations: $"&amp;FIXED(AO44,2,0)&amp;CHAR(10)&amp;"Vehicle Maintenance: $"&amp;FIXED(AP44,2,0)&amp;CHAR(10)&amp;"Facility Maintenance: $"&amp;FIXED(AQ44,2,0)&amp;CHAR(10)&amp;"General Administration: $"&amp;FIXED(AR44,2,0)&amp;CHAR(10)&amp;"Total: $"&amp;FIXED(AS44,2,0),"")</f>
        <v>Under 10:
Vehicle Operations: $27.73
Vehicle Maintenance: $30.98
Facility Maintenance: $27.45
General Administration: $34.68
Total: $29.41</v>
      </c>
      <c r="AI44" s="76"/>
      <c r="AJ44" s="76"/>
      <c r="AK44" s="76"/>
      <c r="AL44" s="76"/>
      <c r="AM44" s="76"/>
      <c r="AN44" s="76"/>
      <c r="AO44" s="276">
        <f>X44</f>
        <v>27.73495868291554</v>
      </c>
      <c r="AP44" s="276">
        <f t="shared" ref="AP44:AS52" si="4">Y44</f>
        <v>30.982001984033257</v>
      </c>
      <c r="AQ44" s="276">
        <f t="shared" si="4"/>
        <v>27.454871084521645</v>
      </c>
      <c r="AR44" s="276">
        <f t="shared" si="4"/>
        <v>34.680315806919829</v>
      </c>
      <c r="AS44" s="276">
        <f t="shared" si="4"/>
        <v>29.412884797995272</v>
      </c>
      <c r="AT44" s="274" t="str">
        <f>"Under "&amp;FIXED($B44,0,0)</f>
        <v>Under 10</v>
      </c>
      <c r="AU44" s="76"/>
      <c r="AV44" s="76"/>
    </row>
    <row r="45" spans="1:48" s="77" customFormat="1" ht="11.25" customHeight="1">
      <c r="A45" s="146" t="s">
        <v>1119</v>
      </c>
      <c r="B45" s="147">
        <v>10</v>
      </c>
      <c r="C45" s="148" t="s">
        <v>1120</v>
      </c>
      <c r="D45" s="223">
        <v>25</v>
      </c>
      <c r="E45" s="249" t="s">
        <v>1127</v>
      </c>
      <c r="F45" s="138">
        <v>872</v>
      </c>
      <c r="G45" s="139">
        <v>6716681</v>
      </c>
      <c r="H45" s="139">
        <v>962700</v>
      </c>
      <c r="I45" s="139">
        <v>385621</v>
      </c>
      <c r="J45" s="139">
        <v>842680</v>
      </c>
      <c r="K45" s="139">
        <v>242431</v>
      </c>
      <c r="L45" s="139">
        <v>9150113</v>
      </c>
      <c r="M45" s="139">
        <v>4098.68</v>
      </c>
      <c r="N45" s="139">
        <v>517.74999999999989</v>
      </c>
      <c r="O45" s="139">
        <v>206.32</v>
      </c>
      <c r="P45" s="139">
        <v>562.18000000000018</v>
      </c>
      <c r="Q45" s="139">
        <v>129.59</v>
      </c>
      <c r="R45" s="139">
        <v>5514.5200000000013</v>
      </c>
      <c r="S45" s="140">
        <v>204397607</v>
      </c>
      <c r="T45" s="140">
        <v>34848376</v>
      </c>
      <c r="U45" s="140">
        <v>13573962</v>
      </c>
      <c r="V45" s="140">
        <v>27413988</v>
      </c>
      <c r="W45" s="140">
        <v>280233933</v>
      </c>
      <c r="X45" s="141">
        <v>30.431340568355115</v>
      </c>
      <c r="Y45" s="141">
        <v>36.198583151552924</v>
      </c>
      <c r="Z45" s="141">
        <v>35.200266582992107</v>
      </c>
      <c r="AA45" s="141">
        <v>32.531907722979064</v>
      </c>
      <c r="AB45" s="244">
        <v>31.459804357631985</v>
      </c>
      <c r="AC45" s="75"/>
      <c r="AD45" s="76"/>
      <c r="AE45" s="76"/>
      <c r="AF45" s="76"/>
      <c r="AG45" s="76"/>
      <c r="AH45" s="76" t="str">
        <f t="shared" ref="AH45:AH52" si="5">IFERROR(AT45&amp;":"&amp;CHAR(10)&amp;"Vehicle Operations: $"&amp;FIXED(AO45,2,0)&amp;CHAR(10)&amp;"Vehicle Maintenance: $"&amp;FIXED(AP45,2,0)&amp;CHAR(10)&amp;"Facility Maintenance: $"&amp;FIXED(AQ45,2,0)&amp;CHAR(10)&amp;"General Administration: $"&amp;FIXED(AR45,2,0)&amp;CHAR(10)&amp;"Total: $"&amp;FIXED(AS45,2,0),"")</f>
        <v>10 to 25:
Vehicle Operations: $30.43
Vehicle Maintenance: $36.20
Facility Maintenance: $35.20
General Administration: $32.53
Total: $31.46</v>
      </c>
      <c r="AI45" s="76"/>
      <c r="AJ45" s="76"/>
      <c r="AK45" s="76"/>
      <c r="AL45" s="76"/>
      <c r="AM45" s="76"/>
      <c r="AN45" s="76"/>
      <c r="AO45" s="276">
        <f t="shared" ref="AO45:AO52" si="6">X45</f>
        <v>30.431340568355115</v>
      </c>
      <c r="AP45" s="276">
        <f t="shared" si="4"/>
        <v>36.198583151552924</v>
      </c>
      <c r="AQ45" s="276">
        <f t="shared" si="4"/>
        <v>35.200266582992107</v>
      </c>
      <c r="AR45" s="276">
        <f t="shared" si="4"/>
        <v>32.531907722979064</v>
      </c>
      <c r="AS45" s="276">
        <f t="shared" si="4"/>
        <v>31.459804357631985</v>
      </c>
      <c r="AT45" s="274" t="str">
        <f t="shared" ref="AT45:AT52" si="7">IFERROR(IF($A45="Over","Over "&amp;FIXED($B45,0,0),FIXED($B45,0,0)&amp;" to "&amp;FIXED($D45,0,0)),"")</f>
        <v>10 to 25</v>
      </c>
      <c r="AU45" s="76"/>
      <c r="AV45" s="76"/>
    </row>
    <row r="46" spans="1:48" s="77" customFormat="1" ht="11.25" customHeight="1">
      <c r="A46" s="146" t="s">
        <v>1119</v>
      </c>
      <c r="B46" s="147">
        <v>25</v>
      </c>
      <c r="C46" s="148" t="s">
        <v>1120</v>
      </c>
      <c r="D46" s="223">
        <v>50</v>
      </c>
      <c r="E46" s="249" t="s">
        <v>1128</v>
      </c>
      <c r="F46" s="138">
        <v>2965</v>
      </c>
      <c r="G46" s="139">
        <v>11146853</v>
      </c>
      <c r="H46" s="139">
        <v>1656991</v>
      </c>
      <c r="I46" s="139">
        <v>737739</v>
      </c>
      <c r="J46" s="139">
        <v>1544229</v>
      </c>
      <c r="K46" s="139">
        <v>177937</v>
      </c>
      <c r="L46" s="139">
        <v>15263749</v>
      </c>
      <c r="M46" s="139">
        <v>7079.7699999999986</v>
      </c>
      <c r="N46" s="139">
        <v>968.31999999999982</v>
      </c>
      <c r="O46" s="139">
        <v>429.24999999999989</v>
      </c>
      <c r="P46" s="139">
        <v>960.81999999999982</v>
      </c>
      <c r="Q46" s="139">
        <v>81.86</v>
      </c>
      <c r="R46" s="139">
        <v>9520.0199999999986</v>
      </c>
      <c r="S46" s="140">
        <v>259129221</v>
      </c>
      <c r="T46" s="140">
        <v>46217064</v>
      </c>
      <c r="U46" s="140">
        <v>22735464</v>
      </c>
      <c r="V46" s="140">
        <v>50155441</v>
      </c>
      <c r="W46" s="140">
        <v>378237190</v>
      </c>
      <c r="X46" s="141">
        <v>23.246850119939683</v>
      </c>
      <c r="Y46" s="141">
        <v>27.892163566368193</v>
      </c>
      <c r="Z46" s="141">
        <v>30.817760752786555</v>
      </c>
      <c r="AA46" s="141">
        <v>32.479276713492624</v>
      </c>
      <c r="AB46" s="244">
        <v>25.072378603153744</v>
      </c>
      <c r="AC46" s="75"/>
      <c r="AD46" s="76"/>
      <c r="AE46" s="76"/>
      <c r="AF46" s="76"/>
      <c r="AG46" s="76"/>
      <c r="AH46" s="76" t="str">
        <f t="shared" si="5"/>
        <v>25 to 50:
Vehicle Operations: $23.25
Vehicle Maintenance: $27.89
Facility Maintenance: $30.82
General Administration: $32.48
Total: $25.07</v>
      </c>
      <c r="AI46" s="76"/>
      <c r="AJ46" s="76"/>
      <c r="AK46" s="76"/>
      <c r="AL46" s="76"/>
      <c r="AM46" s="76"/>
      <c r="AN46" s="76"/>
      <c r="AO46" s="276">
        <f t="shared" si="6"/>
        <v>23.246850119939683</v>
      </c>
      <c r="AP46" s="276">
        <f t="shared" si="4"/>
        <v>27.892163566368193</v>
      </c>
      <c r="AQ46" s="276">
        <f t="shared" si="4"/>
        <v>30.817760752786555</v>
      </c>
      <c r="AR46" s="276">
        <f t="shared" si="4"/>
        <v>32.479276713492624</v>
      </c>
      <c r="AS46" s="276">
        <f t="shared" si="4"/>
        <v>25.072378603153744</v>
      </c>
      <c r="AT46" s="274" t="str">
        <f t="shared" si="7"/>
        <v>25 to 50</v>
      </c>
      <c r="AU46" s="76"/>
      <c r="AV46" s="76"/>
    </row>
    <row r="47" spans="1:48" s="77" customFormat="1" ht="11.25" customHeight="1">
      <c r="A47" s="146" t="s">
        <v>1119</v>
      </c>
      <c r="B47" s="147">
        <v>50</v>
      </c>
      <c r="C47" s="148" t="s">
        <v>1120</v>
      </c>
      <c r="D47" s="223">
        <v>100</v>
      </c>
      <c r="E47" s="249" t="s">
        <v>1129</v>
      </c>
      <c r="F47" s="138">
        <v>4600</v>
      </c>
      <c r="G47" s="139">
        <v>17254692</v>
      </c>
      <c r="H47" s="139">
        <v>3601215</v>
      </c>
      <c r="I47" s="139">
        <v>912761</v>
      </c>
      <c r="J47" s="139">
        <v>2907861</v>
      </c>
      <c r="K47" s="139">
        <v>132683</v>
      </c>
      <c r="L47" s="139">
        <v>24809212</v>
      </c>
      <c r="M47" s="139">
        <v>9880.08</v>
      </c>
      <c r="N47" s="139">
        <v>1967.5700000000002</v>
      </c>
      <c r="O47" s="139">
        <v>529.03</v>
      </c>
      <c r="P47" s="139">
        <v>1681.0200000000002</v>
      </c>
      <c r="Q47" s="139">
        <v>72.5</v>
      </c>
      <c r="R47" s="139">
        <v>14130.199999999999</v>
      </c>
      <c r="S47" s="140">
        <v>419027326</v>
      </c>
      <c r="T47" s="140">
        <v>99192326</v>
      </c>
      <c r="U47" s="140">
        <v>23040578</v>
      </c>
      <c r="V47" s="140">
        <v>93153579</v>
      </c>
      <c r="W47" s="140">
        <v>634413809</v>
      </c>
      <c r="X47" s="141">
        <v>24.284833713635688</v>
      </c>
      <c r="Y47" s="141">
        <v>27.544127745774691</v>
      </c>
      <c r="Z47" s="141">
        <v>25.242728381252046</v>
      </c>
      <c r="AA47" s="141">
        <v>32.035086615213039</v>
      </c>
      <c r="AB47" s="244">
        <v>25.709199579892292</v>
      </c>
      <c r="AC47" s="75"/>
      <c r="AD47" s="76"/>
      <c r="AE47" s="76"/>
      <c r="AF47" s="76"/>
      <c r="AG47" s="76"/>
      <c r="AH47" s="76" t="str">
        <f t="shared" si="5"/>
        <v>50 to 100:
Vehicle Operations: $24.28
Vehicle Maintenance: $27.54
Facility Maintenance: $25.24
General Administration: $32.04
Total: $25.71</v>
      </c>
      <c r="AI47" s="76"/>
      <c r="AJ47" s="76"/>
      <c r="AK47" s="76"/>
      <c r="AL47" s="76"/>
      <c r="AM47" s="76"/>
      <c r="AN47" s="76"/>
      <c r="AO47" s="276">
        <f t="shared" si="6"/>
        <v>24.284833713635688</v>
      </c>
      <c r="AP47" s="276">
        <f t="shared" si="4"/>
        <v>27.544127745774691</v>
      </c>
      <c r="AQ47" s="276">
        <f t="shared" si="4"/>
        <v>25.242728381252046</v>
      </c>
      <c r="AR47" s="276">
        <f t="shared" si="4"/>
        <v>32.035086615213039</v>
      </c>
      <c r="AS47" s="276">
        <f t="shared" si="4"/>
        <v>25.709199579892292</v>
      </c>
      <c r="AT47" s="274" t="str">
        <f t="shared" si="7"/>
        <v>50 to 100</v>
      </c>
      <c r="AU47" s="76"/>
      <c r="AV47" s="76"/>
    </row>
    <row r="48" spans="1:48" s="77" customFormat="1" ht="11.25" customHeight="1">
      <c r="A48" s="146" t="s">
        <v>1119</v>
      </c>
      <c r="B48" s="147">
        <v>100</v>
      </c>
      <c r="C48" s="148" t="s">
        <v>1120</v>
      </c>
      <c r="D48" s="223">
        <v>250</v>
      </c>
      <c r="E48" s="249" t="s">
        <v>1130</v>
      </c>
      <c r="F48" s="138">
        <v>6929</v>
      </c>
      <c r="G48" s="139">
        <v>27134060</v>
      </c>
      <c r="H48" s="139">
        <v>6302884</v>
      </c>
      <c r="I48" s="139">
        <v>1311656</v>
      </c>
      <c r="J48" s="139">
        <v>4628871</v>
      </c>
      <c r="K48" s="139">
        <v>90326</v>
      </c>
      <c r="L48" s="139">
        <v>39467797</v>
      </c>
      <c r="M48" s="139">
        <v>15308.16</v>
      </c>
      <c r="N48" s="139">
        <v>3451.1300000000006</v>
      </c>
      <c r="O48" s="139">
        <v>736.6</v>
      </c>
      <c r="P48" s="139">
        <v>2754.0100000000007</v>
      </c>
      <c r="Q48" s="139">
        <v>51.129999999999995</v>
      </c>
      <c r="R48" s="139">
        <v>22301.030000000006</v>
      </c>
      <c r="S48" s="140">
        <v>693150889</v>
      </c>
      <c r="T48" s="140">
        <v>179571717</v>
      </c>
      <c r="U48" s="140">
        <v>34825654</v>
      </c>
      <c r="V48" s="140">
        <v>160718395</v>
      </c>
      <c r="W48" s="140">
        <v>1068266655</v>
      </c>
      <c r="X48" s="141">
        <v>25.545417420024869</v>
      </c>
      <c r="Y48" s="141">
        <v>28.490404868628392</v>
      </c>
      <c r="Z48" s="141">
        <v>26.550905115365616</v>
      </c>
      <c r="AA48" s="141">
        <v>34.720862819465047</v>
      </c>
      <c r="AB48" s="244">
        <v>27.128879226398261</v>
      </c>
      <c r="AC48" s="75"/>
      <c r="AD48" s="76"/>
      <c r="AE48" s="76"/>
      <c r="AF48" s="76"/>
      <c r="AG48" s="76"/>
      <c r="AH48" s="76" t="str">
        <f t="shared" si="5"/>
        <v>100 to 250:
Vehicle Operations: $25.55
Vehicle Maintenance: $28.49
Facility Maintenance: $26.55
General Administration: $34.72
Total: $27.13</v>
      </c>
      <c r="AI48" s="76"/>
      <c r="AJ48" s="76"/>
      <c r="AK48" s="76"/>
      <c r="AL48" s="76"/>
      <c r="AM48" s="76"/>
      <c r="AN48" s="76"/>
      <c r="AO48" s="276">
        <f t="shared" si="6"/>
        <v>25.545417420024869</v>
      </c>
      <c r="AP48" s="276">
        <f t="shared" si="4"/>
        <v>28.490404868628392</v>
      </c>
      <c r="AQ48" s="276">
        <f t="shared" si="4"/>
        <v>26.550905115365616</v>
      </c>
      <c r="AR48" s="276">
        <f t="shared" si="4"/>
        <v>34.720862819465047</v>
      </c>
      <c r="AS48" s="276">
        <f t="shared" si="4"/>
        <v>27.128879226398261</v>
      </c>
      <c r="AT48" s="274" t="str">
        <f t="shared" si="7"/>
        <v>100 to 250</v>
      </c>
      <c r="AU48" s="76"/>
      <c r="AV48" s="76"/>
    </row>
    <row r="49" spans="1:48" s="77" customFormat="1" ht="11.25" customHeight="1">
      <c r="A49" s="146" t="s">
        <v>1119</v>
      </c>
      <c r="B49" s="147">
        <v>250</v>
      </c>
      <c r="C49" s="148" t="s">
        <v>1120</v>
      </c>
      <c r="D49" s="223">
        <v>500</v>
      </c>
      <c r="E49" s="249" t="s">
        <v>1131</v>
      </c>
      <c r="F49" s="138">
        <v>5664</v>
      </c>
      <c r="G49" s="139">
        <v>27049535</v>
      </c>
      <c r="H49" s="139">
        <v>6879290</v>
      </c>
      <c r="I49" s="139">
        <v>2935657</v>
      </c>
      <c r="J49" s="139">
        <v>4924270</v>
      </c>
      <c r="K49" s="139">
        <v>1481373</v>
      </c>
      <c r="L49" s="139">
        <v>43270125</v>
      </c>
      <c r="M49" s="139">
        <v>14085.599999999999</v>
      </c>
      <c r="N49" s="139">
        <v>3578.54</v>
      </c>
      <c r="O49" s="139">
        <v>1505.8600000000001</v>
      </c>
      <c r="P49" s="139">
        <v>2844.76</v>
      </c>
      <c r="Q49" s="139">
        <v>954.42</v>
      </c>
      <c r="R49" s="139">
        <v>22969.18</v>
      </c>
      <c r="S49" s="140">
        <v>781271660</v>
      </c>
      <c r="T49" s="140">
        <v>220914024</v>
      </c>
      <c r="U49" s="140">
        <v>113691199</v>
      </c>
      <c r="V49" s="140">
        <v>192785907</v>
      </c>
      <c r="W49" s="140">
        <v>1308662790</v>
      </c>
      <c r="X49" s="141">
        <v>28.882997803843949</v>
      </c>
      <c r="Y49" s="141">
        <v>32.112910489309215</v>
      </c>
      <c r="Z49" s="141">
        <v>38.727684807864136</v>
      </c>
      <c r="AA49" s="141">
        <v>39.150149565316283</v>
      </c>
      <c r="AB49" s="244">
        <v>31.316149139845095</v>
      </c>
      <c r="AC49" s="75"/>
      <c r="AD49" s="76"/>
      <c r="AE49" s="76"/>
      <c r="AF49" s="76"/>
      <c r="AG49" s="76"/>
      <c r="AH49" s="76" t="str">
        <f t="shared" si="5"/>
        <v>250 to 500:
Vehicle Operations: $28.88
Vehicle Maintenance: $32.11
Facility Maintenance: $38.73
General Administration: $39.15
Total: $31.32</v>
      </c>
      <c r="AI49" s="76"/>
      <c r="AJ49" s="76"/>
      <c r="AK49" s="76"/>
      <c r="AL49" s="76"/>
      <c r="AM49" s="76"/>
      <c r="AN49" s="76"/>
      <c r="AO49" s="276">
        <f t="shared" si="6"/>
        <v>28.882997803843949</v>
      </c>
      <c r="AP49" s="276">
        <f t="shared" si="4"/>
        <v>32.112910489309215</v>
      </c>
      <c r="AQ49" s="276">
        <f t="shared" si="4"/>
        <v>38.727684807864136</v>
      </c>
      <c r="AR49" s="276">
        <f t="shared" si="4"/>
        <v>39.150149565316283</v>
      </c>
      <c r="AS49" s="276">
        <f t="shared" si="4"/>
        <v>31.316149139845095</v>
      </c>
      <c r="AT49" s="274" t="str">
        <f t="shared" si="7"/>
        <v>250 to 500</v>
      </c>
      <c r="AU49" s="76"/>
      <c r="AV49" s="76"/>
    </row>
    <row r="50" spans="1:48" s="77" customFormat="1" ht="11.25" customHeight="1">
      <c r="A50" s="146" t="s">
        <v>1119</v>
      </c>
      <c r="B50" s="147">
        <v>500</v>
      </c>
      <c r="C50" s="148" t="s">
        <v>1120</v>
      </c>
      <c r="D50" s="223">
        <v>1000</v>
      </c>
      <c r="E50" s="249" t="s">
        <v>1132</v>
      </c>
      <c r="F50" s="138">
        <v>10283</v>
      </c>
      <c r="G50" s="139">
        <v>49529397</v>
      </c>
      <c r="H50" s="139">
        <v>19173649</v>
      </c>
      <c r="I50" s="139">
        <v>9932121</v>
      </c>
      <c r="J50" s="139">
        <v>10178428</v>
      </c>
      <c r="K50" s="139">
        <v>6198821</v>
      </c>
      <c r="L50" s="139">
        <v>95012416</v>
      </c>
      <c r="M50" s="139">
        <v>26150.610000000004</v>
      </c>
      <c r="N50" s="139">
        <v>9699.2499999999982</v>
      </c>
      <c r="O50" s="139">
        <v>5617.44</v>
      </c>
      <c r="P50" s="139">
        <v>5707.4699999999993</v>
      </c>
      <c r="Q50" s="139">
        <v>2798.53</v>
      </c>
      <c r="R50" s="139">
        <v>49973.3</v>
      </c>
      <c r="S50" s="140">
        <v>1652783758</v>
      </c>
      <c r="T50" s="140">
        <v>727319678</v>
      </c>
      <c r="U50" s="140">
        <v>402997271</v>
      </c>
      <c r="V50" s="140">
        <v>426413105</v>
      </c>
      <c r="W50" s="140">
        <v>3209513812</v>
      </c>
      <c r="X50" s="141">
        <v>33.369753280057097</v>
      </c>
      <c r="Y50" s="141">
        <v>37.933294700450602</v>
      </c>
      <c r="Z50" s="141">
        <v>40.575147141280297</v>
      </c>
      <c r="AA50" s="141">
        <v>41.89380766853192</v>
      </c>
      <c r="AB50" s="244">
        <v>36.137640999669024</v>
      </c>
      <c r="AC50" s="75"/>
      <c r="AD50" s="76"/>
      <c r="AE50" s="76"/>
      <c r="AF50" s="76"/>
      <c r="AG50" s="76"/>
      <c r="AH50" s="76" t="str">
        <f t="shared" si="5"/>
        <v>500 to 1,000:
Vehicle Operations: $33.37
Vehicle Maintenance: $37.93
Facility Maintenance: $40.58
General Administration: $41.89
Total: $36.14</v>
      </c>
      <c r="AI50" s="76"/>
      <c r="AJ50" s="76"/>
      <c r="AK50" s="76"/>
      <c r="AL50" s="76"/>
      <c r="AM50" s="76"/>
      <c r="AN50" s="76"/>
      <c r="AO50" s="276">
        <f t="shared" si="6"/>
        <v>33.369753280057097</v>
      </c>
      <c r="AP50" s="276">
        <f t="shared" si="4"/>
        <v>37.933294700450602</v>
      </c>
      <c r="AQ50" s="276">
        <f t="shared" si="4"/>
        <v>40.575147141280297</v>
      </c>
      <c r="AR50" s="276">
        <f t="shared" si="4"/>
        <v>41.89380766853192</v>
      </c>
      <c r="AS50" s="276">
        <f t="shared" si="4"/>
        <v>36.137640999669024</v>
      </c>
      <c r="AT50" s="274" t="str">
        <f t="shared" si="7"/>
        <v>500 to 1,000</v>
      </c>
      <c r="AU50" s="76"/>
      <c r="AV50" s="76"/>
    </row>
    <row r="51" spans="1:48" s="77" customFormat="1" ht="11.25" customHeight="1">
      <c r="A51" s="146" t="s">
        <v>1119</v>
      </c>
      <c r="B51" s="147">
        <v>1000</v>
      </c>
      <c r="C51" s="148" t="s">
        <v>1120</v>
      </c>
      <c r="D51" s="223">
        <v>2000</v>
      </c>
      <c r="E51" s="249" t="s">
        <v>1133</v>
      </c>
      <c r="F51" s="138">
        <v>5313</v>
      </c>
      <c r="G51" s="139">
        <v>22159678</v>
      </c>
      <c r="H51" s="139">
        <v>10162740</v>
      </c>
      <c r="I51" s="139">
        <v>6332921</v>
      </c>
      <c r="J51" s="139">
        <v>4086416</v>
      </c>
      <c r="K51" s="139">
        <v>1443340</v>
      </c>
      <c r="L51" s="139">
        <v>44185095</v>
      </c>
      <c r="M51" s="139">
        <v>11506.27</v>
      </c>
      <c r="N51" s="139">
        <v>5053.0199999999995</v>
      </c>
      <c r="O51" s="139">
        <v>2805.6900000000005</v>
      </c>
      <c r="P51" s="139">
        <v>2297.9899999999998</v>
      </c>
      <c r="Q51" s="139">
        <v>801.12000000000023</v>
      </c>
      <c r="R51" s="139">
        <v>22464.09</v>
      </c>
      <c r="S51" s="140">
        <v>777200523</v>
      </c>
      <c r="T51" s="140">
        <v>358692447</v>
      </c>
      <c r="U51" s="140">
        <v>206516627</v>
      </c>
      <c r="V51" s="140">
        <v>151122560</v>
      </c>
      <c r="W51" s="140">
        <v>1493532157</v>
      </c>
      <c r="X51" s="141">
        <v>35.072735398050462</v>
      </c>
      <c r="Y51" s="141">
        <v>35.294856210037842</v>
      </c>
      <c r="Z51" s="141">
        <v>32.610011557068212</v>
      </c>
      <c r="AA51" s="141">
        <v>36.981687620643612</v>
      </c>
      <c r="AB51" s="244">
        <v>34.943164055851241</v>
      </c>
      <c r="AC51" s="75"/>
      <c r="AD51" s="76"/>
      <c r="AE51" s="76"/>
      <c r="AF51" s="76"/>
      <c r="AG51" s="76"/>
      <c r="AH51" s="76" t="str">
        <f t="shared" si="5"/>
        <v>1,000 to 2,000:
Vehicle Operations: $35.07
Vehicle Maintenance: $35.29
Facility Maintenance: $32.61
General Administration: $36.98
Total: $34.94</v>
      </c>
      <c r="AI51" s="76"/>
      <c r="AJ51" s="76"/>
      <c r="AK51" s="76"/>
      <c r="AL51" s="76"/>
      <c r="AM51" s="76"/>
      <c r="AN51" s="76"/>
      <c r="AO51" s="276">
        <f t="shared" si="6"/>
        <v>35.072735398050462</v>
      </c>
      <c r="AP51" s="276">
        <f t="shared" si="4"/>
        <v>35.294856210037842</v>
      </c>
      <c r="AQ51" s="276">
        <f t="shared" si="4"/>
        <v>32.610011557068212</v>
      </c>
      <c r="AR51" s="276">
        <f t="shared" si="4"/>
        <v>36.981687620643612</v>
      </c>
      <c r="AS51" s="276">
        <f t="shared" si="4"/>
        <v>34.943164055851241</v>
      </c>
      <c r="AT51" s="274" t="str">
        <f t="shared" si="7"/>
        <v>1,000 to 2,000</v>
      </c>
      <c r="AU51" s="76"/>
      <c r="AV51" s="76"/>
    </row>
    <row r="52" spans="1:48" s="77" customFormat="1" ht="11.25" customHeight="1">
      <c r="A52" s="161" t="s">
        <v>1122</v>
      </c>
      <c r="B52" s="162">
        <v>2000</v>
      </c>
      <c r="C52" s="163"/>
      <c r="D52" s="224"/>
      <c r="E52" s="249" t="s">
        <v>1134</v>
      </c>
      <c r="F52" s="142">
        <v>23516</v>
      </c>
      <c r="G52" s="143">
        <v>99509510</v>
      </c>
      <c r="H52" s="143">
        <v>35772454</v>
      </c>
      <c r="I52" s="143">
        <v>33811772</v>
      </c>
      <c r="J52" s="143">
        <v>16528146</v>
      </c>
      <c r="K52" s="143">
        <v>18130364</v>
      </c>
      <c r="L52" s="143">
        <v>203752246</v>
      </c>
      <c r="M52" s="143">
        <v>52564.929999999993</v>
      </c>
      <c r="N52" s="143">
        <v>18227.05</v>
      </c>
      <c r="O52" s="143">
        <v>18618.95</v>
      </c>
      <c r="P52" s="143">
        <v>9479.130000000001</v>
      </c>
      <c r="Q52" s="143">
        <v>9532.4600000000009</v>
      </c>
      <c r="R52" s="143">
        <v>108422.52</v>
      </c>
      <c r="S52" s="144">
        <v>3758859496</v>
      </c>
      <c r="T52" s="144">
        <v>1413155783</v>
      </c>
      <c r="U52" s="144">
        <v>1385535633</v>
      </c>
      <c r="V52" s="144">
        <v>679356738</v>
      </c>
      <c r="W52" s="144">
        <v>7236907650</v>
      </c>
      <c r="X52" s="145">
        <v>37.773872024894906</v>
      </c>
      <c r="Y52" s="145">
        <v>39.504021250540987</v>
      </c>
      <c r="Z52" s="145">
        <v>40.977906540952659</v>
      </c>
      <c r="AA52" s="145">
        <v>41.103021355208263</v>
      </c>
      <c r="AB52" s="245">
        <v>38.987362761465803</v>
      </c>
      <c r="AC52" s="75"/>
      <c r="AD52" s="76"/>
      <c r="AE52" s="76"/>
      <c r="AF52" s="76"/>
      <c r="AG52" s="76"/>
      <c r="AH52" s="76" t="str">
        <f t="shared" si="5"/>
        <v>Over 2,000:
Vehicle Operations: $37.77
Vehicle Maintenance: $39.50
Facility Maintenance: $40.98
General Administration: $41.10
Total: $38.99</v>
      </c>
      <c r="AI52" s="76"/>
      <c r="AJ52" s="76"/>
      <c r="AK52" s="76"/>
      <c r="AL52" s="76"/>
      <c r="AM52" s="76"/>
      <c r="AN52" s="76"/>
      <c r="AO52" s="276">
        <f t="shared" si="6"/>
        <v>37.773872024894906</v>
      </c>
      <c r="AP52" s="276">
        <f t="shared" si="4"/>
        <v>39.504021250540987</v>
      </c>
      <c r="AQ52" s="276">
        <f t="shared" si="4"/>
        <v>40.977906540952659</v>
      </c>
      <c r="AR52" s="276">
        <f t="shared" si="4"/>
        <v>41.103021355208263</v>
      </c>
      <c r="AS52" s="276">
        <f t="shared" si="4"/>
        <v>38.987362761465803</v>
      </c>
      <c r="AT52" s="274" t="str">
        <f t="shared" si="7"/>
        <v>Over 2,000</v>
      </c>
      <c r="AU52" s="76"/>
      <c r="AV52" s="76"/>
    </row>
    <row r="53" spans="1:48" s="77" customFormat="1" ht="11.25" customHeight="1">
      <c r="A53" s="119"/>
      <c r="B53" s="120"/>
      <c r="C53" s="120"/>
      <c r="D53" s="92"/>
      <c r="E53" s="250"/>
      <c r="F53" s="251"/>
      <c r="G53" s="252"/>
      <c r="H53" s="252"/>
      <c r="I53" s="252"/>
      <c r="J53" s="252"/>
      <c r="K53" s="252"/>
      <c r="L53" s="253"/>
      <c r="M53" s="252"/>
      <c r="N53" s="252"/>
      <c r="O53" s="252"/>
      <c r="P53" s="252"/>
      <c r="Q53" s="252"/>
      <c r="R53" s="253"/>
      <c r="S53" s="254"/>
      <c r="T53" s="254"/>
      <c r="U53" s="254"/>
      <c r="V53" s="254"/>
      <c r="W53" s="254"/>
      <c r="X53" s="254"/>
      <c r="Y53" s="254"/>
      <c r="Z53" s="254"/>
      <c r="AA53" s="254"/>
      <c r="AB53" s="255"/>
      <c r="AC53" s="75"/>
      <c r="AD53" s="76"/>
      <c r="AE53" s="76"/>
      <c r="AF53" s="76"/>
      <c r="AG53" s="76"/>
      <c r="AH53" s="76"/>
      <c r="AI53" s="76"/>
      <c r="AJ53" s="76"/>
      <c r="AK53" s="76"/>
      <c r="AL53" s="76"/>
      <c r="AM53" s="76"/>
      <c r="AN53" s="76"/>
      <c r="AO53" s="274"/>
      <c r="AP53" s="274"/>
      <c r="AQ53" s="274"/>
      <c r="AR53" s="274"/>
      <c r="AS53" s="274"/>
      <c r="AT53" s="274"/>
      <c r="AU53" s="76"/>
      <c r="AV53" s="76"/>
    </row>
    <row r="54" spans="1:48" s="77" customFormat="1" ht="11.25" customHeight="1" thickBot="1">
      <c r="A54" s="121"/>
      <c r="B54" s="122"/>
      <c r="C54" s="122"/>
      <c r="D54" s="123"/>
      <c r="E54" s="124"/>
      <c r="F54" s="125"/>
      <c r="G54" s="126"/>
      <c r="H54" s="126"/>
      <c r="I54" s="126"/>
      <c r="J54" s="126"/>
      <c r="K54" s="126"/>
      <c r="L54" s="127"/>
      <c r="M54" s="126"/>
      <c r="N54" s="126"/>
      <c r="O54" s="126"/>
      <c r="P54" s="126"/>
      <c r="Q54" s="126"/>
      <c r="R54" s="127"/>
      <c r="S54" s="128"/>
      <c r="T54" s="128"/>
      <c r="U54" s="128"/>
      <c r="V54" s="128"/>
      <c r="W54" s="128"/>
      <c r="X54" s="128"/>
      <c r="Y54" s="128"/>
      <c r="Z54" s="128"/>
      <c r="AA54" s="128"/>
      <c r="AB54" s="129"/>
      <c r="AC54" s="75"/>
      <c r="AD54" s="76"/>
      <c r="AE54" s="76"/>
      <c r="AF54" s="76"/>
      <c r="AG54" s="76"/>
      <c r="AH54" s="76" t="str">
        <f>AH44&amp;CHAR(10)&amp;AH45&amp;CHAR(10)&amp;AH46&amp;CHAR(10)&amp;AH47&amp;CHAR(10)&amp;AH48&amp;CHAR(10)&amp;AH49&amp;CHAR(10)&amp;AH50&amp;CHAR(10)&amp;AH51&amp;CHAR(10)&amp;AH52</f>
        <v>Under 10:
Vehicle Operations: $27.73
Vehicle Maintenance: $30.98
Facility Maintenance: $27.45
General Administration: $34.68
Total: $29.41
10 to 25:
Vehicle Operations: $30.43
Vehicle Maintenance: $36.20
Facility Maintenance: $35.20
General Administration: $32.53
Total: $31.46
25 to 50:
Vehicle Operations: $23.25
Vehicle Maintenance: $27.89
Facility Maintenance: $30.82
General Administration: $32.48
Total: $25.07
50 to 100:
Vehicle Operations: $24.28
Vehicle Maintenance: $27.54
Facility Maintenance: $25.24
General Administration: $32.04
Total: $25.71
100 to 250:
Vehicle Operations: $25.55
Vehicle Maintenance: $28.49
Facility Maintenance: $26.55
General Administration: $34.72
Total: $27.13
250 to 500:
Vehicle Operations: $28.88
Vehicle Maintenance: $32.11
Facility Maintenance: $38.73
General Administration: $39.15
Total: $31.32
500 to 1,000:
Vehicle Operations: $33.37
Vehicle Maintenance: $37.93
Facility Maintenance: $40.58
General Administration: $41.89
Total: $36.14
1,000 to 2,000:
Vehicle Operations: $35.07
Vehicle Maintenance: $35.29
Facility Maintenance: $32.61
General Administration: $36.98
Total: $34.94
Over 2,000:
Vehicle Operations: $37.77
Vehicle Maintenance: $39.50
Facility Maintenance: $40.98
General Administration: $41.10
Total: $38.99</v>
      </c>
      <c r="AI54" s="76"/>
      <c r="AJ54" s="76"/>
      <c r="AK54" s="76"/>
      <c r="AL54" s="76"/>
      <c r="AM54" s="76"/>
      <c r="AN54" s="76"/>
      <c r="AO54" s="274"/>
      <c r="AP54" s="274"/>
      <c r="AQ54" s="274"/>
      <c r="AR54" s="274"/>
      <c r="AS54" s="274"/>
      <c r="AT54" s="274"/>
      <c r="AU54" s="76"/>
      <c r="AV54" s="76"/>
    </row>
    <row r="55" spans="1:48" ht="263.25" customHeight="1" thickBot="1">
      <c r="A55" s="80"/>
      <c r="B55" s="80"/>
      <c r="C55" s="80"/>
      <c r="D55" s="80"/>
      <c r="E55" s="80"/>
      <c r="F55" s="80"/>
      <c r="G55" s="80"/>
      <c r="H55" s="80"/>
      <c r="I55" s="80"/>
      <c r="J55" s="80"/>
      <c r="K55" s="80"/>
      <c r="L55" s="80"/>
      <c r="M55" s="80"/>
      <c r="N55" s="80"/>
      <c r="O55" s="80"/>
      <c r="P55" s="80"/>
      <c r="Q55" s="80"/>
      <c r="R55" s="80"/>
      <c r="S55" s="80"/>
      <c r="T55" s="80"/>
      <c r="U55" s="80"/>
      <c r="V55" s="80"/>
      <c r="W55" s="80"/>
      <c r="X55" s="80"/>
      <c r="Y55" s="80"/>
      <c r="Z55" s="80"/>
      <c r="AA55" s="80"/>
      <c r="AB55" s="80"/>
      <c r="AC55" s="79"/>
      <c r="AD55" s="80"/>
      <c r="AE55" s="80"/>
      <c r="AF55" s="76"/>
      <c r="AG55" s="80"/>
      <c r="AH55" s="80"/>
      <c r="AI55" s="80"/>
      <c r="AJ55" s="80"/>
      <c r="AK55" s="80"/>
      <c r="AL55" s="80"/>
      <c r="AM55" s="80"/>
      <c r="AN55" s="80"/>
      <c r="AO55" s="275"/>
      <c r="AP55" s="275"/>
      <c r="AQ55" s="275"/>
      <c r="AR55" s="275"/>
      <c r="AS55" s="275"/>
      <c r="AT55" s="275"/>
      <c r="AU55" s="80"/>
      <c r="AV55" s="80"/>
    </row>
    <row r="56" spans="1:48" ht="14.4" thickTop="1" thickBot="1">
      <c r="A56" s="114" t="s">
        <v>498</v>
      </c>
      <c r="B56" s="82"/>
      <c r="C56" s="82"/>
      <c r="D56" s="82"/>
      <c r="E56" s="82"/>
      <c r="F56" s="82"/>
      <c r="G56" s="82"/>
      <c r="H56" s="82"/>
      <c r="I56" s="82"/>
      <c r="J56" s="82"/>
      <c r="K56" s="82"/>
      <c r="L56" s="82"/>
      <c r="M56" s="82"/>
      <c r="N56" s="82"/>
      <c r="O56" s="82"/>
      <c r="P56" s="82"/>
      <c r="Q56" s="82"/>
      <c r="R56" s="82"/>
      <c r="S56" s="82"/>
      <c r="T56" s="82"/>
      <c r="U56" s="82"/>
      <c r="V56" s="82"/>
      <c r="W56" s="82"/>
      <c r="X56" s="82"/>
      <c r="Y56" s="82"/>
      <c r="Z56" s="82"/>
      <c r="AA56" s="82"/>
      <c r="AB56" s="83"/>
      <c r="AC56" s="79"/>
      <c r="AD56" s="80"/>
      <c r="AE56" s="80"/>
      <c r="AF56" s="80"/>
      <c r="AG56" s="80"/>
      <c r="AH56" s="80"/>
      <c r="AI56" s="80"/>
      <c r="AJ56" s="80"/>
      <c r="AK56" s="80"/>
      <c r="AL56" s="80"/>
      <c r="AM56" s="80"/>
      <c r="AN56" s="80"/>
      <c r="AO56" s="275"/>
      <c r="AP56" s="275"/>
      <c r="AQ56" s="275"/>
      <c r="AR56" s="275"/>
      <c r="AS56" s="275"/>
      <c r="AT56" s="275"/>
      <c r="AU56" s="80"/>
      <c r="AV56" s="80"/>
    </row>
    <row r="57" spans="1:48" ht="13.8" thickTop="1">
      <c r="A57" s="78"/>
      <c r="B57" s="78"/>
      <c r="C57" s="130"/>
      <c r="D57" s="131"/>
      <c r="E57" s="80"/>
      <c r="F57" s="221"/>
      <c r="G57" s="189"/>
      <c r="H57" s="190"/>
      <c r="I57" s="190"/>
      <c r="J57" s="188" t="s">
        <v>611</v>
      </c>
      <c r="K57" s="190"/>
      <c r="L57" s="187"/>
      <c r="M57" s="186"/>
      <c r="N57" s="186"/>
      <c r="O57" s="186"/>
      <c r="P57" s="195" t="s">
        <v>612</v>
      </c>
      <c r="Q57" s="186"/>
      <c r="R57" s="194"/>
      <c r="S57" s="189"/>
      <c r="T57" s="190"/>
      <c r="U57" s="190"/>
      <c r="V57" s="196" t="s">
        <v>613</v>
      </c>
      <c r="W57" s="187"/>
      <c r="X57" s="189"/>
      <c r="Y57" s="190"/>
      <c r="Z57" s="190"/>
      <c r="AA57" s="196" t="s">
        <v>614</v>
      </c>
      <c r="AB57" s="197"/>
      <c r="AC57" s="79"/>
      <c r="AD57" s="80"/>
      <c r="AE57" s="80"/>
      <c r="AF57" s="80"/>
      <c r="AG57" s="80"/>
      <c r="AH57" s="80"/>
      <c r="AI57" s="80"/>
      <c r="AJ57" s="80"/>
      <c r="AK57" s="80"/>
      <c r="AL57" s="80"/>
      <c r="AM57" s="80"/>
      <c r="AN57" s="80"/>
      <c r="AO57" s="275"/>
      <c r="AP57" s="275"/>
      <c r="AQ57" s="275"/>
      <c r="AR57" s="275"/>
      <c r="AS57" s="275"/>
      <c r="AT57" s="275"/>
      <c r="AU57" s="80"/>
      <c r="AV57" s="80"/>
    </row>
    <row r="58" spans="1:48" ht="21" customHeight="1">
      <c r="A58" s="78"/>
      <c r="B58" s="78"/>
      <c r="C58" s="132" t="s">
        <v>499</v>
      </c>
      <c r="D58" s="248" t="s">
        <v>0</v>
      </c>
      <c r="E58" s="256" t="s">
        <v>615</v>
      </c>
      <c r="F58" s="241" t="s">
        <v>638</v>
      </c>
      <c r="G58" s="234" t="s">
        <v>618</v>
      </c>
      <c r="H58" s="234" t="s">
        <v>619</v>
      </c>
      <c r="I58" s="234" t="s">
        <v>620</v>
      </c>
      <c r="J58" s="235" t="s">
        <v>621</v>
      </c>
      <c r="K58" s="234" t="s">
        <v>622</v>
      </c>
      <c r="L58" s="234" t="s">
        <v>637</v>
      </c>
      <c r="M58" s="236" t="s">
        <v>623</v>
      </c>
      <c r="N58" s="234" t="s">
        <v>624</v>
      </c>
      <c r="O58" s="234" t="s">
        <v>625</v>
      </c>
      <c r="P58" s="235" t="s">
        <v>626</v>
      </c>
      <c r="Q58" s="236" t="s">
        <v>627</v>
      </c>
      <c r="R58" s="237" t="s">
        <v>639</v>
      </c>
      <c r="S58" s="238" t="s">
        <v>628</v>
      </c>
      <c r="T58" s="238" t="s">
        <v>629</v>
      </c>
      <c r="U58" s="238" t="s">
        <v>630</v>
      </c>
      <c r="V58" s="238" t="s">
        <v>631</v>
      </c>
      <c r="W58" s="238" t="s">
        <v>640</v>
      </c>
      <c r="X58" s="238" t="s">
        <v>632</v>
      </c>
      <c r="Y58" s="238" t="s">
        <v>633</v>
      </c>
      <c r="Z58" s="238" t="s">
        <v>634</v>
      </c>
      <c r="AA58" s="238" t="s">
        <v>635</v>
      </c>
      <c r="AB58" s="242" t="s">
        <v>636</v>
      </c>
      <c r="AC58" s="79"/>
      <c r="AD58" s="80"/>
      <c r="AE58" s="80"/>
      <c r="AF58" s="80"/>
      <c r="AG58" s="80"/>
      <c r="AH58" s="80"/>
      <c r="AI58" s="80"/>
      <c r="AJ58" s="80"/>
      <c r="AK58" s="80"/>
      <c r="AL58" s="80"/>
      <c r="AM58" s="80"/>
      <c r="AN58" s="80"/>
      <c r="AO58" s="275"/>
      <c r="AP58" s="275"/>
      <c r="AQ58" s="275"/>
      <c r="AR58" s="275"/>
      <c r="AS58" s="275"/>
      <c r="AT58" s="275"/>
      <c r="AU58" s="80"/>
      <c r="AV58" s="80"/>
    </row>
    <row r="59" spans="1:48">
      <c r="A59" s="78"/>
      <c r="B59" s="78"/>
      <c r="C59" s="164" t="s">
        <v>4</v>
      </c>
      <c r="D59" s="165" t="s">
        <v>500</v>
      </c>
      <c r="E59" s="166"/>
      <c r="F59" s="167">
        <v>88</v>
      </c>
      <c r="G59" s="168">
        <v>360212</v>
      </c>
      <c r="H59" s="168">
        <v>120315</v>
      </c>
      <c r="I59" s="168">
        <v>135159</v>
      </c>
      <c r="J59" s="168">
        <v>130521</v>
      </c>
      <c r="K59" s="168">
        <v>167456</v>
      </c>
      <c r="L59" s="168">
        <v>913663</v>
      </c>
      <c r="M59" s="168">
        <v>199.3</v>
      </c>
      <c r="N59" s="168">
        <v>80.3</v>
      </c>
      <c r="O59" s="168">
        <v>92.4</v>
      </c>
      <c r="P59" s="168">
        <v>84.9</v>
      </c>
      <c r="Q59" s="168">
        <v>69.3</v>
      </c>
      <c r="R59" s="168">
        <v>526.20000000000005</v>
      </c>
      <c r="S59" s="169">
        <v>13923274</v>
      </c>
      <c r="T59" s="169">
        <v>5197215</v>
      </c>
      <c r="U59" s="169">
        <v>5027074</v>
      </c>
      <c r="V59" s="169">
        <v>6220241</v>
      </c>
      <c r="W59" s="169">
        <v>30367804</v>
      </c>
      <c r="X59" s="170">
        <v>38.652998789601682</v>
      </c>
      <c r="Y59" s="170">
        <v>43.196733574367286</v>
      </c>
      <c r="Z59" s="170">
        <v>37.193779178597062</v>
      </c>
      <c r="AA59" s="170">
        <v>47.657013047708794</v>
      </c>
      <c r="AB59" s="257">
        <v>40.696219681670101</v>
      </c>
      <c r="AC59" s="79"/>
      <c r="AD59" s="80"/>
      <c r="AE59" s="80"/>
      <c r="AF59" s="80"/>
      <c r="AG59" s="80"/>
      <c r="AH59" s="80"/>
      <c r="AI59" s="80"/>
      <c r="AJ59" s="80"/>
      <c r="AK59" s="80"/>
      <c r="AL59" s="80"/>
      <c r="AM59" s="80"/>
      <c r="AN59" s="80"/>
      <c r="AO59" s="275"/>
      <c r="AP59" s="275"/>
      <c r="AQ59" s="275"/>
      <c r="AR59" s="275"/>
      <c r="AS59" s="275"/>
      <c r="AT59" s="275"/>
      <c r="AU59" s="80"/>
      <c r="AV59" s="80"/>
    </row>
    <row r="60" spans="1:48">
      <c r="A60" s="78"/>
      <c r="B60" s="78"/>
      <c r="C60" s="171" t="s">
        <v>8</v>
      </c>
      <c r="D60" s="172" t="s">
        <v>501</v>
      </c>
      <c r="E60" s="173"/>
      <c r="F60" s="174">
        <v>271</v>
      </c>
      <c r="G60" s="139">
        <v>813566</v>
      </c>
      <c r="H60" s="139">
        <v>153756</v>
      </c>
      <c r="I60" s="139">
        <v>37917</v>
      </c>
      <c r="J60" s="139">
        <v>162773</v>
      </c>
      <c r="K60" s="139">
        <v>1840</v>
      </c>
      <c r="L60" s="139">
        <v>1169852</v>
      </c>
      <c r="M60" s="139">
        <v>463.45</v>
      </c>
      <c r="N60" s="139">
        <v>81.990000000000009</v>
      </c>
      <c r="O60" s="139">
        <v>22.3</v>
      </c>
      <c r="P60" s="139">
        <v>90.8</v>
      </c>
      <c r="Q60" s="139">
        <v>1</v>
      </c>
      <c r="R60" s="139">
        <v>659.54</v>
      </c>
      <c r="S60" s="140">
        <v>15811289</v>
      </c>
      <c r="T60" s="140">
        <v>3437804</v>
      </c>
      <c r="U60" s="140">
        <v>655409</v>
      </c>
      <c r="V60" s="140">
        <v>4518308</v>
      </c>
      <c r="W60" s="140">
        <v>24422810</v>
      </c>
      <c r="X60" s="141">
        <v>19.434549870569814</v>
      </c>
      <c r="Y60" s="141">
        <v>22.358828273368193</v>
      </c>
      <c r="Z60" s="141">
        <v>17.285360128702166</v>
      </c>
      <c r="AA60" s="141">
        <v>27.758338299349401</v>
      </c>
      <c r="AB60" s="244">
        <v>20.909725242548877</v>
      </c>
      <c r="AC60" s="79"/>
      <c r="AD60" s="80"/>
      <c r="AE60" s="80"/>
      <c r="AF60" s="80"/>
      <c r="AG60" s="80"/>
      <c r="AH60" s="80"/>
      <c r="AI60" s="80"/>
      <c r="AJ60" s="80"/>
      <c r="AK60" s="80"/>
      <c r="AL60" s="80"/>
      <c r="AM60" s="80"/>
      <c r="AN60" s="80"/>
      <c r="AO60" s="275"/>
      <c r="AP60" s="275"/>
      <c r="AQ60" s="275"/>
      <c r="AR60" s="275"/>
      <c r="AS60" s="275"/>
      <c r="AT60" s="275"/>
      <c r="AU60" s="80"/>
      <c r="AV60" s="80"/>
    </row>
    <row r="61" spans="1:48">
      <c r="A61" s="78"/>
      <c r="B61" s="78"/>
      <c r="C61" s="171" t="s">
        <v>5</v>
      </c>
      <c r="D61" s="172" t="s">
        <v>502</v>
      </c>
      <c r="E61" s="173"/>
      <c r="F61" s="174">
        <v>57</v>
      </c>
      <c r="G61" s="139">
        <v>254528</v>
      </c>
      <c r="H61" s="139">
        <v>60779</v>
      </c>
      <c r="I61" s="139">
        <v>0</v>
      </c>
      <c r="J61" s="139">
        <v>37521</v>
      </c>
      <c r="K61" s="139">
        <v>1858</v>
      </c>
      <c r="L61" s="139">
        <v>354686</v>
      </c>
      <c r="M61" s="139">
        <v>143.55000000000001</v>
      </c>
      <c r="N61" s="139">
        <v>27</v>
      </c>
      <c r="O61" s="139">
        <v>0</v>
      </c>
      <c r="P61" s="139">
        <v>19.099999999999998</v>
      </c>
      <c r="Q61" s="139">
        <v>1</v>
      </c>
      <c r="R61" s="139">
        <v>190.65</v>
      </c>
      <c r="S61" s="140">
        <v>7121259</v>
      </c>
      <c r="T61" s="140">
        <v>1796928</v>
      </c>
      <c r="U61" s="140">
        <v>0</v>
      </c>
      <c r="V61" s="140">
        <v>1129078</v>
      </c>
      <c r="W61" s="140">
        <v>10047265</v>
      </c>
      <c r="X61" s="141">
        <v>27.978293154387728</v>
      </c>
      <c r="Y61" s="141">
        <v>29.564948419684431</v>
      </c>
      <c r="Z61" s="141" t="s">
        <v>1125</v>
      </c>
      <c r="AA61" s="141">
        <v>30.091895205351669</v>
      </c>
      <c r="AB61" s="244">
        <v>28.476382259911343</v>
      </c>
      <c r="AC61" s="79"/>
      <c r="AD61" s="80"/>
      <c r="AE61" s="80"/>
      <c r="AF61" s="80"/>
      <c r="AG61" s="80"/>
      <c r="AH61" s="80"/>
      <c r="AI61" s="80"/>
      <c r="AJ61" s="80"/>
      <c r="AK61" s="80"/>
      <c r="AL61" s="80"/>
      <c r="AM61" s="80"/>
      <c r="AN61" s="80"/>
      <c r="AO61" s="275"/>
      <c r="AP61" s="275"/>
      <c r="AQ61" s="275"/>
      <c r="AR61" s="275"/>
      <c r="AS61" s="275"/>
      <c r="AT61" s="275"/>
      <c r="AU61" s="80"/>
      <c r="AV61" s="80"/>
    </row>
    <row r="62" spans="1:48">
      <c r="A62" s="78"/>
      <c r="B62" s="78"/>
      <c r="C62" s="171" t="s">
        <v>503</v>
      </c>
      <c r="D62" s="172" t="s">
        <v>504</v>
      </c>
      <c r="E62" s="173"/>
      <c r="F62" s="174">
        <v>0</v>
      </c>
      <c r="G62" s="139">
        <v>0</v>
      </c>
      <c r="H62" s="139">
        <v>0</v>
      </c>
      <c r="I62" s="139">
        <v>0</v>
      </c>
      <c r="J62" s="139">
        <v>0</v>
      </c>
      <c r="K62" s="139">
        <v>0</v>
      </c>
      <c r="L62" s="139">
        <v>0</v>
      </c>
      <c r="M62" s="139">
        <v>0</v>
      </c>
      <c r="N62" s="139">
        <v>0</v>
      </c>
      <c r="O62" s="139">
        <v>0</v>
      </c>
      <c r="P62" s="139">
        <v>0</v>
      </c>
      <c r="Q62" s="139">
        <v>0</v>
      </c>
      <c r="R62" s="139">
        <v>0</v>
      </c>
      <c r="S62" s="140">
        <v>0</v>
      </c>
      <c r="T62" s="140">
        <v>0</v>
      </c>
      <c r="U62" s="140">
        <v>0</v>
      </c>
      <c r="V62" s="140">
        <v>0</v>
      </c>
      <c r="W62" s="140">
        <v>0</v>
      </c>
      <c r="X62" s="141" t="s">
        <v>1125</v>
      </c>
      <c r="Y62" s="141" t="s">
        <v>1125</v>
      </c>
      <c r="Z62" s="141" t="s">
        <v>1125</v>
      </c>
      <c r="AA62" s="141" t="s">
        <v>1125</v>
      </c>
      <c r="AB62" s="244" t="s">
        <v>1125</v>
      </c>
      <c r="AC62" s="79"/>
      <c r="AD62" s="80"/>
      <c r="AE62" s="80"/>
      <c r="AF62" s="80"/>
      <c r="AG62" s="80"/>
      <c r="AH62" s="80"/>
      <c r="AI62" s="80"/>
      <c r="AJ62" s="80"/>
      <c r="AK62" s="80"/>
      <c r="AL62" s="80"/>
      <c r="AM62" s="80"/>
      <c r="AN62" s="80"/>
      <c r="AO62" s="275"/>
      <c r="AP62" s="275"/>
      <c r="AQ62" s="275"/>
      <c r="AR62" s="275"/>
      <c r="AS62" s="275"/>
      <c r="AT62" s="275"/>
      <c r="AU62" s="80"/>
      <c r="AV62" s="80"/>
    </row>
    <row r="63" spans="1:48">
      <c r="A63" s="78"/>
      <c r="B63" s="78"/>
      <c r="C63" s="171" t="s">
        <v>11</v>
      </c>
      <c r="D63" s="172" t="s">
        <v>505</v>
      </c>
      <c r="E63" s="173"/>
      <c r="F63" s="174">
        <v>46</v>
      </c>
      <c r="G63" s="139">
        <v>190062</v>
      </c>
      <c r="H63" s="139">
        <v>21610</v>
      </c>
      <c r="I63" s="139">
        <v>7794</v>
      </c>
      <c r="J63" s="139">
        <v>42899</v>
      </c>
      <c r="K63" s="139">
        <v>0</v>
      </c>
      <c r="L63" s="139">
        <v>262365</v>
      </c>
      <c r="M63" s="139">
        <v>102.5</v>
      </c>
      <c r="N63" s="139">
        <v>9.4100000000000019</v>
      </c>
      <c r="O63" s="139">
        <v>4.46</v>
      </c>
      <c r="P63" s="139">
        <v>26.33</v>
      </c>
      <c r="Q63" s="139">
        <v>0</v>
      </c>
      <c r="R63" s="139">
        <v>142.69999999999999</v>
      </c>
      <c r="S63" s="140">
        <v>4312353</v>
      </c>
      <c r="T63" s="140">
        <v>442922</v>
      </c>
      <c r="U63" s="140">
        <v>181970</v>
      </c>
      <c r="V63" s="140">
        <v>1299420</v>
      </c>
      <c r="W63" s="140">
        <v>6236665</v>
      </c>
      <c r="X63" s="141">
        <v>22.689190895602486</v>
      </c>
      <c r="Y63" s="141">
        <v>20.496159185562238</v>
      </c>
      <c r="Z63" s="141">
        <v>23.347446753913268</v>
      </c>
      <c r="AA63" s="141">
        <v>30.290216555164456</v>
      </c>
      <c r="AB63" s="244">
        <v>23.770948868942124</v>
      </c>
      <c r="AC63" s="79"/>
      <c r="AD63" s="80"/>
      <c r="AE63" s="80"/>
      <c r="AF63" s="80"/>
      <c r="AG63" s="80"/>
      <c r="AH63" s="80"/>
      <c r="AI63" s="80"/>
      <c r="AJ63" s="80"/>
      <c r="AK63" s="80"/>
      <c r="AL63" s="80"/>
      <c r="AM63" s="80"/>
      <c r="AN63" s="80"/>
      <c r="AO63" s="275"/>
      <c r="AP63" s="275"/>
      <c r="AQ63" s="275"/>
      <c r="AR63" s="275"/>
      <c r="AS63" s="275"/>
      <c r="AT63" s="275"/>
      <c r="AU63" s="80"/>
      <c r="AV63" s="80"/>
    </row>
    <row r="64" spans="1:48">
      <c r="A64" s="78"/>
      <c r="B64" s="78"/>
      <c r="C64" s="171" t="s">
        <v>12</v>
      </c>
      <c r="D64" s="172" t="s">
        <v>506</v>
      </c>
      <c r="E64" s="173"/>
      <c r="F64" s="174">
        <v>6684</v>
      </c>
      <c r="G64" s="139">
        <v>32324783</v>
      </c>
      <c r="H64" s="139">
        <v>10711839</v>
      </c>
      <c r="I64" s="139">
        <v>3935246</v>
      </c>
      <c r="J64" s="139">
        <v>6509605</v>
      </c>
      <c r="K64" s="139">
        <v>2314704</v>
      </c>
      <c r="L64" s="139">
        <v>55796177</v>
      </c>
      <c r="M64" s="139">
        <v>19527.690000000002</v>
      </c>
      <c r="N64" s="139">
        <v>5868.7699999999995</v>
      </c>
      <c r="O64" s="139">
        <v>2143.5600000000004</v>
      </c>
      <c r="P64" s="139">
        <v>3763.3799999999992</v>
      </c>
      <c r="Q64" s="139">
        <v>1185.9499999999998</v>
      </c>
      <c r="R64" s="139">
        <v>32489.350000000006</v>
      </c>
      <c r="S64" s="140">
        <v>1103918310</v>
      </c>
      <c r="T64" s="140">
        <v>420135156</v>
      </c>
      <c r="U64" s="140">
        <v>166040695</v>
      </c>
      <c r="V64" s="140">
        <v>317811280</v>
      </c>
      <c r="W64" s="140">
        <v>2007905441</v>
      </c>
      <c r="X64" s="141">
        <v>34.150834361362918</v>
      </c>
      <c r="Y64" s="141">
        <v>39.221571197998777</v>
      </c>
      <c r="Z64" s="141">
        <v>42.193218670446527</v>
      </c>
      <c r="AA64" s="141">
        <v>48.8218993318335</v>
      </c>
      <c r="AB64" s="244">
        <v>37.543944255237697</v>
      </c>
      <c r="AC64" s="79"/>
      <c r="AD64" s="80"/>
      <c r="AE64" s="80"/>
      <c r="AF64" s="80"/>
      <c r="AG64" s="80"/>
      <c r="AH64" s="80"/>
      <c r="AI64" s="80"/>
      <c r="AJ64" s="80"/>
      <c r="AK64" s="80"/>
      <c r="AL64" s="80"/>
      <c r="AM64" s="80"/>
      <c r="AN64" s="80"/>
      <c r="AO64" s="275"/>
      <c r="AP64" s="275"/>
      <c r="AQ64" s="275"/>
      <c r="AR64" s="275"/>
      <c r="AS64" s="275"/>
      <c r="AT64" s="275"/>
      <c r="AU64" s="80"/>
      <c r="AV64" s="80"/>
    </row>
    <row r="65" spans="1:48">
      <c r="A65" s="78"/>
      <c r="B65" s="78"/>
      <c r="C65" s="171" t="s">
        <v>21</v>
      </c>
      <c r="D65" s="172" t="s">
        <v>507</v>
      </c>
      <c r="E65" s="173"/>
      <c r="F65" s="174">
        <v>548</v>
      </c>
      <c r="G65" s="139">
        <v>2935604</v>
      </c>
      <c r="H65" s="139">
        <v>839010</v>
      </c>
      <c r="I65" s="139">
        <v>578818</v>
      </c>
      <c r="J65" s="139">
        <v>1011469</v>
      </c>
      <c r="K65" s="139">
        <v>7648</v>
      </c>
      <c r="L65" s="139">
        <v>5372549</v>
      </c>
      <c r="M65" s="139">
        <v>1616.6000000000001</v>
      </c>
      <c r="N65" s="139">
        <v>439.41</v>
      </c>
      <c r="O65" s="139">
        <v>265.21000000000004</v>
      </c>
      <c r="P65" s="139">
        <v>575.92999999999995</v>
      </c>
      <c r="Q65" s="139">
        <v>7.45</v>
      </c>
      <c r="R65" s="139">
        <v>2904.6</v>
      </c>
      <c r="S65" s="140">
        <v>82384860</v>
      </c>
      <c r="T65" s="140">
        <v>26710982</v>
      </c>
      <c r="U65" s="140">
        <v>20233652</v>
      </c>
      <c r="V65" s="140">
        <v>36582422</v>
      </c>
      <c r="W65" s="140">
        <v>165911916</v>
      </c>
      <c r="X65" s="141">
        <v>28.064023621714647</v>
      </c>
      <c r="Y65" s="141">
        <v>31.836309459958763</v>
      </c>
      <c r="Z65" s="141">
        <v>34.956846538981168</v>
      </c>
      <c r="AA65" s="141">
        <v>36.167615616494423</v>
      </c>
      <c r="AB65" s="244">
        <v>30.925438512285687</v>
      </c>
      <c r="AC65" s="79"/>
      <c r="AD65" s="80"/>
      <c r="AE65" s="80"/>
      <c r="AF65" s="80"/>
      <c r="AG65" s="80"/>
      <c r="AH65" s="80"/>
      <c r="AI65" s="80"/>
      <c r="AJ65" s="80"/>
      <c r="AK65" s="80"/>
      <c r="AL65" s="80"/>
      <c r="AM65" s="80"/>
      <c r="AN65" s="80"/>
      <c r="AO65" s="275"/>
      <c r="AP65" s="275"/>
      <c r="AQ65" s="275"/>
      <c r="AR65" s="275"/>
      <c r="AS65" s="275"/>
      <c r="AT65" s="275"/>
      <c r="AU65" s="80"/>
      <c r="AV65" s="80"/>
    </row>
    <row r="66" spans="1:48">
      <c r="A66" s="78"/>
      <c r="B66" s="78"/>
      <c r="C66" s="171" t="s">
        <v>22</v>
      </c>
      <c r="D66" s="172" t="s">
        <v>508</v>
      </c>
      <c r="E66" s="173"/>
      <c r="F66" s="174">
        <v>590</v>
      </c>
      <c r="G66" s="139">
        <v>2637888</v>
      </c>
      <c r="H66" s="139">
        <v>648876</v>
      </c>
      <c r="I66" s="139">
        <v>65331</v>
      </c>
      <c r="J66" s="139">
        <v>285389</v>
      </c>
      <c r="K66" s="139">
        <v>3872</v>
      </c>
      <c r="L66" s="139">
        <v>3641356</v>
      </c>
      <c r="M66" s="139">
        <v>1359.33</v>
      </c>
      <c r="N66" s="139">
        <v>315.39</v>
      </c>
      <c r="O66" s="139">
        <v>37.83</v>
      </c>
      <c r="P66" s="139">
        <v>176.39999999999998</v>
      </c>
      <c r="Q66" s="139">
        <v>3.05</v>
      </c>
      <c r="R66" s="139">
        <v>1892</v>
      </c>
      <c r="S66" s="140">
        <v>82310171</v>
      </c>
      <c r="T66" s="140">
        <v>21146002</v>
      </c>
      <c r="U66" s="140">
        <v>2446249</v>
      </c>
      <c r="V66" s="140">
        <v>9755617</v>
      </c>
      <c r="W66" s="140">
        <v>115658039</v>
      </c>
      <c r="X66" s="141">
        <v>31.203057521774994</v>
      </c>
      <c r="Y66" s="141">
        <v>32.588664089903155</v>
      </c>
      <c r="Z66" s="141">
        <v>37.443924017694506</v>
      </c>
      <c r="AA66" s="141">
        <v>34.183577502987148</v>
      </c>
      <c r="AB66" s="244">
        <v>31.796164326770921</v>
      </c>
      <c r="AC66" s="79"/>
      <c r="AD66" s="80"/>
      <c r="AE66" s="80"/>
      <c r="AF66" s="80"/>
      <c r="AG66" s="80"/>
      <c r="AH66" s="80"/>
      <c r="AI66" s="80"/>
      <c r="AJ66" s="80"/>
      <c r="AK66" s="80"/>
      <c r="AL66" s="80"/>
      <c r="AM66" s="80"/>
      <c r="AN66" s="80"/>
      <c r="AO66" s="275"/>
      <c r="AP66" s="275"/>
      <c r="AQ66" s="275"/>
      <c r="AR66" s="275"/>
      <c r="AS66" s="275"/>
      <c r="AT66" s="275"/>
      <c r="AU66" s="80"/>
      <c r="AV66" s="80"/>
    </row>
    <row r="67" spans="1:48">
      <c r="A67" s="78"/>
      <c r="B67" s="78"/>
      <c r="C67" s="171" t="s">
        <v>24</v>
      </c>
      <c r="D67" s="172" t="s">
        <v>509</v>
      </c>
      <c r="E67" s="173"/>
      <c r="F67" s="174">
        <v>1961</v>
      </c>
      <c r="G67" s="139">
        <v>9801456</v>
      </c>
      <c r="H67" s="139">
        <v>2215223</v>
      </c>
      <c r="I67" s="139">
        <v>2493657</v>
      </c>
      <c r="J67" s="139">
        <v>4103935</v>
      </c>
      <c r="K67" s="139">
        <v>3344332</v>
      </c>
      <c r="L67" s="139">
        <v>21958603</v>
      </c>
      <c r="M67" s="139">
        <v>5783</v>
      </c>
      <c r="N67" s="139">
        <v>1415</v>
      </c>
      <c r="O67" s="139">
        <v>1382</v>
      </c>
      <c r="P67" s="139">
        <v>2361</v>
      </c>
      <c r="Q67" s="139">
        <v>2132</v>
      </c>
      <c r="R67" s="139">
        <v>13073</v>
      </c>
      <c r="S67" s="140">
        <v>402936890</v>
      </c>
      <c r="T67" s="140">
        <v>102352632</v>
      </c>
      <c r="U67" s="140">
        <v>116876053</v>
      </c>
      <c r="V67" s="140">
        <v>211777464</v>
      </c>
      <c r="W67" s="140">
        <v>833943039</v>
      </c>
      <c r="X67" s="141">
        <v>41.109901426890048</v>
      </c>
      <c r="Y67" s="141">
        <v>46.204211494734388</v>
      </c>
      <c r="Z67" s="141">
        <v>46.869338084588215</v>
      </c>
      <c r="AA67" s="141">
        <v>51.603513213537738</v>
      </c>
      <c r="AB67" s="244">
        <v>44.801273119962637</v>
      </c>
      <c r="AC67" s="79"/>
      <c r="AD67" s="80"/>
      <c r="AE67" s="80"/>
      <c r="AF67" s="80"/>
      <c r="AG67" s="80"/>
      <c r="AH67" s="80"/>
      <c r="AI67" s="80"/>
      <c r="AJ67" s="80"/>
      <c r="AK67" s="80"/>
      <c r="AL67" s="80"/>
      <c r="AM67" s="80"/>
      <c r="AN67" s="80"/>
      <c r="AO67" s="275"/>
      <c r="AP67" s="275"/>
      <c r="AQ67" s="275"/>
      <c r="AR67" s="275"/>
      <c r="AS67" s="275"/>
      <c r="AT67" s="275"/>
      <c r="AU67" s="80"/>
      <c r="AV67" s="80"/>
    </row>
    <row r="68" spans="1:48">
      <c r="A68" s="78"/>
      <c r="B68" s="78"/>
      <c r="C68" s="171" t="s">
        <v>25</v>
      </c>
      <c r="D68" s="172" t="s">
        <v>331</v>
      </c>
      <c r="E68" s="173"/>
      <c r="F68" s="174">
        <v>463</v>
      </c>
      <c r="G68" s="139">
        <v>1325495</v>
      </c>
      <c r="H68" s="139">
        <v>321890</v>
      </c>
      <c r="I68" s="139">
        <v>27258</v>
      </c>
      <c r="J68" s="139">
        <v>246202</v>
      </c>
      <c r="K68" s="139">
        <v>2104</v>
      </c>
      <c r="L68" s="139">
        <v>1922949</v>
      </c>
      <c r="M68" s="139">
        <v>671</v>
      </c>
      <c r="N68" s="139">
        <v>174</v>
      </c>
      <c r="O68" s="139">
        <v>17</v>
      </c>
      <c r="P68" s="139">
        <v>149.75</v>
      </c>
      <c r="Q68" s="139">
        <v>1.42</v>
      </c>
      <c r="R68" s="139">
        <v>1013.1700000000001</v>
      </c>
      <c r="S68" s="140">
        <v>32234831</v>
      </c>
      <c r="T68" s="140">
        <v>7946537</v>
      </c>
      <c r="U68" s="140">
        <v>608726</v>
      </c>
      <c r="V68" s="140">
        <v>6115329</v>
      </c>
      <c r="W68" s="140">
        <v>46905423</v>
      </c>
      <c r="X68" s="141">
        <v>24.319089095017333</v>
      </c>
      <c r="Y68" s="141">
        <v>24.687119823542204</v>
      </c>
      <c r="Z68" s="141">
        <v>22.332012620148213</v>
      </c>
      <c r="AA68" s="141">
        <v>24.838664998659638</v>
      </c>
      <c r="AB68" s="244">
        <v>24.419160838068663</v>
      </c>
      <c r="AC68" s="79"/>
      <c r="AD68" s="80"/>
      <c r="AE68" s="80"/>
      <c r="AF68" s="80"/>
      <c r="AG68" s="80"/>
      <c r="AH68" s="80"/>
      <c r="AI68" s="80"/>
      <c r="AJ68" s="80"/>
      <c r="AK68" s="80"/>
      <c r="AL68" s="80"/>
      <c r="AM68" s="80"/>
      <c r="AN68" s="80"/>
      <c r="AO68" s="275"/>
      <c r="AP68" s="275"/>
      <c r="AQ68" s="275"/>
      <c r="AR68" s="275"/>
      <c r="AS68" s="275"/>
      <c r="AT68" s="275"/>
      <c r="AU68" s="80"/>
      <c r="AV68" s="80"/>
    </row>
    <row r="69" spans="1:48">
      <c r="A69" s="78"/>
      <c r="B69" s="78"/>
      <c r="C69" s="171" t="s">
        <v>26</v>
      </c>
      <c r="D69" s="172" t="s">
        <v>510</v>
      </c>
      <c r="E69" s="173"/>
      <c r="F69" s="174">
        <v>2475</v>
      </c>
      <c r="G69" s="139">
        <v>13519042</v>
      </c>
      <c r="H69" s="139">
        <v>3260651</v>
      </c>
      <c r="I69" s="139">
        <v>1090713</v>
      </c>
      <c r="J69" s="139">
        <v>2460683</v>
      </c>
      <c r="K69" s="139">
        <v>99861</v>
      </c>
      <c r="L69" s="139">
        <v>20430950</v>
      </c>
      <c r="M69" s="139">
        <v>7243.88</v>
      </c>
      <c r="N69" s="139">
        <v>1618.6899999999998</v>
      </c>
      <c r="O69" s="139">
        <v>621.45999999999992</v>
      </c>
      <c r="P69" s="139">
        <v>1414.39</v>
      </c>
      <c r="Q69" s="139">
        <v>48.879999999999995</v>
      </c>
      <c r="R69" s="139">
        <v>10947.299999999997</v>
      </c>
      <c r="S69" s="140">
        <v>343786636</v>
      </c>
      <c r="T69" s="140">
        <v>115729479</v>
      </c>
      <c r="U69" s="140">
        <v>30120558</v>
      </c>
      <c r="V69" s="140">
        <v>76384275</v>
      </c>
      <c r="W69" s="140">
        <v>566020948</v>
      </c>
      <c r="X69" s="141">
        <v>25.429807526302529</v>
      </c>
      <c r="Y69" s="141">
        <v>35.492752520892303</v>
      </c>
      <c r="Z69" s="141">
        <v>27.615475381699859</v>
      </c>
      <c r="AA69" s="141">
        <v>31.041899748972135</v>
      </c>
      <c r="AB69" s="244">
        <v>27.840168718950569</v>
      </c>
      <c r="AC69" s="79"/>
      <c r="AD69" s="80"/>
      <c r="AE69" s="80"/>
      <c r="AF69" s="80"/>
      <c r="AG69" s="80"/>
      <c r="AH69" s="80"/>
      <c r="AI69" s="80"/>
      <c r="AJ69" s="80"/>
      <c r="AK69" s="80"/>
      <c r="AL69" s="80"/>
      <c r="AM69" s="80"/>
      <c r="AN69" s="80"/>
      <c r="AO69" s="275"/>
      <c r="AP69" s="275"/>
      <c r="AQ69" s="275"/>
      <c r="AR69" s="275"/>
      <c r="AS69" s="275"/>
      <c r="AT69" s="275"/>
      <c r="AU69" s="80"/>
      <c r="AV69" s="80"/>
    </row>
    <row r="70" spans="1:48">
      <c r="A70" s="78"/>
      <c r="B70" s="78"/>
      <c r="C70" s="171" t="s">
        <v>28</v>
      </c>
      <c r="D70" s="172" t="s">
        <v>511</v>
      </c>
      <c r="E70" s="173"/>
      <c r="F70" s="174">
        <v>827</v>
      </c>
      <c r="G70" s="139">
        <v>5403477</v>
      </c>
      <c r="H70" s="139">
        <v>1471262</v>
      </c>
      <c r="I70" s="139">
        <v>1016260</v>
      </c>
      <c r="J70" s="139">
        <v>861272</v>
      </c>
      <c r="K70" s="139">
        <v>257536</v>
      </c>
      <c r="L70" s="139">
        <v>9009807</v>
      </c>
      <c r="M70" s="139">
        <v>3004.0700000000006</v>
      </c>
      <c r="N70" s="139">
        <v>821.57</v>
      </c>
      <c r="O70" s="139">
        <v>600.69000000000005</v>
      </c>
      <c r="P70" s="139">
        <v>495.9</v>
      </c>
      <c r="Q70" s="139">
        <v>141.22999999999999</v>
      </c>
      <c r="R70" s="139">
        <v>5063.4600000000019</v>
      </c>
      <c r="S70" s="140">
        <v>119281308</v>
      </c>
      <c r="T70" s="140">
        <v>40656368</v>
      </c>
      <c r="U70" s="140">
        <v>26713371</v>
      </c>
      <c r="V70" s="140">
        <v>35004410</v>
      </c>
      <c r="W70" s="140">
        <v>221655457</v>
      </c>
      <c r="X70" s="141">
        <v>22.074917317127472</v>
      </c>
      <c r="Y70" s="141">
        <v>27.633669597937008</v>
      </c>
      <c r="Z70" s="141">
        <v>26.285961269753802</v>
      </c>
      <c r="AA70" s="141">
        <v>40.642688953083344</v>
      </c>
      <c r="AB70" s="244">
        <v>25.325479181346189</v>
      </c>
      <c r="AC70" s="79"/>
      <c r="AD70" s="80"/>
      <c r="AE70" s="80"/>
      <c r="AF70" s="80"/>
      <c r="AG70" s="80"/>
      <c r="AH70" s="80"/>
      <c r="AI70" s="80"/>
      <c r="AJ70" s="80"/>
      <c r="AK70" s="80"/>
      <c r="AL70" s="80"/>
      <c r="AM70" s="80"/>
      <c r="AN70" s="80"/>
      <c r="AO70" s="275"/>
      <c r="AP70" s="275"/>
      <c r="AQ70" s="275"/>
      <c r="AR70" s="275"/>
      <c r="AS70" s="275"/>
      <c r="AT70" s="275"/>
      <c r="AU70" s="80"/>
      <c r="AV70" s="80"/>
    </row>
    <row r="71" spans="1:48">
      <c r="A71" s="78"/>
      <c r="B71" s="78"/>
      <c r="C71" s="171" t="s">
        <v>512</v>
      </c>
      <c r="D71" s="172" t="s">
        <v>513</v>
      </c>
      <c r="E71" s="173"/>
      <c r="F71" s="174">
        <v>0</v>
      </c>
      <c r="G71" s="139">
        <v>0</v>
      </c>
      <c r="H71" s="139">
        <v>0</v>
      </c>
      <c r="I71" s="139">
        <v>0</v>
      </c>
      <c r="J71" s="139">
        <v>0</v>
      </c>
      <c r="K71" s="139">
        <v>0</v>
      </c>
      <c r="L71" s="139">
        <v>0</v>
      </c>
      <c r="M71" s="139">
        <v>0</v>
      </c>
      <c r="N71" s="139">
        <v>0</v>
      </c>
      <c r="O71" s="139">
        <v>0</v>
      </c>
      <c r="P71" s="139">
        <v>0</v>
      </c>
      <c r="Q71" s="139">
        <v>0</v>
      </c>
      <c r="R71" s="139">
        <v>0</v>
      </c>
      <c r="S71" s="140">
        <v>0</v>
      </c>
      <c r="T71" s="140">
        <v>0</v>
      </c>
      <c r="U71" s="140">
        <v>0</v>
      </c>
      <c r="V71" s="140">
        <v>0</v>
      </c>
      <c r="W71" s="140">
        <v>0</v>
      </c>
      <c r="X71" s="141" t="s">
        <v>1125</v>
      </c>
      <c r="Y71" s="141" t="s">
        <v>1125</v>
      </c>
      <c r="Z71" s="141" t="s">
        <v>1125</v>
      </c>
      <c r="AA71" s="141" t="s">
        <v>1125</v>
      </c>
      <c r="AB71" s="244" t="s">
        <v>1125</v>
      </c>
      <c r="AC71" s="79"/>
      <c r="AD71" s="80"/>
      <c r="AE71" s="80"/>
      <c r="AF71" s="80"/>
      <c r="AG71" s="80"/>
      <c r="AH71" s="80"/>
      <c r="AI71" s="80"/>
      <c r="AJ71" s="80"/>
      <c r="AK71" s="80"/>
      <c r="AL71" s="80"/>
      <c r="AM71" s="80"/>
      <c r="AN71" s="80"/>
      <c r="AO71" s="275"/>
      <c r="AP71" s="275"/>
      <c r="AQ71" s="275"/>
      <c r="AR71" s="275"/>
      <c r="AS71" s="275"/>
      <c r="AT71" s="275"/>
      <c r="AU71" s="80"/>
      <c r="AV71" s="80"/>
    </row>
    <row r="72" spans="1:48">
      <c r="A72" s="78"/>
      <c r="B72" s="78"/>
      <c r="C72" s="171" t="s">
        <v>342</v>
      </c>
      <c r="D72" s="172" t="s">
        <v>514</v>
      </c>
      <c r="E72" s="173"/>
      <c r="F72" s="174">
        <v>0</v>
      </c>
      <c r="G72" s="139">
        <v>0</v>
      </c>
      <c r="H72" s="139">
        <v>0</v>
      </c>
      <c r="I72" s="139">
        <v>0</v>
      </c>
      <c r="J72" s="139">
        <v>0</v>
      </c>
      <c r="K72" s="139">
        <v>0</v>
      </c>
      <c r="L72" s="139">
        <v>0</v>
      </c>
      <c r="M72" s="139">
        <v>0</v>
      </c>
      <c r="N72" s="139">
        <v>0</v>
      </c>
      <c r="O72" s="139">
        <v>0</v>
      </c>
      <c r="P72" s="139">
        <v>0</v>
      </c>
      <c r="Q72" s="139">
        <v>0</v>
      </c>
      <c r="R72" s="139">
        <v>0</v>
      </c>
      <c r="S72" s="140">
        <v>0</v>
      </c>
      <c r="T72" s="140">
        <v>0</v>
      </c>
      <c r="U72" s="140">
        <v>0</v>
      </c>
      <c r="V72" s="140">
        <v>0</v>
      </c>
      <c r="W72" s="140">
        <v>0</v>
      </c>
      <c r="X72" s="141" t="s">
        <v>1125</v>
      </c>
      <c r="Y72" s="141" t="s">
        <v>1125</v>
      </c>
      <c r="Z72" s="141" t="s">
        <v>1125</v>
      </c>
      <c r="AA72" s="141" t="s">
        <v>1125</v>
      </c>
      <c r="AB72" s="244" t="s">
        <v>1125</v>
      </c>
      <c r="AC72" s="79"/>
      <c r="AD72" s="80"/>
      <c r="AE72" s="80"/>
      <c r="AF72" s="80"/>
      <c r="AG72" s="80"/>
      <c r="AH72" s="80"/>
      <c r="AI72" s="80"/>
      <c r="AJ72" s="80"/>
      <c r="AK72" s="80"/>
      <c r="AL72" s="80"/>
      <c r="AM72" s="80"/>
      <c r="AN72" s="80"/>
      <c r="AO72" s="275"/>
      <c r="AP72" s="275"/>
      <c r="AQ72" s="275"/>
      <c r="AR72" s="275"/>
      <c r="AS72" s="275"/>
      <c r="AT72" s="275"/>
      <c r="AU72" s="80"/>
      <c r="AV72" s="80"/>
    </row>
    <row r="73" spans="1:48">
      <c r="A73" s="78"/>
      <c r="B73" s="78"/>
      <c r="C73" s="171" t="s">
        <v>29</v>
      </c>
      <c r="D73" s="172" t="s">
        <v>515</v>
      </c>
      <c r="E73" s="173"/>
      <c r="F73" s="174">
        <v>371</v>
      </c>
      <c r="G73" s="139">
        <v>965259</v>
      </c>
      <c r="H73" s="139">
        <v>157903</v>
      </c>
      <c r="I73" s="139">
        <v>16930</v>
      </c>
      <c r="J73" s="139">
        <v>144048</v>
      </c>
      <c r="K73" s="139">
        <v>3199</v>
      </c>
      <c r="L73" s="139">
        <v>1287339</v>
      </c>
      <c r="M73" s="139">
        <v>730.39</v>
      </c>
      <c r="N73" s="139">
        <v>100.81</v>
      </c>
      <c r="O73" s="139">
        <v>10.819999999999999</v>
      </c>
      <c r="P73" s="139">
        <v>93.55</v>
      </c>
      <c r="Q73" s="139">
        <v>5</v>
      </c>
      <c r="R73" s="139">
        <v>940.56999999999994</v>
      </c>
      <c r="S73" s="140">
        <v>23271259</v>
      </c>
      <c r="T73" s="140">
        <v>4160099</v>
      </c>
      <c r="U73" s="140">
        <v>381283</v>
      </c>
      <c r="V73" s="140">
        <v>4946118</v>
      </c>
      <c r="W73" s="140">
        <v>32758759</v>
      </c>
      <c r="X73" s="141">
        <v>24.108823642152004</v>
      </c>
      <c r="Y73" s="141">
        <v>26.345914897120384</v>
      </c>
      <c r="Z73" s="141">
        <v>22.521145894861192</v>
      </c>
      <c r="AA73" s="141">
        <v>34.336596134621793</v>
      </c>
      <c r="AB73" s="244">
        <v>25.510270686996744</v>
      </c>
      <c r="AC73" s="79"/>
      <c r="AD73" s="80"/>
      <c r="AE73" s="80"/>
      <c r="AF73" s="80"/>
      <c r="AG73" s="80"/>
      <c r="AH73" s="80"/>
      <c r="AI73" s="80"/>
      <c r="AJ73" s="80"/>
      <c r="AK73" s="80"/>
      <c r="AL73" s="80"/>
      <c r="AM73" s="80"/>
      <c r="AN73" s="80"/>
      <c r="AO73" s="275"/>
      <c r="AP73" s="275"/>
      <c r="AQ73" s="275"/>
      <c r="AR73" s="275"/>
      <c r="AS73" s="275"/>
      <c r="AT73" s="275"/>
      <c r="AU73" s="80"/>
      <c r="AV73" s="80"/>
    </row>
    <row r="74" spans="1:48">
      <c r="A74" s="78"/>
      <c r="B74" s="78"/>
      <c r="C74" s="171" t="s">
        <v>1</v>
      </c>
      <c r="D74" s="172" t="s">
        <v>516</v>
      </c>
      <c r="E74" s="173"/>
      <c r="F74" s="174">
        <v>82</v>
      </c>
      <c r="G74" s="139">
        <v>3180</v>
      </c>
      <c r="H74" s="139">
        <v>0</v>
      </c>
      <c r="I74" s="139">
        <v>100</v>
      </c>
      <c r="J74" s="139">
        <v>6278</v>
      </c>
      <c r="K74" s="139">
        <v>0</v>
      </c>
      <c r="L74" s="139">
        <v>9558</v>
      </c>
      <c r="M74" s="139">
        <v>1.97</v>
      </c>
      <c r="N74" s="139">
        <v>0</v>
      </c>
      <c r="O74" s="139">
        <v>0.05</v>
      </c>
      <c r="P74" s="139">
        <v>3.41</v>
      </c>
      <c r="Q74" s="139">
        <v>0</v>
      </c>
      <c r="R74" s="139">
        <v>5.43</v>
      </c>
      <c r="S74" s="140">
        <v>75986</v>
      </c>
      <c r="T74" s="140">
        <v>0</v>
      </c>
      <c r="U74" s="140">
        <v>1405</v>
      </c>
      <c r="V74" s="140">
        <v>150826</v>
      </c>
      <c r="W74" s="140">
        <v>228217</v>
      </c>
      <c r="X74" s="141">
        <v>23.894968553459119</v>
      </c>
      <c r="Y74" s="141" t="s">
        <v>1125</v>
      </c>
      <c r="Z74" s="141">
        <v>14.05</v>
      </c>
      <c r="AA74" s="141">
        <v>24.024530105129021</v>
      </c>
      <c r="AB74" s="244">
        <v>23.877066331868591</v>
      </c>
      <c r="AC74" s="79"/>
      <c r="AD74" s="80"/>
      <c r="AE74" s="80"/>
      <c r="AF74" s="80"/>
      <c r="AG74" s="80"/>
      <c r="AH74" s="80"/>
      <c r="AI74" s="80"/>
      <c r="AJ74" s="80"/>
      <c r="AK74" s="80"/>
      <c r="AL74" s="80"/>
      <c r="AM74" s="80"/>
      <c r="AN74" s="80"/>
      <c r="AO74" s="275"/>
      <c r="AP74" s="275"/>
      <c r="AQ74" s="275"/>
      <c r="AR74" s="275"/>
      <c r="AS74" s="275"/>
      <c r="AT74" s="275"/>
      <c r="AU74" s="80"/>
      <c r="AV74" s="80"/>
    </row>
    <row r="75" spans="1:48">
      <c r="A75" s="78"/>
      <c r="B75" s="78"/>
      <c r="C75" s="171" t="s">
        <v>30</v>
      </c>
      <c r="D75" s="172" t="s">
        <v>517</v>
      </c>
      <c r="E75" s="173"/>
      <c r="F75" s="174">
        <v>4334</v>
      </c>
      <c r="G75" s="139">
        <v>17092340</v>
      </c>
      <c r="H75" s="139">
        <v>4695012</v>
      </c>
      <c r="I75" s="139">
        <v>3156841</v>
      </c>
      <c r="J75" s="139">
        <v>2175357</v>
      </c>
      <c r="K75" s="139">
        <v>2244939</v>
      </c>
      <c r="L75" s="139">
        <v>29364489</v>
      </c>
      <c r="M75" s="139">
        <v>9212.25</v>
      </c>
      <c r="N75" s="139">
        <v>2519.4399999999996</v>
      </c>
      <c r="O75" s="139">
        <v>1675.66</v>
      </c>
      <c r="P75" s="139">
        <v>1169.28</v>
      </c>
      <c r="Q75" s="139">
        <v>1101.31</v>
      </c>
      <c r="R75" s="139">
        <v>15677.94</v>
      </c>
      <c r="S75" s="140">
        <v>590532533</v>
      </c>
      <c r="T75" s="140">
        <v>166811161</v>
      </c>
      <c r="U75" s="140">
        <v>143652587</v>
      </c>
      <c r="V75" s="140">
        <v>66722957</v>
      </c>
      <c r="W75" s="140">
        <v>967719238</v>
      </c>
      <c r="X75" s="141">
        <v>34.549542836147651</v>
      </c>
      <c r="Y75" s="141">
        <v>35.529442949240597</v>
      </c>
      <c r="Z75" s="141">
        <v>45.505170200209641</v>
      </c>
      <c r="AA75" s="141">
        <v>30.672187139857964</v>
      </c>
      <c r="AB75" s="244">
        <v>35.683454850836391</v>
      </c>
      <c r="AC75" s="79"/>
      <c r="AD75" s="80"/>
      <c r="AE75" s="80"/>
      <c r="AF75" s="80"/>
      <c r="AG75" s="80"/>
      <c r="AH75" s="80"/>
      <c r="AI75" s="80"/>
      <c r="AJ75" s="80"/>
      <c r="AK75" s="80"/>
      <c r="AL75" s="80"/>
      <c r="AM75" s="80"/>
      <c r="AN75" s="80"/>
      <c r="AO75" s="275"/>
      <c r="AP75" s="275"/>
      <c r="AQ75" s="275"/>
      <c r="AR75" s="275"/>
      <c r="AS75" s="275"/>
      <c r="AT75" s="275"/>
      <c r="AU75" s="80"/>
      <c r="AV75" s="80"/>
    </row>
    <row r="76" spans="1:48">
      <c r="A76" s="78"/>
      <c r="B76" s="78"/>
      <c r="C76" s="171" t="s">
        <v>32</v>
      </c>
      <c r="D76" s="172" t="s">
        <v>518</v>
      </c>
      <c r="E76" s="173"/>
      <c r="F76" s="174">
        <v>544</v>
      </c>
      <c r="G76" s="139">
        <v>2373060</v>
      </c>
      <c r="H76" s="139">
        <v>698146</v>
      </c>
      <c r="I76" s="139">
        <v>185928</v>
      </c>
      <c r="J76" s="139">
        <v>399290</v>
      </c>
      <c r="K76" s="139">
        <v>88705</v>
      </c>
      <c r="L76" s="139">
        <v>3745129</v>
      </c>
      <c r="M76" s="139">
        <v>1316.9499999999998</v>
      </c>
      <c r="N76" s="139">
        <v>373.01</v>
      </c>
      <c r="O76" s="139">
        <v>109.96999999999998</v>
      </c>
      <c r="P76" s="139">
        <v>236.14</v>
      </c>
      <c r="Q76" s="139">
        <v>42.7</v>
      </c>
      <c r="R76" s="139">
        <v>2078.77</v>
      </c>
      <c r="S76" s="140">
        <v>58711064</v>
      </c>
      <c r="T76" s="140">
        <v>17967704</v>
      </c>
      <c r="U76" s="140">
        <v>3526233</v>
      </c>
      <c r="V76" s="140">
        <v>13006912</v>
      </c>
      <c r="W76" s="140">
        <v>93211913</v>
      </c>
      <c r="X76" s="141">
        <v>24.740657210521437</v>
      </c>
      <c r="Y76" s="141">
        <v>25.736313034809339</v>
      </c>
      <c r="Z76" s="141">
        <v>18.965583451658706</v>
      </c>
      <c r="AA76" s="141">
        <v>32.575100803926972</v>
      </c>
      <c r="AB76" s="244">
        <v>25.492643358647683</v>
      </c>
      <c r="AC76" s="79"/>
      <c r="AD76" s="80"/>
      <c r="AE76" s="80"/>
      <c r="AF76" s="80"/>
      <c r="AG76" s="80"/>
      <c r="AH76" s="80"/>
      <c r="AI76" s="80"/>
      <c r="AJ76" s="80"/>
      <c r="AK76" s="80"/>
      <c r="AL76" s="80"/>
      <c r="AM76" s="80"/>
      <c r="AN76" s="80"/>
      <c r="AO76" s="275"/>
      <c r="AP76" s="275"/>
      <c r="AQ76" s="275"/>
      <c r="AR76" s="275"/>
      <c r="AS76" s="275"/>
      <c r="AT76" s="275"/>
      <c r="AU76" s="80"/>
      <c r="AV76" s="80"/>
    </row>
    <row r="77" spans="1:48">
      <c r="A77" s="78"/>
      <c r="B77" s="78"/>
      <c r="C77" s="171" t="s">
        <v>33</v>
      </c>
      <c r="D77" s="172" t="s">
        <v>519</v>
      </c>
      <c r="E77" s="173"/>
      <c r="F77" s="174">
        <v>92</v>
      </c>
      <c r="G77" s="139">
        <v>303676</v>
      </c>
      <c r="H77" s="139">
        <v>46592</v>
      </c>
      <c r="I77" s="139">
        <v>17377</v>
      </c>
      <c r="J77" s="139">
        <v>40521</v>
      </c>
      <c r="K77" s="139">
        <v>0</v>
      </c>
      <c r="L77" s="139">
        <v>408166</v>
      </c>
      <c r="M77" s="139">
        <v>171.12</v>
      </c>
      <c r="N77" s="139">
        <v>25.9</v>
      </c>
      <c r="O77" s="139">
        <v>9.6</v>
      </c>
      <c r="P77" s="139">
        <v>23.700000000000003</v>
      </c>
      <c r="Q77" s="139">
        <v>0</v>
      </c>
      <c r="R77" s="139">
        <v>230.32</v>
      </c>
      <c r="S77" s="140">
        <v>6475055</v>
      </c>
      <c r="T77" s="140">
        <v>1079790</v>
      </c>
      <c r="U77" s="140">
        <v>313884</v>
      </c>
      <c r="V77" s="140">
        <v>1377503</v>
      </c>
      <c r="W77" s="140">
        <v>9246232</v>
      </c>
      <c r="X77" s="141">
        <v>21.322248053846863</v>
      </c>
      <c r="Y77" s="141">
        <v>23.175437843406595</v>
      </c>
      <c r="Z77" s="141">
        <v>18.06318697128388</v>
      </c>
      <c r="AA77" s="141">
        <v>33.994792823474249</v>
      </c>
      <c r="AB77" s="244">
        <v>22.653116624118617</v>
      </c>
      <c r="AC77" s="79"/>
      <c r="AD77" s="80"/>
      <c r="AE77" s="80"/>
      <c r="AF77" s="80"/>
      <c r="AG77" s="80"/>
      <c r="AH77" s="80"/>
      <c r="AI77" s="80"/>
      <c r="AJ77" s="80"/>
      <c r="AK77" s="80"/>
      <c r="AL77" s="80"/>
      <c r="AM77" s="80"/>
      <c r="AN77" s="80"/>
      <c r="AO77" s="275"/>
      <c r="AP77" s="275"/>
      <c r="AQ77" s="275"/>
      <c r="AR77" s="275"/>
      <c r="AS77" s="275"/>
      <c r="AT77" s="275"/>
      <c r="AU77" s="80"/>
      <c r="AV77" s="80"/>
    </row>
    <row r="78" spans="1:48">
      <c r="A78" s="78"/>
      <c r="B78" s="78"/>
      <c r="C78" s="171" t="s">
        <v>34</v>
      </c>
      <c r="D78" s="172" t="s">
        <v>520</v>
      </c>
      <c r="E78" s="173"/>
      <c r="F78" s="174">
        <v>440</v>
      </c>
      <c r="G78" s="139">
        <v>1579364</v>
      </c>
      <c r="H78" s="139">
        <v>348496</v>
      </c>
      <c r="I78" s="139">
        <v>46007</v>
      </c>
      <c r="J78" s="139">
        <v>212121</v>
      </c>
      <c r="K78" s="139">
        <v>0</v>
      </c>
      <c r="L78" s="139">
        <v>2185988</v>
      </c>
      <c r="M78" s="139">
        <v>879.5</v>
      </c>
      <c r="N78" s="139">
        <v>186.08</v>
      </c>
      <c r="O78" s="139">
        <v>23.06</v>
      </c>
      <c r="P78" s="139">
        <v>126.2</v>
      </c>
      <c r="Q78" s="139">
        <v>0</v>
      </c>
      <c r="R78" s="139">
        <v>1214.8399999999999</v>
      </c>
      <c r="S78" s="140">
        <v>36856227</v>
      </c>
      <c r="T78" s="140">
        <v>9330532</v>
      </c>
      <c r="U78" s="140">
        <v>1059078</v>
      </c>
      <c r="V78" s="140">
        <v>6299541</v>
      </c>
      <c r="W78" s="140">
        <v>53545378</v>
      </c>
      <c r="X78" s="141">
        <v>23.336119475940947</v>
      </c>
      <c r="Y78" s="141">
        <v>26.773713328130022</v>
      </c>
      <c r="Z78" s="141">
        <v>23.019931749516378</v>
      </c>
      <c r="AA78" s="141">
        <v>29.697865840722983</v>
      </c>
      <c r="AB78" s="244">
        <v>24.494817903849427</v>
      </c>
      <c r="AC78" s="79"/>
      <c r="AD78" s="80"/>
      <c r="AE78" s="80"/>
      <c r="AF78" s="80"/>
      <c r="AG78" s="80"/>
      <c r="AH78" s="80"/>
      <c r="AI78" s="80"/>
      <c r="AJ78" s="80"/>
      <c r="AK78" s="80"/>
      <c r="AL78" s="80"/>
      <c r="AM78" s="80"/>
      <c r="AN78" s="80"/>
      <c r="AO78" s="275"/>
      <c r="AP78" s="275"/>
      <c r="AQ78" s="275"/>
      <c r="AR78" s="275"/>
      <c r="AS78" s="275"/>
      <c r="AT78" s="275"/>
      <c r="AU78" s="80"/>
      <c r="AV78" s="80"/>
    </row>
    <row r="79" spans="1:48">
      <c r="A79" s="78"/>
      <c r="B79" s="78"/>
      <c r="C79" s="171" t="s">
        <v>35</v>
      </c>
      <c r="D79" s="172" t="s">
        <v>521</v>
      </c>
      <c r="E79" s="173"/>
      <c r="F79" s="174">
        <v>275</v>
      </c>
      <c r="G79" s="139">
        <v>1642860</v>
      </c>
      <c r="H79" s="139">
        <v>359168</v>
      </c>
      <c r="I79" s="139">
        <v>106054</v>
      </c>
      <c r="J79" s="139">
        <v>251910</v>
      </c>
      <c r="K79" s="139">
        <v>21215</v>
      </c>
      <c r="L79" s="139">
        <v>2381207</v>
      </c>
      <c r="M79" s="139">
        <v>849.5</v>
      </c>
      <c r="N79" s="139">
        <v>207.6</v>
      </c>
      <c r="O79" s="139">
        <v>57.400000000000006</v>
      </c>
      <c r="P79" s="139">
        <v>170.65</v>
      </c>
      <c r="Q79" s="139">
        <v>11.5</v>
      </c>
      <c r="R79" s="139">
        <v>1296.6499999999999</v>
      </c>
      <c r="S79" s="140">
        <v>42830183</v>
      </c>
      <c r="T79" s="140">
        <v>10713403</v>
      </c>
      <c r="U79" s="140">
        <v>2557324</v>
      </c>
      <c r="V79" s="140">
        <v>11108439</v>
      </c>
      <c r="W79" s="140">
        <v>67209349</v>
      </c>
      <c r="X79" s="141">
        <v>26.070500833911595</v>
      </c>
      <c r="Y79" s="141">
        <v>29.82838950017819</v>
      </c>
      <c r="Z79" s="141">
        <v>24.113413921209951</v>
      </c>
      <c r="AA79" s="141">
        <v>44.096856020007145</v>
      </c>
      <c r="AB79" s="244">
        <v>28.478634249607627</v>
      </c>
      <c r="AC79" s="79"/>
      <c r="AD79" s="80"/>
      <c r="AE79" s="80"/>
      <c r="AF79" s="80"/>
      <c r="AG79" s="80"/>
      <c r="AH79" s="80"/>
      <c r="AI79" s="80"/>
      <c r="AJ79" s="80"/>
      <c r="AK79" s="80"/>
      <c r="AL79" s="80"/>
      <c r="AM79" s="80"/>
      <c r="AN79" s="80"/>
      <c r="AO79" s="275"/>
      <c r="AP79" s="275"/>
      <c r="AQ79" s="275"/>
      <c r="AR79" s="275"/>
      <c r="AS79" s="275"/>
      <c r="AT79" s="275"/>
      <c r="AU79" s="80"/>
      <c r="AV79" s="80"/>
    </row>
    <row r="80" spans="1:48">
      <c r="A80" s="78"/>
      <c r="B80" s="78"/>
      <c r="C80" s="171" t="s">
        <v>36</v>
      </c>
      <c r="D80" s="172" t="s">
        <v>522</v>
      </c>
      <c r="E80" s="173"/>
      <c r="F80" s="174">
        <v>1411</v>
      </c>
      <c r="G80" s="139">
        <v>8906629</v>
      </c>
      <c r="H80" s="139">
        <v>2236403</v>
      </c>
      <c r="I80" s="139">
        <v>1735703</v>
      </c>
      <c r="J80" s="139">
        <v>1449398</v>
      </c>
      <c r="K80" s="139">
        <v>28662</v>
      </c>
      <c r="L80" s="139">
        <v>14356795</v>
      </c>
      <c r="M80" s="139">
        <v>4741.7599999999993</v>
      </c>
      <c r="N80" s="139">
        <v>1102.1100000000001</v>
      </c>
      <c r="O80" s="139">
        <v>867.85</v>
      </c>
      <c r="P80" s="139">
        <v>754.65000000000009</v>
      </c>
      <c r="Q80" s="139">
        <v>25</v>
      </c>
      <c r="R80" s="139">
        <v>7491.3700000000008</v>
      </c>
      <c r="S80" s="140">
        <v>261615605</v>
      </c>
      <c r="T80" s="140">
        <v>89630438</v>
      </c>
      <c r="U80" s="140">
        <v>79120501</v>
      </c>
      <c r="V80" s="140">
        <v>67296658</v>
      </c>
      <c r="W80" s="140">
        <v>497663202</v>
      </c>
      <c r="X80" s="141">
        <v>29.37313376362707</v>
      </c>
      <c r="Y80" s="141">
        <v>40.077945701199653</v>
      </c>
      <c r="Z80" s="141">
        <v>45.584124127226836</v>
      </c>
      <c r="AA80" s="141">
        <v>46.430765048661584</v>
      </c>
      <c r="AB80" s="244">
        <v>34.733290233975353</v>
      </c>
      <c r="AC80" s="79"/>
      <c r="AD80" s="80"/>
      <c r="AE80" s="80"/>
      <c r="AF80" s="80"/>
      <c r="AG80" s="80"/>
      <c r="AH80" s="80"/>
      <c r="AI80" s="80"/>
      <c r="AJ80" s="80"/>
      <c r="AK80" s="80"/>
      <c r="AL80" s="80"/>
      <c r="AM80" s="80"/>
      <c r="AN80" s="80"/>
      <c r="AO80" s="275"/>
      <c r="AP80" s="275"/>
      <c r="AQ80" s="275"/>
      <c r="AR80" s="275"/>
      <c r="AS80" s="275"/>
      <c r="AT80" s="275"/>
      <c r="AU80" s="80"/>
      <c r="AV80" s="80"/>
    </row>
    <row r="81" spans="1:48">
      <c r="A81" s="78"/>
      <c r="B81" s="78"/>
      <c r="C81" s="171" t="s">
        <v>37</v>
      </c>
      <c r="D81" s="172" t="s">
        <v>523</v>
      </c>
      <c r="E81" s="173"/>
      <c r="F81" s="174">
        <v>1029</v>
      </c>
      <c r="G81" s="139">
        <v>5025138</v>
      </c>
      <c r="H81" s="139">
        <v>1393875</v>
      </c>
      <c r="I81" s="139">
        <v>215911</v>
      </c>
      <c r="J81" s="139">
        <v>716717</v>
      </c>
      <c r="K81" s="139">
        <v>87007</v>
      </c>
      <c r="L81" s="139">
        <v>7438648</v>
      </c>
      <c r="M81" s="139">
        <v>2593.46</v>
      </c>
      <c r="N81" s="139">
        <v>658</v>
      </c>
      <c r="O81" s="139">
        <v>109.52</v>
      </c>
      <c r="P81" s="139">
        <v>379.91</v>
      </c>
      <c r="Q81" s="139">
        <v>52.05</v>
      </c>
      <c r="R81" s="139">
        <v>3792.94</v>
      </c>
      <c r="S81" s="140">
        <v>168056720</v>
      </c>
      <c r="T81" s="140">
        <v>37914008</v>
      </c>
      <c r="U81" s="140">
        <v>7739657</v>
      </c>
      <c r="V81" s="140">
        <v>22211113</v>
      </c>
      <c r="W81" s="140">
        <v>235921498</v>
      </c>
      <c r="X81" s="141">
        <v>33.443204942829432</v>
      </c>
      <c r="Y81" s="141">
        <v>27.200436194063311</v>
      </c>
      <c r="Z81" s="141">
        <v>35.846515462389597</v>
      </c>
      <c r="AA81" s="141">
        <v>30.990074185487437</v>
      </c>
      <c r="AB81" s="244">
        <v>32.090998186663356</v>
      </c>
      <c r="AC81" s="79"/>
      <c r="AD81" s="80"/>
      <c r="AE81" s="80"/>
      <c r="AF81" s="80"/>
      <c r="AG81" s="80"/>
      <c r="AH81" s="80"/>
      <c r="AI81" s="80"/>
      <c r="AJ81" s="80"/>
      <c r="AK81" s="80"/>
      <c r="AL81" s="80"/>
      <c r="AM81" s="80"/>
      <c r="AN81" s="80"/>
      <c r="AO81" s="275"/>
      <c r="AP81" s="275"/>
      <c r="AQ81" s="275"/>
      <c r="AR81" s="275"/>
      <c r="AS81" s="275"/>
      <c r="AT81" s="275"/>
      <c r="AU81" s="80"/>
      <c r="AV81" s="80"/>
    </row>
    <row r="82" spans="1:48">
      <c r="A82" s="78"/>
      <c r="B82" s="78"/>
      <c r="C82" s="171" t="s">
        <v>38</v>
      </c>
      <c r="D82" s="172" t="s">
        <v>524</v>
      </c>
      <c r="E82" s="173"/>
      <c r="F82" s="174">
        <v>77</v>
      </c>
      <c r="G82" s="139">
        <v>330797</v>
      </c>
      <c r="H82" s="139">
        <v>33110</v>
      </c>
      <c r="I82" s="139">
        <v>6271</v>
      </c>
      <c r="J82" s="139">
        <v>38654</v>
      </c>
      <c r="K82" s="139">
        <v>0</v>
      </c>
      <c r="L82" s="139">
        <v>408832</v>
      </c>
      <c r="M82" s="139">
        <v>222.56</v>
      </c>
      <c r="N82" s="139">
        <v>19.02</v>
      </c>
      <c r="O82" s="139">
        <v>3.51</v>
      </c>
      <c r="P82" s="139">
        <v>24.92</v>
      </c>
      <c r="Q82" s="139">
        <v>0</v>
      </c>
      <c r="R82" s="139">
        <v>270.01</v>
      </c>
      <c r="S82" s="140">
        <v>8418121</v>
      </c>
      <c r="T82" s="140">
        <v>942942</v>
      </c>
      <c r="U82" s="140">
        <v>178390</v>
      </c>
      <c r="V82" s="140">
        <v>1452660</v>
      </c>
      <c r="W82" s="140">
        <v>10992113</v>
      </c>
      <c r="X82" s="141">
        <v>25.447996807709863</v>
      </c>
      <c r="Y82" s="141">
        <v>28.47906976744186</v>
      </c>
      <c r="Z82" s="141">
        <v>28.446818689204274</v>
      </c>
      <c r="AA82" s="141">
        <v>37.581104154809331</v>
      </c>
      <c r="AB82" s="244">
        <v>26.886625802285536</v>
      </c>
      <c r="AC82" s="79"/>
      <c r="AD82" s="80"/>
      <c r="AE82" s="80"/>
      <c r="AF82" s="80"/>
      <c r="AG82" s="80"/>
      <c r="AH82" s="80"/>
      <c r="AI82" s="80"/>
      <c r="AJ82" s="80"/>
      <c r="AK82" s="80"/>
      <c r="AL82" s="80"/>
      <c r="AM82" s="80"/>
      <c r="AN82" s="80"/>
      <c r="AO82" s="275"/>
      <c r="AP82" s="275"/>
      <c r="AQ82" s="275"/>
      <c r="AR82" s="275"/>
      <c r="AS82" s="275"/>
      <c r="AT82" s="275"/>
      <c r="AU82" s="80"/>
      <c r="AV82" s="80"/>
    </row>
    <row r="83" spans="1:48">
      <c r="A83" s="78"/>
      <c r="B83" s="78"/>
      <c r="C83" s="171" t="s">
        <v>39</v>
      </c>
      <c r="D83" s="172" t="s">
        <v>525</v>
      </c>
      <c r="E83" s="173"/>
      <c r="F83" s="174">
        <v>1479</v>
      </c>
      <c r="G83" s="139">
        <v>5213378</v>
      </c>
      <c r="H83" s="139">
        <v>1117722</v>
      </c>
      <c r="I83" s="139">
        <v>145381</v>
      </c>
      <c r="J83" s="139">
        <v>697146</v>
      </c>
      <c r="K83" s="139">
        <v>12193</v>
      </c>
      <c r="L83" s="139">
        <v>7185820</v>
      </c>
      <c r="M83" s="139">
        <v>2762.2200000000003</v>
      </c>
      <c r="N83" s="139">
        <v>624.3900000000001</v>
      </c>
      <c r="O83" s="139">
        <v>87.210000000000008</v>
      </c>
      <c r="P83" s="139">
        <v>400.06</v>
      </c>
      <c r="Q83" s="139">
        <v>7.21</v>
      </c>
      <c r="R83" s="139">
        <v>3881.09</v>
      </c>
      <c r="S83" s="140">
        <v>119826729</v>
      </c>
      <c r="T83" s="140">
        <v>30633752</v>
      </c>
      <c r="U83" s="140">
        <v>3154600</v>
      </c>
      <c r="V83" s="140">
        <v>22161117</v>
      </c>
      <c r="W83" s="140">
        <v>175776198</v>
      </c>
      <c r="X83" s="141">
        <v>22.984469762215593</v>
      </c>
      <c r="Y83" s="141">
        <v>27.407308794136647</v>
      </c>
      <c r="Z83" s="141">
        <v>21.69884647925107</v>
      </c>
      <c r="AA83" s="141">
        <v>31.788344191890939</v>
      </c>
      <c r="AB83" s="244">
        <v>24.503113696878859</v>
      </c>
      <c r="AC83" s="79"/>
      <c r="AD83" s="80"/>
      <c r="AE83" s="80"/>
      <c r="AF83" s="80"/>
      <c r="AG83" s="80"/>
      <c r="AH83" s="80"/>
      <c r="AI83" s="80"/>
      <c r="AJ83" s="80"/>
      <c r="AK83" s="80"/>
      <c r="AL83" s="80"/>
      <c r="AM83" s="80"/>
      <c r="AN83" s="80"/>
      <c r="AO83" s="275"/>
      <c r="AP83" s="275"/>
      <c r="AQ83" s="275"/>
      <c r="AR83" s="275"/>
      <c r="AS83" s="275"/>
      <c r="AT83" s="275"/>
      <c r="AU83" s="80"/>
      <c r="AV83" s="80"/>
    </row>
    <row r="84" spans="1:48">
      <c r="A84" s="78"/>
      <c r="B84" s="78"/>
      <c r="C84" s="171" t="s">
        <v>40</v>
      </c>
      <c r="D84" s="172" t="s">
        <v>526</v>
      </c>
      <c r="E84" s="173"/>
      <c r="F84" s="174">
        <v>684</v>
      </c>
      <c r="G84" s="139">
        <v>4138520</v>
      </c>
      <c r="H84" s="139">
        <v>1248614</v>
      </c>
      <c r="I84" s="139">
        <v>491314</v>
      </c>
      <c r="J84" s="139">
        <v>1202509</v>
      </c>
      <c r="K84" s="139">
        <v>213550</v>
      </c>
      <c r="L84" s="139">
        <v>7294507</v>
      </c>
      <c r="M84" s="139">
        <v>2010.19</v>
      </c>
      <c r="N84" s="139">
        <v>591.32000000000005</v>
      </c>
      <c r="O84" s="139">
        <v>250.01</v>
      </c>
      <c r="P84" s="139">
        <v>627.80999999999995</v>
      </c>
      <c r="Q84" s="139">
        <v>107.5</v>
      </c>
      <c r="R84" s="139">
        <v>3586.83</v>
      </c>
      <c r="S84" s="140">
        <v>118507778</v>
      </c>
      <c r="T84" s="140">
        <v>34291772</v>
      </c>
      <c r="U84" s="140">
        <v>15972631</v>
      </c>
      <c r="V84" s="140">
        <v>36725391</v>
      </c>
      <c r="W84" s="140">
        <v>205497572</v>
      </c>
      <c r="X84" s="141">
        <v>28.635303925074663</v>
      </c>
      <c r="Y84" s="141">
        <v>27.463869538544337</v>
      </c>
      <c r="Z84" s="141">
        <v>32.510026174707008</v>
      </c>
      <c r="AA84" s="141">
        <v>30.540637117892672</v>
      </c>
      <c r="AB84" s="244">
        <v>29.021158015787979</v>
      </c>
      <c r="AC84" s="79"/>
      <c r="AD84" s="80"/>
      <c r="AE84" s="80"/>
      <c r="AF84" s="80"/>
      <c r="AG84" s="80"/>
      <c r="AH84" s="80"/>
      <c r="AI84" s="80"/>
      <c r="AJ84" s="80"/>
      <c r="AK84" s="80"/>
      <c r="AL84" s="80"/>
      <c r="AM84" s="80"/>
      <c r="AN84" s="80"/>
      <c r="AO84" s="275"/>
      <c r="AP84" s="275"/>
      <c r="AQ84" s="275"/>
      <c r="AR84" s="275"/>
      <c r="AS84" s="275"/>
      <c r="AT84" s="275"/>
      <c r="AU84" s="80"/>
      <c r="AV84" s="80"/>
    </row>
    <row r="85" spans="1:48">
      <c r="A85" s="78"/>
      <c r="B85" s="78"/>
      <c r="C85" s="171" t="s">
        <v>41</v>
      </c>
      <c r="D85" s="172" t="s">
        <v>527</v>
      </c>
      <c r="E85" s="173"/>
      <c r="F85" s="174">
        <v>623</v>
      </c>
      <c r="G85" s="139">
        <v>3313971</v>
      </c>
      <c r="H85" s="139">
        <v>862630</v>
      </c>
      <c r="I85" s="139">
        <v>451280</v>
      </c>
      <c r="J85" s="139">
        <v>614427</v>
      </c>
      <c r="K85" s="139">
        <v>23284</v>
      </c>
      <c r="L85" s="139">
        <v>5265592</v>
      </c>
      <c r="M85" s="139">
        <v>1775</v>
      </c>
      <c r="N85" s="139">
        <v>434.34</v>
      </c>
      <c r="O85" s="139">
        <v>231.85999999999999</v>
      </c>
      <c r="P85" s="139">
        <v>344.33000000000004</v>
      </c>
      <c r="Q85" s="139">
        <v>40.83</v>
      </c>
      <c r="R85" s="139">
        <v>2826.36</v>
      </c>
      <c r="S85" s="140">
        <v>85992324</v>
      </c>
      <c r="T85" s="140">
        <v>27992357</v>
      </c>
      <c r="U85" s="140">
        <v>15638638</v>
      </c>
      <c r="V85" s="140">
        <v>20103619</v>
      </c>
      <c r="W85" s="140">
        <v>149726938</v>
      </c>
      <c r="X85" s="141">
        <v>25.948423809381556</v>
      </c>
      <c r="Y85" s="141">
        <v>32.4500156498151</v>
      </c>
      <c r="Z85" s="141">
        <v>34.653957631625602</v>
      </c>
      <c r="AA85" s="141">
        <v>32.719296189783329</v>
      </c>
      <c r="AB85" s="244">
        <v>28.561263092515738</v>
      </c>
      <c r="AC85" s="79"/>
      <c r="AD85" s="80"/>
      <c r="AE85" s="80"/>
      <c r="AF85" s="80"/>
      <c r="AG85" s="80"/>
      <c r="AH85" s="80"/>
      <c r="AI85" s="80"/>
      <c r="AJ85" s="80"/>
      <c r="AK85" s="80"/>
      <c r="AL85" s="80"/>
      <c r="AM85" s="80"/>
      <c r="AN85" s="80"/>
      <c r="AO85" s="275"/>
      <c r="AP85" s="275"/>
      <c r="AQ85" s="275"/>
      <c r="AR85" s="275"/>
      <c r="AS85" s="275"/>
      <c r="AT85" s="275"/>
      <c r="AU85" s="80"/>
      <c r="AV85" s="80"/>
    </row>
    <row r="86" spans="1:48">
      <c r="A86" s="78"/>
      <c r="B86" s="78"/>
      <c r="C86" s="171" t="s">
        <v>528</v>
      </c>
      <c r="D86" s="172" t="s">
        <v>529</v>
      </c>
      <c r="E86" s="173"/>
      <c r="F86" s="174">
        <v>0</v>
      </c>
      <c r="G86" s="139">
        <v>0</v>
      </c>
      <c r="H86" s="139">
        <v>0</v>
      </c>
      <c r="I86" s="139">
        <v>0</v>
      </c>
      <c r="J86" s="139">
        <v>0</v>
      </c>
      <c r="K86" s="139">
        <v>0</v>
      </c>
      <c r="L86" s="139">
        <v>0</v>
      </c>
      <c r="M86" s="139">
        <v>0</v>
      </c>
      <c r="N86" s="139">
        <v>0</v>
      </c>
      <c r="O86" s="139">
        <v>0</v>
      </c>
      <c r="P86" s="139">
        <v>0</v>
      </c>
      <c r="Q86" s="139">
        <v>0</v>
      </c>
      <c r="R86" s="139">
        <v>0</v>
      </c>
      <c r="S86" s="140">
        <v>0</v>
      </c>
      <c r="T86" s="140">
        <v>0</v>
      </c>
      <c r="U86" s="140">
        <v>0</v>
      </c>
      <c r="V86" s="140">
        <v>0</v>
      </c>
      <c r="W86" s="140">
        <v>0</v>
      </c>
      <c r="X86" s="141" t="s">
        <v>1125</v>
      </c>
      <c r="Y86" s="141" t="s">
        <v>1125</v>
      </c>
      <c r="Z86" s="141" t="s">
        <v>1125</v>
      </c>
      <c r="AA86" s="141" t="s">
        <v>1125</v>
      </c>
      <c r="AB86" s="244" t="s">
        <v>1125</v>
      </c>
      <c r="AC86" s="79"/>
      <c r="AD86" s="80"/>
      <c r="AE86" s="80"/>
      <c r="AF86" s="80"/>
      <c r="AG86" s="80"/>
      <c r="AH86" s="80"/>
      <c r="AI86" s="80"/>
      <c r="AJ86" s="80"/>
      <c r="AK86" s="80"/>
      <c r="AL86" s="80"/>
      <c r="AM86" s="80"/>
      <c r="AN86" s="80"/>
      <c r="AO86" s="275"/>
      <c r="AP86" s="275"/>
      <c r="AQ86" s="275"/>
      <c r="AR86" s="275"/>
      <c r="AS86" s="275"/>
      <c r="AT86" s="275"/>
      <c r="AU86" s="80"/>
      <c r="AV86" s="80"/>
    </row>
    <row r="87" spans="1:48">
      <c r="A87" s="78"/>
      <c r="B87" s="78"/>
      <c r="C87" s="171" t="s">
        <v>42</v>
      </c>
      <c r="D87" s="172" t="s">
        <v>530</v>
      </c>
      <c r="E87" s="173"/>
      <c r="F87" s="174">
        <v>29</v>
      </c>
      <c r="G87" s="139">
        <v>138394</v>
      </c>
      <c r="H87" s="139">
        <v>23924</v>
      </c>
      <c r="I87" s="139">
        <v>5739</v>
      </c>
      <c r="J87" s="139">
        <v>23782</v>
      </c>
      <c r="K87" s="139">
        <v>0</v>
      </c>
      <c r="L87" s="139">
        <v>191839</v>
      </c>
      <c r="M87" s="139">
        <v>74</v>
      </c>
      <c r="N87" s="139">
        <v>10</v>
      </c>
      <c r="O87" s="139">
        <v>3</v>
      </c>
      <c r="P87" s="139">
        <v>12</v>
      </c>
      <c r="Q87" s="139">
        <v>0</v>
      </c>
      <c r="R87" s="139">
        <v>99</v>
      </c>
      <c r="S87" s="140">
        <v>2105754</v>
      </c>
      <c r="T87" s="140">
        <v>498379</v>
      </c>
      <c r="U87" s="140">
        <v>99875</v>
      </c>
      <c r="V87" s="140">
        <v>679576</v>
      </c>
      <c r="W87" s="140">
        <v>3383584</v>
      </c>
      <c r="X87" s="141">
        <v>15.21564518693007</v>
      </c>
      <c r="Y87" s="141">
        <v>20.831758903193446</v>
      </c>
      <c r="Z87" s="141">
        <v>17.402857640703957</v>
      </c>
      <c r="AA87" s="141">
        <v>28.575224960053824</v>
      </c>
      <c r="AB87" s="244">
        <v>17.63762321530033</v>
      </c>
      <c r="AC87" s="79"/>
      <c r="AD87" s="80"/>
      <c r="AE87" s="80"/>
      <c r="AF87" s="80"/>
      <c r="AG87" s="80"/>
      <c r="AH87" s="80"/>
      <c r="AI87" s="80"/>
      <c r="AJ87" s="80"/>
      <c r="AK87" s="80"/>
      <c r="AL87" s="80"/>
      <c r="AM87" s="80"/>
      <c r="AN87" s="80"/>
      <c r="AO87" s="275"/>
      <c r="AP87" s="275"/>
      <c r="AQ87" s="275"/>
      <c r="AR87" s="275"/>
      <c r="AS87" s="275"/>
      <c r="AT87" s="275"/>
      <c r="AU87" s="80"/>
      <c r="AV87" s="80"/>
    </row>
    <row r="88" spans="1:48">
      <c r="A88" s="78"/>
      <c r="B88" s="78"/>
      <c r="C88" s="171" t="s">
        <v>43</v>
      </c>
      <c r="D88" s="172" t="s">
        <v>531</v>
      </c>
      <c r="E88" s="173"/>
      <c r="F88" s="174">
        <v>84</v>
      </c>
      <c r="G88" s="139">
        <v>277228</v>
      </c>
      <c r="H88" s="139">
        <v>34089</v>
      </c>
      <c r="I88" s="139">
        <v>9010</v>
      </c>
      <c r="J88" s="139">
        <v>33774</v>
      </c>
      <c r="K88" s="139">
        <v>670</v>
      </c>
      <c r="L88" s="139">
        <v>354771</v>
      </c>
      <c r="M88" s="139">
        <v>183.34000000000003</v>
      </c>
      <c r="N88" s="139">
        <v>22.47</v>
      </c>
      <c r="O88" s="139">
        <v>7.85</v>
      </c>
      <c r="P88" s="139">
        <v>23.17</v>
      </c>
      <c r="Q88" s="139">
        <v>0.38</v>
      </c>
      <c r="R88" s="139">
        <v>237.20999999999998</v>
      </c>
      <c r="S88" s="140">
        <v>5770689</v>
      </c>
      <c r="T88" s="140">
        <v>696820</v>
      </c>
      <c r="U88" s="140">
        <v>184519</v>
      </c>
      <c r="V88" s="140">
        <v>1003296</v>
      </c>
      <c r="W88" s="140">
        <v>7655324</v>
      </c>
      <c r="X88" s="141">
        <v>20.815678791464066</v>
      </c>
      <c r="Y88" s="141">
        <v>20.441198040423597</v>
      </c>
      <c r="Z88" s="141">
        <v>20.479356270810211</v>
      </c>
      <c r="AA88" s="141">
        <v>29.706164505240718</v>
      </c>
      <c r="AB88" s="244">
        <v>21.619040895111848</v>
      </c>
      <c r="AC88" s="79"/>
      <c r="AD88" s="80"/>
      <c r="AE88" s="80"/>
      <c r="AF88" s="80"/>
      <c r="AG88" s="80"/>
      <c r="AH88" s="80"/>
      <c r="AI88" s="80"/>
      <c r="AJ88" s="80"/>
      <c r="AK88" s="80"/>
      <c r="AL88" s="80"/>
      <c r="AM88" s="80"/>
      <c r="AN88" s="80"/>
      <c r="AO88" s="275"/>
      <c r="AP88" s="275"/>
      <c r="AQ88" s="275"/>
      <c r="AR88" s="275"/>
      <c r="AS88" s="275"/>
      <c r="AT88" s="275"/>
      <c r="AU88" s="80"/>
      <c r="AV88" s="80"/>
    </row>
    <row r="89" spans="1:48">
      <c r="A89" s="78"/>
      <c r="B89" s="78"/>
      <c r="C89" s="171" t="s">
        <v>44</v>
      </c>
      <c r="D89" s="172" t="s">
        <v>532</v>
      </c>
      <c r="E89" s="173"/>
      <c r="F89" s="174">
        <v>459</v>
      </c>
      <c r="G89" s="139">
        <v>1604538</v>
      </c>
      <c r="H89" s="139">
        <v>322921</v>
      </c>
      <c r="I89" s="139">
        <v>89792</v>
      </c>
      <c r="J89" s="139">
        <v>352087</v>
      </c>
      <c r="K89" s="139">
        <v>0</v>
      </c>
      <c r="L89" s="139">
        <v>2369338</v>
      </c>
      <c r="M89" s="139">
        <v>899.7</v>
      </c>
      <c r="N89" s="139">
        <v>180.82999999999998</v>
      </c>
      <c r="O89" s="139">
        <v>47.559999999999995</v>
      </c>
      <c r="P89" s="139">
        <v>205.42000000000002</v>
      </c>
      <c r="Q89" s="139">
        <v>0</v>
      </c>
      <c r="R89" s="139">
        <v>1333.51</v>
      </c>
      <c r="S89" s="140">
        <v>33906156</v>
      </c>
      <c r="T89" s="140">
        <v>8995123</v>
      </c>
      <c r="U89" s="140">
        <v>2702049</v>
      </c>
      <c r="V89" s="140">
        <v>13000876</v>
      </c>
      <c r="W89" s="140">
        <v>58604204</v>
      </c>
      <c r="X89" s="141">
        <v>21.131413528380133</v>
      </c>
      <c r="Y89" s="141">
        <v>27.855490971475994</v>
      </c>
      <c r="Z89" s="141">
        <v>30.092313346400569</v>
      </c>
      <c r="AA89" s="141">
        <v>36.92518042415653</v>
      </c>
      <c r="AB89" s="244">
        <v>24.734421175872754</v>
      </c>
      <c r="AC89" s="79"/>
      <c r="AD89" s="80"/>
      <c r="AE89" s="80"/>
      <c r="AF89" s="80"/>
      <c r="AG89" s="80"/>
      <c r="AH89" s="80"/>
      <c r="AI89" s="80"/>
      <c r="AJ89" s="80"/>
      <c r="AK89" s="80"/>
      <c r="AL89" s="80"/>
      <c r="AM89" s="80"/>
      <c r="AN89" s="80"/>
      <c r="AO89" s="275"/>
      <c r="AP89" s="275"/>
      <c r="AQ89" s="275"/>
      <c r="AR89" s="275"/>
      <c r="AS89" s="275"/>
      <c r="AT89" s="275"/>
      <c r="AU89" s="80"/>
      <c r="AV89" s="80"/>
    </row>
    <row r="90" spans="1:48">
      <c r="A90" s="78"/>
      <c r="B90" s="78"/>
      <c r="C90" s="171" t="s">
        <v>45</v>
      </c>
      <c r="D90" s="172" t="s">
        <v>533</v>
      </c>
      <c r="E90" s="173"/>
      <c r="F90" s="174">
        <v>22</v>
      </c>
      <c r="G90" s="139">
        <v>82059</v>
      </c>
      <c r="H90" s="139">
        <v>5326</v>
      </c>
      <c r="I90" s="139">
        <v>1143</v>
      </c>
      <c r="J90" s="139">
        <v>7970</v>
      </c>
      <c r="K90" s="139">
        <v>0</v>
      </c>
      <c r="L90" s="139">
        <v>96498</v>
      </c>
      <c r="M90" s="139">
        <v>49.75</v>
      </c>
      <c r="N90" s="139">
        <v>3</v>
      </c>
      <c r="O90" s="139">
        <v>5</v>
      </c>
      <c r="P90" s="139">
        <v>4.5</v>
      </c>
      <c r="Q90" s="139">
        <v>0</v>
      </c>
      <c r="R90" s="139">
        <v>62.25</v>
      </c>
      <c r="S90" s="140">
        <v>1603629</v>
      </c>
      <c r="T90" s="140">
        <v>162080</v>
      </c>
      <c r="U90" s="140">
        <v>4666</v>
      </c>
      <c r="V90" s="140">
        <v>267672</v>
      </c>
      <c r="W90" s="140">
        <v>2038047</v>
      </c>
      <c r="X90" s="141">
        <v>19.542390231418857</v>
      </c>
      <c r="Y90" s="141">
        <v>30.431843785204656</v>
      </c>
      <c r="Z90" s="141">
        <v>4.0822397200349956</v>
      </c>
      <c r="AA90" s="141">
        <v>33.584943538268504</v>
      </c>
      <c r="AB90" s="244">
        <v>21.120095753279859</v>
      </c>
      <c r="AC90" s="79"/>
      <c r="AD90" s="80"/>
      <c r="AE90" s="80"/>
      <c r="AF90" s="80"/>
      <c r="AG90" s="80"/>
      <c r="AH90" s="80"/>
      <c r="AI90" s="80"/>
      <c r="AJ90" s="80"/>
      <c r="AK90" s="80"/>
      <c r="AL90" s="80"/>
      <c r="AM90" s="80"/>
      <c r="AN90" s="80"/>
      <c r="AO90" s="275"/>
      <c r="AP90" s="275"/>
      <c r="AQ90" s="275"/>
      <c r="AR90" s="275"/>
      <c r="AS90" s="275"/>
      <c r="AT90" s="275"/>
      <c r="AU90" s="80"/>
      <c r="AV90" s="80"/>
    </row>
    <row r="91" spans="1:48">
      <c r="A91" s="78"/>
      <c r="B91" s="78"/>
      <c r="C91" s="171" t="s">
        <v>46</v>
      </c>
      <c r="D91" s="172" t="s">
        <v>534</v>
      </c>
      <c r="E91" s="173"/>
      <c r="F91" s="174">
        <v>179</v>
      </c>
      <c r="G91" s="139">
        <v>572394</v>
      </c>
      <c r="H91" s="139">
        <v>86685</v>
      </c>
      <c r="I91" s="139">
        <v>27516</v>
      </c>
      <c r="J91" s="139">
        <v>61044</v>
      </c>
      <c r="K91" s="139">
        <v>0</v>
      </c>
      <c r="L91" s="139">
        <v>747639</v>
      </c>
      <c r="M91" s="139">
        <v>291.40000000000003</v>
      </c>
      <c r="N91" s="139">
        <v>50.4</v>
      </c>
      <c r="O91" s="139">
        <v>15.5</v>
      </c>
      <c r="P91" s="139">
        <v>34.1</v>
      </c>
      <c r="Q91" s="139">
        <v>0</v>
      </c>
      <c r="R91" s="139">
        <v>391.4</v>
      </c>
      <c r="S91" s="140">
        <v>14579220</v>
      </c>
      <c r="T91" s="140">
        <v>2767332</v>
      </c>
      <c r="U91" s="140">
        <v>1022230</v>
      </c>
      <c r="V91" s="140">
        <v>1867137</v>
      </c>
      <c r="W91" s="140">
        <v>20235919</v>
      </c>
      <c r="X91" s="141">
        <v>25.470602417216114</v>
      </c>
      <c r="Y91" s="141">
        <v>31.924000692161275</v>
      </c>
      <c r="Z91" s="141">
        <v>37.150385230411395</v>
      </c>
      <c r="AA91" s="141">
        <v>30.58674071161785</v>
      </c>
      <c r="AB91" s="244">
        <v>27.066430456410114</v>
      </c>
      <c r="AC91" s="79"/>
      <c r="AD91" s="80"/>
      <c r="AE91" s="80"/>
      <c r="AF91" s="80"/>
      <c r="AG91" s="80"/>
      <c r="AH91" s="80"/>
      <c r="AI91" s="80"/>
      <c r="AJ91" s="80"/>
      <c r="AK91" s="80"/>
      <c r="AL91" s="80"/>
      <c r="AM91" s="80"/>
      <c r="AN91" s="80"/>
      <c r="AO91" s="275"/>
      <c r="AP91" s="275"/>
      <c r="AQ91" s="275"/>
      <c r="AR91" s="275"/>
      <c r="AS91" s="275"/>
      <c r="AT91" s="275"/>
      <c r="AU91" s="80"/>
      <c r="AV91" s="80"/>
    </row>
    <row r="92" spans="1:48">
      <c r="A92" s="78"/>
      <c r="B92" s="78"/>
      <c r="C92" s="171" t="s">
        <v>47</v>
      </c>
      <c r="D92" s="172" t="s">
        <v>535</v>
      </c>
      <c r="E92" s="173"/>
      <c r="F92" s="174">
        <v>22</v>
      </c>
      <c r="G92" s="139">
        <v>90526</v>
      </c>
      <c r="H92" s="139">
        <v>10191</v>
      </c>
      <c r="I92" s="139">
        <v>0</v>
      </c>
      <c r="J92" s="139">
        <v>9365</v>
      </c>
      <c r="K92" s="139">
        <v>0</v>
      </c>
      <c r="L92" s="139">
        <v>110082</v>
      </c>
      <c r="M92" s="139">
        <v>48</v>
      </c>
      <c r="N92" s="139">
        <v>9</v>
      </c>
      <c r="O92" s="139">
        <v>0</v>
      </c>
      <c r="P92" s="139">
        <v>5</v>
      </c>
      <c r="Q92" s="139">
        <v>0</v>
      </c>
      <c r="R92" s="139">
        <v>62</v>
      </c>
      <c r="S92" s="140">
        <v>2049606</v>
      </c>
      <c r="T92" s="140">
        <v>286117</v>
      </c>
      <c r="U92" s="140">
        <v>0</v>
      </c>
      <c r="V92" s="140">
        <v>359928</v>
      </c>
      <c r="W92" s="140">
        <v>2695651</v>
      </c>
      <c r="X92" s="141">
        <v>22.641075492123811</v>
      </c>
      <c r="Y92" s="141">
        <v>28.075458738102245</v>
      </c>
      <c r="Z92" s="141" t="s">
        <v>1125</v>
      </c>
      <c r="AA92" s="141">
        <v>38.433315536572344</v>
      </c>
      <c r="AB92" s="244">
        <v>24.487663741574462</v>
      </c>
      <c r="AC92" s="79"/>
      <c r="AD92" s="80"/>
      <c r="AE92" s="80"/>
      <c r="AF92" s="80"/>
      <c r="AG92" s="80"/>
      <c r="AH92" s="80"/>
      <c r="AI92" s="80"/>
      <c r="AJ92" s="80"/>
      <c r="AK92" s="80"/>
      <c r="AL92" s="80"/>
      <c r="AM92" s="80"/>
      <c r="AN92" s="80"/>
      <c r="AO92" s="275"/>
      <c r="AP92" s="275"/>
      <c r="AQ92" s="275"/>
      <c r="AR92" s="275"/>
      <c r="AS92" s="275"/>
      <c r="AT92" s="275"/>
      <c r="AU92" s="80"/>
      <c r="AV92" s="80"/>
    </row>
    <row r="93" spans="1:48">
      <c r="A93" s="78"/>
      <c r="B93" s="78"/>
      <c r="C93" s="171" t="s">
        <v>48</v>
      </c>
      <c r="D93" s="172" t="s">
        <v>536</v>
      </c>
      <c r="E93" s="173"/>
      <c r="F93" s="174">
        <v>3686</v>
      </c>
      <c r="G93" s="139">
        <v>14215660</v>
      </c>
      <c r="H93" s="139">
        <v>5619704</v>
      </c>
      <c r="I93" s="139">
        <v>2372597</v>
      </c>
      <c r="J93" s="139">
        <v>3637229</v>
      </c>
      <c r="K93" s="139">
        <v>1284062</v>
      </c>
      <c r="L93" s="139">
        <v>27129252</v>
      </c>
      <c r="M93" s="139">
        <v>7745</v>
      </c>
      <c r="N93" s="139">
        <v>2865</v>
      </c>
      <c r="O93" s="139">
        <v>1226</v>
      </c>
      <c r="P93" s="139">
        <v>2158</v>
      </c>
      <c r="Q93" s="139">
        <v>838</v>
      </c>
      <c r="R93" s="139">
        <v>14832</v>
      </c>
      <c r="S93" s="140">
        <v>564789495</v>
      </c>
      <c r="T93" s="140">
        <v>210501754</v>
      </c>
      <c r="U93" s="140">
        <v>112880019</v>
      </c>
      <c r="V93" s="140">
        <v>84974991</v>
      </c>
      <c r="W93" s="140">
        <v>973146259</v>
      </c>
      <c r="X93" s="141">
        <v>39.730093080447901</v>
      </c>
      <c r="Y93" s="141">
        <v>37.457800980265155</v>
      </c>
      <c r="Z93" s="141">
        <v>47.576566521832405</v>
      </c>
      <c r="AA93" s="141">
        <v>23.362562819113123</v>
      </c>
      <c r="AB93" s="244">
        <v>37.652896302948442</v>
      </c>
      <c r="AC93" s="79"/>
      <c r="AD93" s="80"/>
      <c r="AE93" s="80"/>
      <c r="AF93" s="80"/>
      <c r="AG93" s="80"/>
      <c r="AH93" s="80"/>
      <c r="AI93" s="80"/>
      <c r="AJ93" s="80"/>
      <c r="AK93" s="80"/>
      <c r="AL93" s="80"/>
      <c r="AM93" s="80"/>
      <c r="AN93" s="80"/>
      <c r="AO93" s="275"/>
      <c r="AP93" s="275"/>
      <c r="AQ93" s="275"/>
      <c r="AR93" s="275"/>
      <c r="AS93" s="275"/>
      <c r="AT93" s="275"/>
      <c r="AU93" s="80"/>
      <c r="AV93" s="80"/>
    </row>
    <row r="94" spans="1:48">
      <c r="A94" s="78"/>
      <c r="B94" s="78"/>
      <c r="C94" s="171" t="s">
        <v>53</v>
      </c>
      <c r="D94" s="172" t="s">
        <v>537</v>
      </c>
      <c r="E94" s="173"/>
      <c r="F94" s="174">
        <v>221</v>
      </c>
      <c r="G94" s="139">
        <v>899844</v>
      </c>
      <c r="H94" s="139">
        <v>176605</v>
      </c>
      <c r="I94" s="139">
        <v>39190</v>
      </c>
      <c r="J94" s="139">
        <v>113972</v>
      </c>
      <c r="K94" s="139">
        <v>0</v>
      </c>
      <c r="L94" s="139">
        <v>1229611</v>
      </c>
      <c r="M94" s="139">
        <v>414</v>
      </c>
      <c r="N94" s="139">
        <v>89.98</v>
      </c>
      <c r="O94" s="139">
        <v>23</v>
      </c>
      <c r="P94" s="139">
        <v>63</v>
      </c>
      <c r="Q94" s="139">
        <v>0</v>
      </c>
      <c r="R94" s="139">
        <v>589.98</v>
      </c>
      <c r="S94" s="140">
        <v>19491484</v>
      </c>
      <c r="T94" s="140">
        <v>4372870</v>
      </c>
      <c r="U94" s="140">
        <v>876409</v>
      </c>
      <c r="V94" s="140">
        <v>2871384</v>
      </c>
      <c r="W94" s="140">
        <v>27612147</v>
      </c>
      <c r="X94" s="141">
        <v>21.660959010672961</v>
      </c>
      <c r="Y94" s="141">
        <v>24.760737238470032</v>
      </c>
      <c r="Z94" s="141">
        <v>22.363077315641746</v>
      </c>
      <c r="AA94" s="141">
        <v>25.193766890113363</v>
      </c>
      <c r="AB94" s="244">
        <v>22.456001938824556</v>
      </c>
      <c r="AC94" s="79"/>
      <c r="AD94" s="80"/>
      <c r="AE94" s="80"/>
      <c r="AF94" s="80"/>
      <c r="AG94" s="80"/>
      <c r="AH94" s="80"/>
      <c r="AI94" s="80"/>
      <c r="AJ94" s="80"/>
      <c r="AK94" s="80"/>
      <c r="AL94" s="80"/>
      <c r="AM94" s="80"/>
      <c r="AN94" s="80"/>
      <c r="AO94" s="275"/>
      <c r="AP94" s="275"/>
      <c r="AQ94" s="275"/>
      <c r="AR94" s="275"/>
      <c r="AS94" s="275"/>
      <c r="AT94" s="275"/>
      <c r="AU94" s="80"/>
      <c r="AV94" s="80"/>
    </row>
    <row r="95" spans="1:48">
      <c r="A95" s="78"/>
      <c r="B95" s="78"/>
      <c r="C95" s="171" t="s">
        <v>341</v>
      </c>
      <c r="D95" s="172" t="s">
        <v>538</v>
      </c>
      <c r="E95" s="173"/>
      <c r="F95" s="174">
        <v>16</v>
      </c>
      <c r="G95" s="139">
        <v>70304</v>
      </c>
      <c r="H95" s="139">
        <v>14179</v>
      </c>
      <c r="I95" s="139">
        <v>11455</v>
      </c>
      <c r="J95" s="139">
        <v>13543</v>
      </c>
      <c r="K95" s="139">
        <v>104</v>
      </c>
      <c r="L95" s="139">
        <v>109585</v>
      </c>
      <c r="M95" s="139">
        <v>43</v>
      </c>
      <c r="N95" s="139">
        <v>8</v>
      </c>
      <c r="O95" s="139">
        <v>6</v>
      </c>
      <c r="P95" s="139">
        <v>10.96</v>
      </c>
      <c r="Q95" s="139">
        <v>0.04</v>
      </c>
      <c r="R95" s="139">
        <v>68</v>
      </c>
      <c r="S95" s="140">
        <v>1495132</v>
      </c>
      <c r="T95" s="140">
        <v>372594</v>
      </c>
      <c r="U95" s="140">
        <v>239572</v>
      </c>
      <c r="V95" s="140">
        <v>486805</v>
      </c>
      <c r="W95" s="140">
        <v>2594103</v>
      </c>
      <c r="X95" s="141">
        <v>21.266670459717798</v>
      </c>
      <c r="Y95" s="141">
        <v>26.277875731715916</v>
      </c>
      <c r="Z95" s="141">
        <v>20.914185945002181</v>
      </c>
      <c r="AA95" s="141">
        <v>35.94513770951783</v>
      </c>
      <c r="AB95" s="244">
        <v>23.694549739224158</v>
      </c>
      <c r="AC95" s="79"/>
      <c r="AD95" s="80"/>
      <c r="AE95" s="80"/>
      <c r="AF95" s="80"/>
      <c r="AG95" s="80"/>
      <c r="AH95" s="80"/>
      <c r="AI95" s="80"/>
      <c r="AJ95" s="80"/>
      <c r="AK95" s="80"/>
      <c r="AL95" s="80"/>
      <c r="AM95" s="80"/>
      <c r="AN95" s="80"/>
      <c r="AO95" s="275"/>
      <c r="AP95" s="275"/>
      <c r="AQ95" s="275"/>
      <c r="AR95" s="275"/>
      <c r="AS95" s="275"/>
      <c r="AT95" s="275"/>
      <c r="AU95" s="80"/>
      <c r="AV95" s="80"/>
    </row>
    <row r="96" spans="1:48">
      <c r="A96" s="78"/>
      <c r="B96" s="78"/>
      <c r="C96" s="171" t="s">
        <v>54</v>
      </c>
      <c r="D96" s="172" t="s">
        <v>229</v>
      </c>
      <c r="E96" s="173"/>
      <c r="F96" s="174">
        <v>13652</v>
      </c>
      <c r="G96" s="139">
        <v>54785174</v>
      </c>
      <c r="H96" s="139">
        <v>26983533</v>
      </c>
      <c r="I96" s="139">
        <v>29734129</v>
      </c>
      <c r="J96" s="139">
        <v>5842402</v>
      </c>
      <c r="K96" s="139">
        <v>14285451</v>
      </c>
      <c r="L96" s="139">
        <v>131630689</v>
      </c>
      <c r="M96" s="139">
        <v>27691.48</v>
      </c>
      <c r="N96" s="139">
        <v>13213</v>
      </c>
      <c r="O96" s="139">
        <v>16253.42</v>
      </c>
      <c r="P96" s="139">
        <v>3695.0000000000005</v>
      </c>
      <c r="Q96" s="139">
        <v>6862</v>
      </c>
      <c r="R96" s="139">
        <v>67714.900000000009</v>
      </c>
      <c r="S96" s="140">
        <v>2236164204</v>
      </c>
      <c r="T96" s="140">
        <v>1116212981</v>
      </c>
      <c r="U96" s="140">
        <v>1189026179</v>
      </c>
      <c r="V96" s="140">
        <v>267838523</v>
      </c>
      <c r="W96" s="140">
        <v>4809241887</v>
      </c>
      <c r="X96" s="141">
        <v>40.816959055382391</v>
      </c>
      <c r="Y96" s="141">
        <v>41.366450457025032</v>
      </c>
      <c r="Z96" s="141">
        <v>39.988599598797734</v>
      </c>
      <c r="AA96" s="141">
        <v>45.843905126692754</v>
      </c>
      <c r="AB96" s="244">
        <v>40.983698776084971</v>
      </c>
      <c r="AC96" s="79"/>
      <c r="AD96" s="80"/>
      <c r="AE96" s="80"/>
      <c r="AF96" s="80"/>
      <c r="AG96" s="80"/>
      <c r="AH96" s="80"/>
      <c r="AI96" s="80"/>
      <c r="AJ96" s="80"/>
      <c r="AK96" s="80"/>
      <c r="AL96" s="80"/>
      <c r="AM96" s="80"/>
      <c r="AN96" s="80"/>
      <c r="AO96" s="275"/>
      <c r="AP96" s="275"/>
      <c r="AQ96" s="275"/>
      <c r="AR96" s="275"/>
      <c r="AS96" s="275"/>
      <c r="AT96" s="275"/>
      <c r="AU96" s="80"/>
      <c r="AV96" s="80"/>
    </row>
    <row r="97" spans="1:48">
      <c r="A97" s="78"/>
      <c r="B97" s="78"/>
      <c r="C97" s="171" t="s">
        <v>56</v>
      </c>
      <c r="D97" s="172" t="s">
        <v>539</v>
      </c>
      <c r="E97" s="173"/>
      <c r="F97" s="174">
        <v>1638</v>
      </c>
      <c r="G97" s="139">
        <v>8189900</v>
      </c>
      <c r="H97" s="139">
        <v>2125160</v>
      </c>
      <c r="I97" s="139">
        <v>747425</v>
      </c>
      <c r="J97" s="139">
        <v>1439205</v>
      </c>
      <c r="K97" s="139">
        <v>14117</v>
      </c>
      <c r="L97" s="139">
        <v>12515807</v>
      </c>
      <c r="M97" s="139">
        <v>4196.8900000000003</v>
      </c>
      <c r="N97" s="139">
        <v>1023.1200000000001</v>
      </c>
      <c r="O97" s="139">
        <v>369.71</v>
      </c>
      <c r="P97" s="139">
        <v>800.24</v>
      </c>
      <c r="Q97" s="139">
        <v>6</v>
      </c>
      <c r="R97" s="139">
        <v>6395.96</v>
      </c>
      <c r="S97" s="140">
        <v>210163184</v>
      </c>
      <c r="T97" s="140">
        <v>59496344</v>
      </c>
      <c r="U97" s="140">
        <v>19750678</v>
      </c>
      <c r="V97" s="140">
        <v>46945607</v>
      </c>
      <c r="W97" s="140">
        <v>336355813</v>
      </c>
      <c r="X97" s="141">
        <v>25.661263751694161</v>
      </c>
      <c r="Y97" s="141">
        <v>27.996171582374973</v>
      </c>
      <c r="Z97" s="141">
        <v>26.424963039769878</v>
      </c>
      <c r="AA97" s="141">
        <v>32.619124447177434</v>
      </c>
      <c r="AB97" s="244">
        <v>26.904827507321009</v>
      </c>
      <c r="AC97" s="79"/>
      <c r="AD97" s="80"/>
      <c r="AE97" s="80"/>
      <c r="AF97" s="80"/>
      <c r="AG97" s="80"/>
      <c r="AH97" s="80"/>
      <c r="AI97" s="80"/>
      <c r="AJ97" s="80"/>
      <c r="AK97" s="80"/>
      <c r="AL97" s="80"/>
      <c r="AM97" s="80"/>
      <c r="AN97" s="80"/>
      <c r="AO97" s="275"/>
      <c r="AP97" s="275"/>
      <c r="AQ97" s="275"/>
      <c r="AR97" s="275"/>
      <c r="AS97" s="275"/>
      <c r="AT97" s="275"/>
      <c r="AU97" s="80"/>
      <c r="AV97" s="80"/>
    </row>
    <row r="98" spans="1:48">
      <c r="A98" s="78"/>
      <c r="B98" s="78"/>
      <c r="C98" s="171" t="s">
        <v>58</v>
      </c>
      <c r="D98" s="172" t="s">
        <v>540</v>
      </c>
      <c r="E98" s="173"/>
      <c r="F98" s="174">
        <v>117</v>
      </c>
      <c r="G98" s="139">
        <v>594862</v>
      </c>
      <c r="H98" s="139">
        <v>169363</v>
      </c>
      <c r="I98" s="139">
        <v>39469</v>
      </c>
      <c r="J98" s="139">
        <v>118076</v>
      </c>
      <c r="K98" s="139">
        <v>0</v>
      </c>
      <c r="L98" s="139">
        <v>921770</v>
      </c>
      <c r="M98" s="139">
        <v>308</v>
      </c>
      <c r="N98" s="139">
        <v>84</v>
      </c>
      <c r="O98" s="139">
        <v>24</v>
      </c>
      <c r="P98" s="139">
        <v>66</v>
      </c>
      <c r="Q98" s="139">
        <v>0</v>
      </c>
      <c r="R98" s="139">
        <v>482</v>
      </c>
      <c r="S98" s="140">
        <v>13136736</v>
      </c>
      <c r="T98" s="140">
        <v>3607741</v>
      </c>
      <c r="U98" s="140">
        <v>966065</v>
      </c>
      <c r="V98" s="140">
        <v>2829202</v>
      </c>
      <c r="W98" s="140">
        <v>20539744</v>
      </c>
      <c r="X98" s="141">
        <v>22.083669825942824</v>
      </c>
      <c r="Y98" s="141">
        <v>21.30182507395358</v>
      </c>
      <c r="Z98" s="141">
        <v>24.476551217411131</v>
      </c>
      <c r="AA98" s="141">
        <v>23.960855720044716</v>
      </c>
      <c r="AB98" s="244">
        <v>22.282938260086574</v>
      </c>
      <c r="AC98" s="79"/>
      <c r="AD98" s="80"/>
      <c r="AE98" s="80"/>
      <c r="AF98" s="80"/>
      <c r="AG98" s="80"/>
      <c r="AH98" s="80"/>
      <c r="AI98" s="80"/>
      <c r="AJ98" s="80"/>
      <c r="AK98" s="80"/>
      <c r="AL98" s="80"/>
      <c r="AM98" s="80"/>
      <c r="AN98" s="80"/>
      <c r="AO98" s="275"/>
      <c r="AP98" s="275"/>
      <c r="AQ98" s="275"/>
      <c r="AR98" s="275"/>
      <c r="AS98" s="275"/>
      <c r="AT98" s="275"/>
      <c r="AU98" s="80"/>
      <c r="AV98" s="80"/>
    </row>
    <row r="99" spans="1:48">
      <c r="A99" s="78"/>
      <c r="B99" s="78"/>
      <c r="C99" s="171" t="s">
        <v>59</v>
      </c>
      <c r="D99" s="172" t="s">
        <v>541</v>
      </c>
      <c r="E99" s="173"/>
      <c r="F99" s="174">
        <v>824</v>
      </c>
      <c r="G99" s="139">
        <v>4242228</v>
      </c>
      <c r="H99" s="139">
        <v>1188188</v>
      </c>
      <c r="I99" s="139">
        <v>380799</v>
      </c>
      <c r="J99" s="139">
        <v>840712</v>
      </c>
      <c r="K99" s="139">
        <v>125354</v>
      </c>
      <c r="L99" s="139">
        <v>6777281</v>
      </c>
      <c r="M99" s="139">
        <v>2431.37</v>
      </c>
      <c r="N99" s="139">
        <v>650.2299999999999</v>
      </c>
      <c r="O99" s="139">
        <v>214.23</v>
      </c>
      <c r="P99" s="139">
        <v>449.2700000000001</v>
      </c>
      <c r="Q99" s="139">
        <v>68.990000000000009</v>
      </c>
      <c r="R99" s="139">
        <v>3814.0899999999992</v>
      </c>
      <c r="S99" s="140">
        <v>140416586</v>
      </c>
      <c r="T99" s="140">
        <v>41260956</v>
      </c>
      <c r="U99" s="140">
        <v>14436001</v>
      </c>
      <c r="V99" s="140">
        <v>35736246</v>
      </c>
      <c r="W99" s="140">
        <v>231849789</v>
      </c>
      <c r="X99" s="141">
        <v>33.099726370199811</v>
      </c>
      <c r="Y99" s="141">
        <v>34.725949092231197</v>
      </c>
      <c r="Z99" s="141">
        <v>37.909766044553692</v>
      </c>
      <c r="AA99" s="141">
        <v>42.507120155296938</v>
      </c>
      <c r="AB99" s="244">
        <v>34.854529973043903</v>
      </c>
      <c r="AC99" s="79"/>
      <c r="AD99" s="80"/>
      <c r="AE99" s="80"/>
      <c r="AF99" s="80"/>
      <c r="AG99" s="80"/>
      <c r="AH99" s="80"/>
      <c r="AI99" s="80"/>
      <c r="AJ99" s="80"/>
      <c r="AK99" s="80"/>
      <c r="AL99" s="80"/>
      <c r="AM99" s="80"/>
      <c r="AN99" s="80"/>
      <c r="AO99" s="275"/>
      <c r="AP99" s="275"/>
      <c r="AQ99" s="275"/>
      <c r="AR99" s="275"/>
      <c r="AS99" s="275"/>
      <c r="AT99" s="275"/>
      <c r="AU99" s="80"/>
      <c r="AV99" s="80"/>
    </row>
    <row r="100" spans="1:48">
      <c r="A100" s="78"/>
      <c r="B100" s="78"/>
      <c r="C100" s="171" t="s">
        <v>60</v>
      </c>
      <c r="D100" s="172" t="s">
        <v>542</v>
      </c>
      <c r="E100" s="173"/>
      <c r="F100" s="174">
        <v>3555</v>
      </c>
      <c r="G100" s="139">
        <v>15368847</v>
      </c>
      <c r="H100" s="139">
        <v>5680307</v>
      </c>
      <c r="I100" s="139">
        <v>3349502</v>
      </c>
      <c r="J100" s="139">
        <v>2509202</v>
      </c>
      <c r="K100" s="139">
        <v>1426151</v>
      </c>
      <c r="L100" s="139">
        <v>28334009</v>
      </c>
      <c r="M100" s="139">
        <v>7810.5499999999993</v>
      </c>
      <c r="N100" s="139">
        <v>2632.6100000000006</v>
      </c>
      <c r="O100" s="139">
        <v>1708.2399999999998</v>
      </c>
      <c r="P100" s="139">
        <v>1392.33</v>
      </c>
      <c r="Q100" s="139">
        <v>677.1</v>
      </c>
      <c r="R100" s="139">
        <v>14220.83</v>
      </c>
      <c r="S100" s="140">
        <v>464229554</v>
      </c>
      <c r="T100" s="140">
        <v>168469691</v>
      </c>
      <c r="U100" s="140">
        <v>108720498</v>
      </c>
      <c r="V100" s="140">
        <v>82846078</v>
      </c>
      <c r="W100" s="140">
        <v>824265821</v>
      </c>
      <c r="X100" s="141">
        <v>30.205880376062044</v>
      </c>
      <c r="Y100" s="141">
        <v>29.658553842248317</v>
      </c>
      <c r="Z100" s="141">
        <v>32.45870520453488</v>
      </c>
      <c r="AA100" s="141">
        <v>33.016902584965258</v>
      </c>
      <c r="AB100" s="244">
        <v>30.63290362986158</v>
      </c>
      <c r="AC100" s="79"/>
      <c r="AD100" s="80"/>
      <c r="AE100" s="80"/>
      <c r="AF100" s="80"/>
      <c r="AG100" s="80"/>
      <c r="AH100" s="80"/>
      <c r="AI100" s="80"/>
      <c r="AJ100" s="80"/>
      <c r="AK100" s="80"/>
      <c r="AL100" s="80"/>
      <c r="AM100" s="80"/>
      <c r="AN100" s="80"/>
      <c r="AO100" s="275"/>
      <c r="AP100" s="275"/>
      <c r="AQ100" s="275"/>
      <c r="AR100" s="275"/>
      <c r="AS100" s="275"/>
      <c r="AT100" s="275"/>
      <c r="AU100" s="80"/>
      <c r="AV100" s="80"/>
    </row>
    <row r="101" spans="1:48">
      <c r="A101" s="78"/>
      <c r="B101" s="78"/>
      <c r="C101" s="171" t="s">
        <v>62</v>
      </c>
      <c r="D101" s="172" t="s">
        <v>543</v>
      </c>
      <c r="E101" s="173"/>
      <c r="F101" s="174">
        <v>116</v>
      </c>
      <c r="G101" s="139">
        <v>858969</v>
      </c>
      <c r="H101" s="139">
        <v>244413</v>
      </c>
      <c r="I101" s="139">
        <v>142159</v>
      </c>
      <c r="J101" s="139">
        <v>276945</v>
      </c>
      <c r="K101" s="139">
        <v>0</v>
      </c>
      <c r="L101" s="139">
        <v>1522486</v>
      </c>
      <c r="M101" s="139">
        <v>406</v>
      </c>
      <c r="N101" s="139">
        <v>118</v>
      </c>
      <c r="O101" s="139">
        <v>65</v>
      </c>
      <c r="P101" s="139">
        <v>154</v>
      </c>
      <c r="Q101" s="139">
        <v>0</v>
      </c>
      <c r="R101" s="139">
        <v>743</v>
      </c>
      <c r="S101" s="140">
        <v>14603168</v>
      </c>
      <c r="T101" s="140">
        <v>3853584</v>
      </c>
      <c r="U101" s="140">
        <v>2418020</v>
      </c>
      <c r="V101" s="140">
        <v>6051009</v>
      </c>
      <c r="W101" s="140">
        <v>26925781</v>
      </c>
      <c r="X101" s="141">
        <v>17.000809109525488</v>
      </c>
      <c r="Y101" s="141">
        <v>15.766689987848437</v>
      </c>
      <c r="Z101" s="141">
        <v>17.00926427450953</v>
      </c>
      <c r="AA101" s="141">
        <v>21.849136110057955</v>
      </c>
      <c r="AB101" s="244">
        <v>17.685404660535465</v>
      </c>
      <c r="AC101" s="79"/>
      <c r="AD101" s="80"/>
      <c r="AE101" s="80"/>
      <c r="AF101" s="80"/>
      <c r="AG101" s="80"/>
      <c r="AH101" s="80"/>
      <c r="AI101" s="80"/>
      <c r="AJ101" s="80"/>
      <c r="AK101" s="80"/>
      <c r="AL101" s="80"/>
      <c r="AM101" s="80"/>
      <c r="AN101" s="80"/>
      <c r="AO101" s="275"/>
      <c r="AP101" s="275"/>
      <c r="AQ101" s="275"/>
      <c r="AR101" s="275"/>
      <c r="AS101" s="275"/>
      <c r="AT101" s="275"/>
      <c r="AU101" s="80"/>
      <c r="AV101" s="80"/>
    </row>
    <row r="102" spans="1:48">
      <c r="A102" s="78"/>
      <c r="B102" s="78"/>
      <c r="C102" s="171" t="s">
        <v>63</v>
      </c>
      <c r="D102" s="172" t="s">
        <v>544</v>
      </c>
      <c r="E102" s="173"/>
      <c r="F102" s="174">
        <v>253</v>
      </c>
      <c r="G102" s="139">
        <v>1109249</v>
      </c>
      <c r="H102" s="139">
        <v>168532</v>
      </c>
      <c r="I102" s="139">
        <v>92487</v>
      </c>
      <c r="J102" s="139">
        <v>145181</v>
      </c>
      <c r="K102" s="139">
        <v>0</v>
      </c>
      <c r="L102" s="139">
        <v>1515449</v>
      </c>
      <c r="M102" s="139">
        <v>570</v>
      </c>
      <c r="N102" s="139">
        <v>93</v>
      </c>
      <c r="O102" s="139">
        <v>51</v>
      </c>
      <c r="P102" s="139">
        <v>85</v>
      </c>
      <c r="Q102" s="139">
        <v>0</v>
      </c>
      <c r="R102" s="139">
        <v>799</v>
      </c>
      <c r="S102" s="140">
        <v>34647026</v>
      </c>
      <c r="T102" s="140">
        <v>7161115</v>
      </c>
      <c r="U102" s="140">
        <v>1533010</v>
      </c>
      <c r="V102" s="140">
        <v>5324689</v>
      </c>
      <c r="W102" s="140">
        <v>48665840</v>
      </c>
      <c r="X102" s="141">
        <v>31.234669582753735</v>
      </c>
      <c r="Y102" s="141">
        <v>42.491129281086081</v>
      </c>
      <c r="Z102" s="141">
        <v>16.57541059824624</v>
      </c>
      <c r="AA102" s="141">
        <v>36.676211074451892</v>
      </c>
      <c r="AB102" s="244">
        <v>32.113149304265598</v>
      </c>
      <c r="AC102" s="79"/>
      <c r="AD102" s="80"/>
      <c r="AE102" s="80"/>
      <c r="AF102" s="80"/>
      <c r="AG102" s="80"/>
      <c r="AH102" s="80"/>
      <c r="AI102" s="80"/>
      <c r="AJ102" s="80"/>
      <c r="AK102" s="80"/>
      <c r="AL102" s="80"/>
      <c r="AM102" s="80"/>
      <c r="AN102" s="80"/>
      <c r="AO102" s="275"/>
      <c r="AP102" s="275"/>
      <c r="AQ102" s="275"/>
      <c r="AR102" s="275"/>
      <c r="AS102" s="275"/>
      <c r="AT102" s="275"/>
      <c r="AU102" s="80"/>
      <c r="AV102" s="80"/>
    </row>
    <row r="103" spans="1:48">
      <c r="A103" s="78"/>
      <c r="B103" s="78"/>
      <c r="C103" s="171" t="s">
        <v>64</v>
      </c>
      <c r="D103" s="172" t="s">
        <v>545</v>
      </c>
      <c r="E103" s="173"/>
      <c r="F103" s="174">
        <v>112</v>
      </c>
      <c r="G103" s="139">
        <v>315138</v>
      </c>
      <c r="H103" s="139">
        <v>33812</v>
      </c>
      <c r="I103" s="139">
        <v>8727</v>
      </c>
      <c r="J103" s="139">
        <v>53829</v>
      </c>
      <c r="K103" s="139">
        <v>0</v>
      </c>
      <c r="L103" s="139">
        <v>411506</v>
      </c>
      <c r="M103" s="139">
        <v>187.78</v>
      </c>
      <c r="N103" s="139">
        <v>15.64</v>
      </c>
      <c r="O103" s="139">
        <v>4.88</v>
      </c>
      <c r="P103" s="139">
        <v>28.189999999999998</v>
      </c>
      <c r="Q103" s="139">
        <v>0</v>
      </c>
      <c r="R103" s="139">
        <v>236.49</v>
      </c>
      <c r="S103" s="140">
        <v>5148357</v>
      </c>
      <c r="T103" s="140">
        <v>737574</v>
      </c>
      <c r="U103" s="140">
        <v>121250</v>
      </c>
      <c r="V103" s="140">
        <v>1676480</v>
      </c>
      <c r="W103" s="140">
        <v>7683661</v>
      </c>
      <c r="X103" s="141">
        <v>16.336833387277956</v>
      </c>
      <c r="Y103" s="141">
        <v>21.813971371110849</v>
      </c>
      <c r="Z103" s="141">
        <v>13.893663343646155</v>
      </c>
      <c r="AA103" s="141">
        <v>31.14455033532111</v>
      </c>
      <c r="AB103" s="244">
        <v>18.672050954299571</v>
      </c>
      <c r="AC103" s="79"/>
      <c r="AD103" s="80"/>
      <c r="AE103" s="80"/>
      <c r="AF103" s="80"/>
      <c r="AG103" s="80"/>
      <c r="AH103" s="80"/>
      <c r="AI103" s="80"/>
      <c r="AJ103" s="80"/>
      <c r="AK103" s="80"/>
      <c r="AL103" s="80"/>
      <c r="AM103" s="80"/>
      <c r="AN103" s="80"/>
      <c r="AO103" s="275"/>
      <c r="AP103" s="275"/>
      <c r="AQ103" s="275"/>
      <c r="AR103" s="275"/>
      <c r="AS103" s="275"/>
      <c r="AT103" s="275"/>
      <c r="AU103" s="80"/>
      <c r="AV103" s="80"/>
    </row>
    <row r="104" spans="1:48">
      <c r="A104" s="78"/>
      <c r="B104" s="78"/>
      <c r="C104" s="171" t="s">
        <v>65</v>
      </c>
      <c r="D104" s="172" t="s">
        <v>546</v>
      </c>
      <c r="E104" s="173"/>
      <c r="F104" s="174">
        <v>32</v>
      </c>
      <c r="G104" s="139">
        <v>138954</v>
      </c>
      <c r="H104" s="139">
        <v>13269</v>
      </c>
      <c r="I104" s="139">
        <v>11326</v>
      </c>
      <c r="J104" s="139">
        <v>9186</v>
      </c>
      <c r="K104" s="139">
        <v>0</v>
      </c>
      <c r="L104" s="139">
        <v>172735</v>
      </c>
      <c r="M104" s="139">
        <v>70.039999999999992</v>
      </c>
      <c r="N104" s="139">
        <v>7</v>
      </c>
      <c r="O104" s="139">
        <v>6</v>
      </c>
      <c r="P104" s="139">
        <v>5</v>
      </c>
      <c r="Q104" s="139">
        <v>0</v>
      </c>
      <c r="R104" s="139">
        <v>88.039999999999992</v>
      </c>
      <c r="S104" s="140">
        <v>2946888</v>
      </c>
      <c r="T104" s="140">
        <v>425731</v>
      </c>
      <c r="U104" s="140">
        <v>199840</v>
      </c>
      <c r="V104" s="140">
        <v>228880</v>
      </c>
      <c r="W104" s="140">
        <v>3801339</v>
      </c>
      <c r="X104" s="141">
        <v>21.207651452998835</v>
      </c>
      <c r="Y104" s="141">
        <v>32.084633355942422</v>
      </c>
      <c r="Z104" s="141">
        <v>17.644358114073814</v>
      </c>
      <c r="AA104" s="141">
        <v>24.91617679076856</v>
      </c>
      <c r="AB104" s="244">
        <v>22.00676759197615</v>
      </c>
      <c r="AC104" s="79"/>
      <c r="AD104" s="80"/>
      <c r="AE104" s="80"/>
      <c r="AF104" s="80"/>
      <c r="AG104" s="80"/>
      <c r="AH104" s="80"/>
      <c r="AI104" s="80"/>
      <c r="AJ104" s="80"/>
      <c r="AK104" s="80"/>
      <c r="AL104" s="80"/>
      <c r="AM104" s="80"/>
      <c r="AN104" s="80"/>
      <c r="AO104" s="275"/>
      <c r="AP104" s="275"/>
      <c r="AQ104" s="275"/>
      <c r="AR104" s="275"/>
      <c r="AS104" s="275"/>
      <c r="AT104" s="275"/>
      <c r="AU104" s="80"/>
      <c r="AV104" s="80"/>
    </row>
    <row r="105" spans="1:48">
      <c r="A105" s="78"/>
      <c r="B105" s="78"/>
      <c r="C105" s="171" t="s">
        <v>66</v>
      </c>
      <c r="D105" s="172" t="s">
        <v>547</v>
      </c>
      <c r="E105" s="173"/>
      <c r="F105" s="174">
        <v>554</v>
      </c>
      <c r="G105" s="139">
        <v>2409343</v>
      </c>
      <c r="H105" s="139">
        <v>563870</v>
      </c>
      <c r="I105" s="139">
        <v>98333</v>
      </c>
      <c r="J105" s="139">
        <v>309930</v>
      </c>
      <c r="K105" s="139">
        <v>1764</v>
      </c>
      <c r="L105" s="139">
        <v>3383240</v>
      </c>
      <c r="M105" s="139">
        <v>1421.3700000000001</v>
      </c>
      <c r="N105" s="139">
        <v>310.06</v>
      </c>
      <c r="O105" s="139">
        <v>55.14</v>
      </c>
      <c r="P105" s="139">
        <v>175.96999999999997</v>
      </c>
      <c r="Q105" s="139">
        <v>0.97</v>
      </c>
      <c r="R105" s="139">
        <v>1963.51</v>
      </c>
      <c r="S105" s="140">
        <v>52722422</v>
      </c>
      <c r="T105" s="140">
        <v>13937067</v>
      </c>
      <c r="U105" s="140">
        <v>2367198</v>
      </c>
      <c r="V105" s="140">
        <v>8443031</v>
      </c>
      <c r="W105" s="140">
        <v>77469718</v>
      </c>
      <c r="X105" s="141">
        <v>21.882489126703835</v>
      </c>
      <c r="Y105" s="141">
        <v>24.716808838916773</v>
      </c>
      <c r="Z105" s="141">
        <v>24.073281604344423</v>
      </c>
      <c r="AA105" s="141">
        <v>27.241735230535927</v>
      </c>
      <c r="AB105" s="244">
        <v>22.910030412754669</v>
      </c>
      <c r="AC105" s="79"/>
      <c r="AD105" s="80"/>
      <c r="AE105" s="80"/>
      <c r="AF105" s="80"/>
      <c r="AG105" s="80"/>
      <c r="AH105" s="80"/>
      <c r="AI105" s="80"/>
      <c r="AJ105" s="80"/>
      <c r="AK105" s="80"/>
      <c r="AL105" s="80"/>
      <c r="AM105" s="80"/>
      <c r="AN105" s="80"/>
      <c r="AO105" s="275"/>
      <c r="AP105" s="275"/>
      <c r="AQ105" s="275"/>
      <c r="AR105" s="275"/>
      <c r="AS105" s="275"/>
      <c r="AT105" s="275"/>
      <c r="AU105" s="80"/>
      <c r="AV105" s="80"/>
    </row>
    <row r="106" spans="1:48">
      <c r="A106" s="78"/>
      <c r="B106" s="78"/>
      <c r="C106" s="171" t="s">
        <v>67</v>
      </c>
      <c r="D106" s="172" t="s">
        <v>548</v>
      </c>
      <c r="E106" s="173"/>
      <c r="F106" s="174">
        <v>2797</v>
      </c>
      <c r="G106" s="139">
        <v>14240113</v>
      </c>
      <c r="H106" s="139">
        <v>3572184</v>
      </c>
      <c r="I106" s="139">
        <v>1532838</v>
      </c>
      <c r="J106" s="139">
        <v>2694562</v>
      </c>
      <c r="K106" s="139">
        <v>138942</v>
      </c>
      <c r="L106" s="139">
        <v>22178639</v>
      </c>
      <c r="M106" s="139">
        <v>7296.46</v>
      </c>
      <c r="N106" s="139">
        <v>1889.29</v>
      </c>
      <c r="O106" s="139">
        <v>814.59</v>
      </c>
      <c r="P106" s="139">
        <v>1493.1599999999999</v>
      </c>
      <c r="Q106" s="139">
        <v>73.8</v>
      </c>
      <c r="R106" s="139">
        <v>11567.300000000001</v>
      </c>
      <c r="S106" s="140">
        <v>342075473</v>
      </c>
      <c r="T106" s="140">
        <v>101773017</v>
      </c>
      <c r="U106" s="140">
        <v>39711783</v>
      </c>
      <c r="V106" s="140">
        <v>87803837</v>
      </c>
      <c r="W106" s="140">
        <v>571364110</v>
      </c>
      <c r="X106" s="141">
        <v>24.021963379082734</v>
      </c>
      <c r="Y106" s="141">
        <v>28.490418466685927</v>
      </c>
      <c r="Z106" s="141">
        <v>25.907358116121859</v>
      </c>
      <c r="AA106" s="141">
        <v>32.585569380107046</v>
      </c>
      <c r="AB106" s="244">
        <v>25.924317834315055</v>
      </c>
      <c r="AC106" s="79"/>
      <c r="AD106" s="80"/>
      <c r="AE106" s="80"/>
      <c r="AF106" s="80"/>
      <c r="AG106" s="80"/>
      <c r="AH106" s="80"/>
      <c r="AI106" s="80"/>
      <c r="AJ106" s="80"/>
      <c r="AK106" s="80"/>
      <c r="AL106" s="80"/>
      <c r="AM106" s="80"/>
      <c r="AN106" s="80"/>
      <c r="AO106" s="275"/>
      <c r="AP106" s="275"/>
      <c r="AQ106" s="275"/>
      <c r="AR106" s="275"/>
      <c r="AS106" s="275"/>
      <c r="AT106" s="275"/>
      <c r="AU106" s="80"/>
      <c r="AV106" s="80"/>
    </row>
    <row r="107" spans="1:48">
      <c r="A107" s="78"/>
      <c r="B107" s="78"/>
      <c r="C107" s="171" t="s">
        <v>68</v>
      </c>
      <c r="D107" s="172" t="s">
        <v>549</v>
      </c>
      <c r="E107" s="173"/>
      <c r="F107" s="174">
        <v>974</v>
      </c>
      <c r="G107" s="139">
        <v>2652452</v>
      </c>
      <c r="H107" s="139">
        <v>950688</v>
      </c>
      <c r="I107" s="139">
        <v>371382</v>
      </c>
      <c r="J107" s="139">
        <v>793349</v>
      </c>
      <c r="K107" s="139">
        <v>52917</v>
      </c>
      <c r="L107" s="139">
        <v>4820788</v>
      </c>
      <c r="M107" s="139">
        <v>1453.98</v>
      </c>
      <c r="N107" s="139">
        <v>552.79999999999995</v>
      </c>
      <c r="O107" s="139">
        <v>198.85000000000002</v>
      </c>
      <c r="P107" s="139">
        <v>439.11</v>
      </c>
      <c r="Q107" s="139">
        <v>29.81</v>
      </c>
      <c r="R107" s="139">
        <v>2674.5499999999997</v>
      </c>
      <c r="S107" s="140">
        <v>69371304</v>
      </c>
      <c r="T107" s="140">
        <v>25942429</v>
      </c>
      <c r="U107" s="140">
        <v>12600217</v>
      </c>
      <c r="V107" s="140">
        <v>28301251</v>
      </c>
      <c r="W107" s="140">
        <v>136215201</v>
      </c>
      <c r="X107" s="141">
        <v>26.15365103685194</v>
      </c>
      <c r="Y107" s="141">
        <v>27.288057701369954</v>
      </c>
      <c r="Z107" s="141">
        <v>33.927915192443358</v>
      </c>
      <c r="AA107" s="141">
        <v>35.673141328721663</v>
      </c>
      <c r="AB107" s="244">
        <v>28.569397326395787</v>
      </c>
      <c r="AC107" s="79"/>
      <c r="AD107" s="80"/>
      <c r="AE107" s="80"/>
      <c r="AF107" s="80"/>
      <c r="AG107" s="80"/>
      <c r="AH107" s="80"/>
      <c r="AI107" s="80"/>
      <c r="AJ107" s="80"/>
      <c r="AK107" s="80"/>
      <c r="AL107" s="80"/>
      <c r="AM107" s="80"/>
      <c r="AN107" s="80"/>
      <c r="AO107" s="275"/>
      <c r="AP107" s="275"/>
      <c r="AQ107" s="275"/>
      <c r="AR107" s="275"/>
      <c r="AS107" s="275"/>
      <c r="AT107" s="275"/>
      <c r="AU107" s="80"/>
      <c r="AV107" s="80"/>
    </row>
    <row r="108" spans="1:48">
      <c r="A108" s="78"/>
      <c r="B108" s="78"/>
      <c r="C108" s="171" t="s">
        <v>69</v>
      </c>
      <c r="D108" s="172" t="s">
        <v>550</v>
      </c>
      <c r="E108" s="173"/>
      <c r="F108" s="174">
        <v>661</v>
      </c>
      <c r="G108" s="139">
        <v>2943491</v>
      </c>
      <c r="H108" s="139">
        <v>500284</v>
      </c>
      <c r="I108" s="139">
        <v>108364</v>
      </c>
      <c r="J108" s="139">
        <v>627853</v>
      </c>
      <c r="K108" s="139">
        <v>45</v>
      </c>
      <c r="L108" s="139">
        <v>4180037</v>
      </c>
      <c r="M108" s="139">
        <v>1691.5499999999997</v>
      </c>
      <c r="N108" s="139">
        <v>293.7</v>
      </c>
      <c r="O108" s="139">
        <v>60.89</v>
      </c>
      <c r="P108" s="139">
        <v>384.40000000000003</v>
      </c>
      <c r="Q108" s="139">
        <v>0.25</v>
      </c>
      <c r="R108" s="139">
        <v>2430.7900000000004</v>
      </c>
      <c r="S108" s="140">
        <v>68712856</v>
      </c>
      <c r="T108" s="140">
        <v>14860537</v>
      </c>
      <c r="U108" s="140">
        <v>2235574</v>
      </c>
      <c r="V108" s="140">
        <v>21773119</v>
      </c>
      <c r="W108" s="140">
        <v>107582086</v>
      </c>
      <c r="X108" s="141">
        <v>23.344000712079637</v>
      </c>
      <c r="Y108" s="141">
        <v>29.70420201325647</v>
      </c>
      <c r="Z108" s="141">
        <v>20.630227750913587</v>
      </c>
      <c r="AA108" s="141">
        <v>34.678689119905457</v>
      </c>
      <c r="AB108" s="244">
        <v>25.737390406488817</v>
      </c>
      <c r="AC108" s="79"/>
      <c r="AD108" s="80"/>
      <c r="AE108" s="80"/>
      <c r="AF108" s="80"/>
      <c r="AG108" s="80"/>
      <c r="AH108" s="80"/>
      <c r="AI108" s="80"/>
      <c r="AJ108" s="80"/>
      <c r="AK108" s="80"/>
      <c r="AL108" s="80"/>
      <c r="AM108" s="80"/>
      <c r="AN108" s="80"/>
      <c r="AO108" s="275"/>
      <c r="AP108" s="275"/>
      <c r="AQ108" s="275"/>
      <c r="AR108" s="275"/>
      <c r="AS108" s="275"/>
      <c r="AT108" s="275"/>
      <c r="AU108" s="80"/>
      <c r="AV108" s="80"/>
    </row>
    <row r="109" spans="1:48">
      <c r="A109" s="78"/>
      <c r="B109" s="78"/>
      <c r="C109" s="171" t="s">
        <v>551</v>
      </c>
      <c r="D109" s="172" t="s">
        <v>552</v>
      </c>
      <c r="E109" s="173"/>
      <c r="F109" s="174">
        <v>0</v>
      </c>
      <c r="G109" s="139">
        <v>0</v>
      </c>
      <c r="H109" s="139">
        <v>0</v>
      </c>
      <c r="I109" s="139">
        <v>0</v>
      </c>
      <c r="J109" s="139">
        <v>0</v>
      </c>
      <c r="K109" s="139">
        <v>0</v>
      </c>
      <c r="L109" s="139">
        <v>0</v>
      </c>
      <c r="M109" s="139">
        <v>0</v>
      </c>
      <c r="N109" s="139">
        <v>0</v>
      </c>
      <c r="O109" s="139">
        <v>0</v>
      </c>
      <c r="P109" s="139">
        <v>0</v>
      </c>
      <c r="Q109" s="139">
        <v>0</v>
      </c>
      <c r="R109" s="139">
        <v>0</v>
      </c>
      <c r="S109" s="140">
        <v>0</v>
      </c>
      <c r="T109" s="140">
        <v>0</v>
      </c>
      <c r="U109" s="140">
        <v>0</v>
      </c>
      <c r="V109" s="140">
        <v>0</v>
      </c>
      <c r="W109" s="140">
        <v>0</v>
      </c>
      <c r="X109" s="141" t="s">
        <v>1125</v>
      </c>
      <c r="Y109" s="141" t="s">
        <v>1125</v>
      </c>
      <c r="Z109" s="141" t="s">
        <v>1125</v>
      </c>
      <c r="AA109" s="141" t="s">
        <v>1125</v>
      </c>
      <c r="AB109" s="244" t="s">
        <v>1125</v>
      </c>
      <c r="AC109" s="79"/>
      <c r="AD109" s="80"/>
      <c r="AE109" s="80"/>
      <c r="AF109" s="80"/>
      <c r="AG109" s="80"/>
      <c r="AH109" s="80"/>
      <c r="AI109" s="80"/>
      <c r="AJ109" s="80"/>
      <c r="AK109" s="80"/>
      <c r="AL109" s="80"/>
      <c r="AM109" s="80"/>
      <c r="AN109" s="80"/>
      <c r="AO109" s="275"/>
      <c r="AP109" s="275"/>
      <c r="AQ109" s="275"/>
      <c r="AR109" s="275"/>
      <c r="AS109" s="275"/>
      <c r="AT109" s="275"/>
      <c r="AU109" s="80"/>
      <c r="AV109" s="80"/>
    </row>
    <row r="110" spans="1:48">
      <c r="A110" s="78"/>
      <c r="B110" s="78"/>
      <c r="C110" s="171" t="s">
        <v>71</v>
      </c>
      <c r="D110" s="172" t="s">
        <v>553</v>
      </c>
      <c r="E110" s="173"/>
      <c r="F110" s="174">
        <v>105</v>
      </c>
      <c r="G110" s="139">
        <v>236843</v>
      </c>
      <c r="H110" s="139">
        <v>40366</v>
      </c>
      <c r="I110" s="139">
        <v>1247</v>
      </c>
      <c r="J110" s="139">
        <v>30327</v>
      </c>
      <c r="K110" s="139">
        <v>686</v>
      </c>
      <c r="L110" s="139">
        <v>309469</v>
      </c>
      <c r="M110" s="139">
        <v>144.51999999999998</v>
      </c>
      <c r="N110" s="139">
        <v>22.1</v>
      </c>
      <c r="O110" s="139">
        <v>1.25</v>
      </c>
      <c r="P110" s="139">
        <v>16.73</v>
      </c>
      <c r="Q110" s="139">
        <v>0.39999999999999997</v>
      </c>
      <c r="R110" s="139">
        <v>185.00000000000003</v>
      </c>
      <c r="S110" s="140">
        <v>6173708</v>
      </c>
      <c r="T110" s="140">
        <v>1045471</v>
      </c>
      <c r="U110" s="140">
        <v>22499</v>
      </c>
      <c r="V110" s="140">
        <v>921807</v>
      </c>
      <c r="W110" s="140">
        <v>8163485</v>
      </c>
      <c r="X110" s="141">
        <v>26.066668637029593</v>
      </c>
      <c r="Y110" s="141">
        <v>25.899791904077688</v>
      </c>
      <c r="Z110" s="141">
        <v>18.042502004811549</v>
      </c>
      <c r="AA110" s="141">
        <v>30.395588089820951</v>
      </c>
      <c r="AB110" s="244">
        <v>26.437611526541293</v>
      </c>
      <c r="AC110" s="79"/>
      <c r="AD110" s="80"/>
      <c r="AE110" s="80"/>
      <c r="AF110" s="80"/>
      <c r="AG110" s="80"/>
      <c r="AH110" s="80"/>
      <c r="AI110" s="80"/>
      <c r="AJ110" s="80"/>
      <c r="AK110" s="80"/>
      <c r="AL110" s="80"/>
      <c r="AM110" s="80"/>
      <c r="AN110" s="80"/>
      <c r="AO110" s="275"/>
      <c r="AP110" s="275"/>
      <c r="AQ110" s="275"/>
      <c r="AR110" s="275"/>
      <c r="AS110" s="275"/>
      <c r="AT110" s="275"/>
      <c r="AU110" s="80"/>
      <c r="AV110" s="80"/>
    </row>
    <row r="111" spans="1:48">
      <c r="A111" s="78"/>
      <c r="B111" s="78"/>
      <c r="C111" s="171" t="s">
        <v>72</v>
      </c>
      <c r="D111" s="172" t="s">
        <v>297</v>
      </c>
      <c r="E111" s="173"/>
      <c r="F111" s="174">
        <v>4273</v>
      </c>
      <c r="G111" s="139">
        <v>13719875</v>
      </c>
      <c r="H111" s="139">
        <v>2802440</v>
      </c>
      <c r="I111" s="139">
        <v>1403017</v>
      </c>
      <c r="J111" s="139">
        <v>2110890</v>
      </c>
      <c r="K111" s="139">
        <v>1655390</v>
      </c>
      <c r="L111" s="139">
        <v>21691612</v>
      </c>
      <c r="M111" s="139">
        <v>7897.61</v>
      </c>
      <c r="N111" s="139">
        <v>1561.6299999999999</v>
      </c>
      <c r="O111" s="139">
        <v>807.74000000000012</v>
      </c>
      <c r="P111" s="139">
        <v>1267.3800000000001</v>
      </c>
      <c r="Q111" s="139">
        <v>886.56999999999982</v>
      </c>
      <c r="R111" s="139">
        <v>12420.930000000004</v>
      </c>
      <c r="S111" s="140">
        <v>502570409</v>
      </c>
      <c r="T111" s="140">
        <v>111756869</v>
      </c>
      <c r="U111" s="140">
        <v>53694348</v>
      </c>
      <c r="V111" s="140">
        <v>106332595</v>
      </c>
      <c r="W111" s="140">
        <v>774354221</v>
      </c>
      <c r="X111" s="141">
        <v>36.630830018495068</v>
      </c>
      <c r="Y111" s="141">
        <v>39.87841630864532</v>
      </c>
      <c r="Z111" s="141">
        <v>38.27063250124553</v>
      </c>
      <c r="AA111" s="141">
        <v>50.373347261107874</v>
      </c>
      <c r="AB111" s="244">
        <v>38.647716171242266</v>
      </c>
      <c r="AC111" s="79"/>
      <c r="AD111" s="80"/>
      <c r="AE111" s="80"/>
      <c r="AF111" s="80"/>
      <c r="AG111" s="80"/>
      <c r="AH111" s="80"/>
      <c r="AI111" s="80"/>
      <c r="AJ111" s="80"/>
      <c r="AK111" s="80"/>
      <c r="AL111" s="80"/>
      <c r="AM111" s="80"/>
      <c r="AN111" s="80"/>
      <c r="AO111" s="275"/>
      <c r="AP111" s="275"/>
      <c r="AQ111" s="275"/>
      <c r="AR111" s="275"/>
      <c r="AS111" s="275"/>
      <c r="AT111" s="275"/>
      <c r="AU111" s="80"/>
      <c r="AV111" s="80"/>
    </row>
    <row r="112" spans="1:48">
      <c r="A112" s="78"/>
      <c r="B112" s="78"/>
      <c r="C112" s="171" t="s">
        <v>75</v>
      </c>
      <c r="D112" s="172" t="s">
        <v>554</v>
      </c>
      <c r="E112" s="173"/>
      <c r="F112" s="174">
        <v>308</v>
      </c>
      <c r="G112" s="139">
        <v>1094439</v>
      </c>
      <c r="H112" s="139">
        <v>240458</v>
      </c>
      <c r="I112" s="139">
        <v>29376</v>
      </c>
      <c r="J112" s="139">
        <v>135801</v>
      </c>
      <c r="K112" s="139">
        <v>583</v>
      </c>
      <c r="L112" s="139">
        <v>1500657</v>
      </c>
      <c r="M112" s="139">
        <v>651.03000000000009</v>
      </c>
      <c r="N112" s="139">
        <v>129.69</v>
      </c>
      <c r="O112" s="139">
        <v>19.020000000000003</v>
      </c>
      <c r="P112" s="139">
        <v>74.809999999999988</v>
      </c>
      <c r="Q112" s="139">
        <v>0.30000000000000004</v>
      </c>
      <c r="R112" s="139">
        <v>874.85</v>
      </c>
      <c r="S112" s="140">
        <v>30964454</v>
      </c>
      <c r="T112" s="140">
        <v>6915634</v>
      </c>
      <c r="U112" s="140">
        <v>832352</v>
      </c>
      <c r="V112" s="140">
        <v>4586851</v>
      </c>
      <c r="W112" s="140">
        <v>43299291</v>
      </c>
      <c r="X112" s="141">
        <v>28.292535262358157</v>
      </c>
      <c r="Y112" s="141">
        <v>28.760257508587777</v>
      </c>
      <c r="Z112" s="141">
        <v>28.334422657952071</v>
      </c>
      <c r="AA112" s="141">
        <v>33.776268215992516</v>
      </c>
      <c r="AB112" s="244">
        <v>28.864770004679769</v>
      </c>
      <c r="AC112" s="79"/>
      <c r="AD112" s="80"/>
      <c r="AE112" s="80"/>
      <c r="AF112" s="80"/>
      <c r="AG112" s="80"/>
      <c r="AH112" s="80"/>
      <c r="AI112" s="80"/>
      <c r="AJ112" s="80"/>
      <c r="AK112" s="80"/>
      <c r="AL112" s="80"/>
      <c r="AM112" s="80"/>
      <c r="AN112" s="80"/>
      <c r="AO112" s="275"/>
      <c r="AP112" s="275"/>
      <c r="AQ112" s="275"/>
      <c r="AR112" s="275"/>
      <c r="AS112" s="275"/>
      <c r="AT112" s="275"/>
      <c r="AU112" s="80"/>
      <c r="AV112" s="80"/>
    </row>
    <row r="113" spans="1:48">
      <c r="A113" s="78"/>
      <c r="B113" s="78"/>
      <c r="C113" s="171" t="s">
        <v>76</v>
      </c>
      <c r="D113" s="172" t="s">
        <v>555</v>
      </c>
      <c r="E113" s="173"/>
      <c r="F113" s="174">
        <v>90</v>
      </c>
      <c r="G113" s="139">
        <v>348936</v>
      </c>
      <c r="H113" s="139">
        <v>109071</v>
      </c>
      <c r="I113" s="139">
        <v>25324</v>
      </c>
      <c r="J113" s="139">
        <v>48258</v>
      </c>
      <c r="K113" s="139">
        <v>0</v>
      </c>
      <c r="L113" s="139">
        <v>531589</v>
      </c>
      <c r="M113" s="139">
        <v>191.28</v>
      </c>
      <c r="N113" s="139">
        <v>64</v>
      </c>
      <c r="O113" s="139">
        <v>15</v>
      </c>
      <c r="P113" s="139">
        <v>28</v>
      </c>
      <c r="Q113" s="139">
        <v>0</v>
      </c>
      <c r="R113" s="139">
        <v>298.27999999999997</v>
      </c>
      <c r="S113" s="140">
        <v>8788351</v>
      </c>
      <c r="T113" s="140">
        <v>2684344</v>
      </c>
      <c r="U113" s="140">
        <v>533018</v>
      </c>
      <c r="V113" s="140">
        <v>1618471</v>
      </c>
      <c r="W113" s="140">
        <v>13624184</v>
      </c>
      <c r="X113" s="141">
        <v>25.186140151775685</v>
      </c>
      <c r="Y113" s="141">
        <v>24.610978170182726</v>
      </c>
      <c r="Z113" s="141">
        <v>21.04793871426315</v>
      </c>
      <c r="AA113" s="141">
        <v>33.537879729785736</v>
      </c>
      <c r="AB113" s="244">
        <v>25.629168398894635</v>
      </c>
      <c r="AC113" s="79"/>
      <c r="AD113" s="80"/>
      <c r="AE113" s="80"/>
      <c r="AF113" s="80"/>
      <c r="AG113" s="80"/>
      <c r="AH113" s="80"/>
      <c r="AI113" s="80"/>
      <c r="AJ113" s="80"/>
      <c r="AK113" s="80"/>
      <c r="AL113" s="80"/>
      <c r="AM113" s="80"/>
      <c r="AN113" s="80"/>
      <c r="AO113" s="275"/>
      <c r="AP113" s="275"/>
      <c r="AQ113" s="275"/>
      <c r="AR113" s="275"/>
      <c r="AS113" s="275"/>
      <c r="AT113" s="275"/>
      <c r="AU113" s="80"/>
      <c r="AV113" s="80"/>
    </row>
    <row r="114" spans="1:48" ht="13.8" thickBot="1">
      <c r="A114" s="78"/>
      <c r="B114" s="78"/>
      <c r="C114" s="175" t="s">
        <v>556</v>
      </c>
      <c r="D114" s="176" t="s">
        <v>557</v>
      </c>
      <c r="E114" s="177"/>
      <c r="F114" s="178">
        <v>0</v>
      </c>
      <c r="G114" s="143">
        <v>0</v>
      </c>
      <c r="H114" s="143">
        <v>0</v>
      </c>
      <c r="I114" s="143">
        <v>0</v>
      </c>
      <c r="J114" s="143">
        <v>0</v>
      </c>
      <c r="K114" s="143">
        <v>0</v>
      </c>
      <c r="L114" s="143">
        <v>0</v>
      </c>
      <c r="M114" s="143">
        <v>0</v>
      </c>
      <c r="N114" s="143">
        <v>0</v>
      </c>
      <c r="O114" s="143">
        <v>0</v>
      </c>
      <c r="P114" s="143">
        <v>0</v>
      </c>
      <c r="Q114" s="143">
        <v>0</v>
      </c>
      <c r="R114" s="143">
        <v>0</v>
      </c>
      <c r="S114" s="144">
        <v>0</v>
      </c>
      <c r="T114" s="144">
        <v>0</v>
      </c>
      <c r="U114" s="144">
        <v>0</v>
      </c>
      <c r="V114" s="144">
        <v>0</v>
      </c>
      <c r="W114" s="144">
        <v>0</v>
      </c>
      <c r="X114" s="145" t="s">
        <v>1125</v>
      </c>
      <c r="Y114" s="145" t="s">
        <v>1125</v>
      </c>
      <c r="Z114" s="145" t="s">
        <v>1125</v>
      </c>
      <c r="AA114" s="145" t="s">
        <v>1125</v>
      </c>
      <c r="AB114" s="245" t="s">
        <v>1125</v>
      </c>
      <c r="AC114" s="79"/>
      <c r="AD114" s="80"/>
      <c r="AE114" s="80"/>
      <c r="AF114" s="80"/>
      <c r="AG114" s="80"/>
      <c r="AH114" s="80"/>
      <c r="AI114" s="80"/>
      <c r="AJ114" s="80"/>
      <c r="AK114" s="80"/>
      <c r="AL114" s="80"/>
      <c r="AM114" s="80"/>
      <c r="AN114" s="80"/>
      <c r="AO114" s="275"/>
      <c r="AP114" s="275"/>
      <c r="AQ114" s="275"/>
      <c r="AR114" s="275"/>
      <c r="AS114" s="275"/>
      <c r="AT114" s="275"/>
      <c r="AU114" s="80"/>
      <c r="AV114" s="80"/>
    </row>
    <row r="115" spans="1:48" ht="13.8" thickTop="1">
      <c r="A115" s="133"/>
      <c r="B115" s="133"/>
      <c r="C115" s="133"/>
      <c r="D115" s="80"/>
      <c r="E115" s="80"/>
      <c r="F115" s="80"/>
      <c r="G115" s="80"/>
      <c r="H115" s="80"/>
      <c r="I115" s="80"/>
      <c r="J115" s="80"/>
      <c r="K115" s="80"/>
      <c r="L115" s="80"/>
      <c r="M115" s="80"/>
      <c r="N115" s="80"/>
      <c r="O115" s="80"/>
      <c r="P115" s="80"/>
      <c r="Q115" s="80"/>
      <c r="R115" s="80"/>
      <c r="S115" s="80"/>
      <c r="T115" s="80"/>
      <c r="U115" s="80"/>
      <c r="V115" s="80"/>
      <c r="W115" s="80"/>
      <c r="X115" s="80"/>
      <c r="Y115" s="80"/>
      <c r="Z115" s="80"/>
      <c r="AA115" s="80"/>
      <c r="AB115" s="80"/>
      <c r="AC115" s="80"/>
      <c r="AD115" s="80"/>
      <c r="AE115" s="80"/>
      <c r="AF115" s="80"/>
      <c r="AG115" s="80"/>
      <c r="AH115" s="80"/>
      <c r="AI115" s="80"/>
      <c r="AJ115" s="80"/>
      <c r="AK115" s="80"/>
      <c r="AL115" s="80"/>
      <c r="AM115" s="80"/>
      <c r="AN115" s="80"/>
      <c r="AO115" s="275"/>
      <c r="AP115" s="275"/>
      <c r="AQ115" s="275"/>
      <c r="AR115" s="275"/>
      <c r="AS115" s="275"/>
      <c r="AT115" s="275"/>
      <c r="AU115" s="80"/>
      <c r="AV115" s="80"/>
    </row>
    <row r="116" spans="1:48">
      <c r="A116" s="80"/>
      <c r="B116" s="80"/>
      <c r="C116" s="80"/>
      <c r="D116" s="80"/>
      <c r="E116" s="80"/>
      <c r="F116" s="80"/>
      <c r="G116" s="80"/>
      <c r="H116" s="80"/>
      <c r="I116" s="80"/>
      <c r="J116" s="80"/>
      <c r="K116" s="80"/>
      <c r="L116" s="80"/>
      <c r="M116" s="80"/>
      <c r="N116" s="80"/>
      <c r="O116" s="80"/>
      <c r="P116" s="80"/>
      <c r="Q116" s="80"/>
      <c r="R116" s="80"/>
      <c r="S116" s="80"/>
      <c r="T116" s="80"/>
      <c r="U116" s="80"/>
      <c r="V116" s="80"/>
      <c r="W116" s="80"/>
      <c r="X116" s="80"/>
      <c r="Y116" s="80"/>
      <c r="Z116" s="80"/>
      <c r="AA116" s="80"/>
      <c r="AB116" s="80"/>
      <c r="AC116" s="80"/>
      <c r="AD116" s="80"/>
      <c r="AE116" s="80"/>
      <c r="AF116" s="80"/>
      <c r="AG116" s="80"/>
      <c r="AH116" s="80"/>
      <c r="AI116" s="80"/>
      <c r="AJ116" s="80"/>
      <c r="AK116" s="80"/>
      <c r="AL116" s="80"/>
      <c r="AM116" s="80"/>
      <c r="AN116" s="80"/>
      <c r="AO116" s="275"/>
      <c r="AP116" s="275"/>
      <c r="AQ116" s="275"/>
      <c r="AR116" s="275"/>
      <c r="AS116" s="275"/>
      <c r="AT116" s="275"/>
      <c r="AU116" s="80"/>
      <c r="AV116" s="80"/>
    </row>
    <row r="117" spans="1:48">
      <c r="A117" s="80"/>
      <c r="B117" s="80"/>
      <c r="C117" s="80"/>
      <c r="D117" s="80"/>
      <c r="E117" s="80"/>
      <c r="F117" s="80"/>
      <c r="G117" s="80"/>
      <c r="H117" s="80"/>
      <c r="I117" s="80"/>
      <c r="J117" s="80"/>
      <c r="K117" s="80"/>
      <c r="L117" s="80"/>
      <c r="M117" s="80"/>
      <c r="N117" s="80"/>
      <c r="O117" s="80"/>
      <c r="P117" s="80"/>
      <c r="Q117" s="80"/>
      <c r="R117" s="80"/>
      <c r="S117" s="80"/>
      <c r="T117" s="80"/>
      <c r="U117" s="80"/>
      <c r="V117" s="80"/>
      <c r="W117" s="80"/>
      <c r="X117" s="80"/>
      <c r="Y117" s="80"/>
      <c r="Z117" s="80"/>
      <c r="AA117" s="80"/>
      <c r="AB117" s="80"/>
      <c r="AC117" s="80"/>
      <c r="AD117" s="80"/>
      <c r="AE117" s="80"/>
      <c r="AF117" s="80"/>
      <c r="AG117" s="80"/>
      <c r="AH117" s="80"/>
      <c r="AI117" s="80"/>
      <c r="AJ117" s="80"/>
      <c r="AK117" s="80"/>
      <c r="AL117" s="80"/>
      <c r="AM117" s="80"/>
      <c r="AN117" s="80"/>
      <c r="AO117" s="275"/>
      <c r="AP117" s="275"/>
      <c r="AQ117" s="275"/>
      <c r="AR117" s="275"/>
      <c r="AS117" s="275"/>
      <c r="AT117" s="275"/>
      <c r="AU117" s="80"/>
      <c r="AV117" s="80"/>
    </row>
    <row r="118" spans="1:48">
      <c r="A118" s="80"/>
      <c r="B118" s="80"/>
      <c r="C118" s="80"/>
      <c r="D118" s="80"/>
      <c r="E118" s="80"/>
      <c r="F118" s="80"/>
      <c r="G118" s="80"/>
      <c r="H118" s="80"/>
      <c r="I118" s="80"/>
      <c r="J118" s="80"/>
      <c r="K118" s="80"/>
      <c r="L118" s="80"/>
      <c r="M118" s="80"/>
      <c r="N118" s="80"/>
      <c r="O118" s="80"/>
      <c r="P118" s="80"/>
      <c r="Q118" s="80"/>
      <c r="R118" s="80"/>
      <c r="S118" s="80"/>
      <c r="T118" s="80"/>
      <c r="U118" s="80"/>
      <c r="V118" s="80"/>
      <c r="W118" s="80"/>
      <c r="X118" s="80"/>
      <c r="Y118" s="80"/>
      <c r="Z118" s="80"/>
      <c r="AA118" s="80"/>
      <c r="AB118" s="80"/>
      <c r="AC118" s="80"/>
      <c r="AD118" s="80"/>
      <c r="AE118" s="80"/>
      <c r="AF118" s="80"/>
      <c r="AG118" s="80"/>
      <c r="AH118" s="80"/>
      <c r="AI118" s="80"/>
      <c r="AJ118" s="80"/>
      <c r="AK118" s="80"/>
      <c r="AL118" s="80"/>
      <c r="AM118" s="80"/>
      <c r="AN118" s="80"/>
      <c r="AO118" s="275"/>
      <c r="AP118" s="275"/>
      <c r="AQ118" s="275"/>
      <c r="AR118" s="275"/>
      <c r="AS118" s="275"/>
      <c r="AT118" s="275"/>
      <c r="AU118" s="80"/>
      <c r="AV118" s="80"/>
    </row>
    <row r="119" spans="1:48">
      <c r="A119" s="80"/>
      <c r="B119" s="80"/>
      <c r="C119" s="80"/>
      <c r="D119" s="80"/>
      <c r="E119" s="80"/>
      <c r="F119" s="80"/>
      <c r="G119" s="80"/>
      <c r="H119" s="80"/>
      <c r="I119" s="80"/>
      <c r="J119" s="80"/>
      <c r="K119" s="80"/>
      <c r="L119" s="80"/>
      <c r="M119" s="80"/>
      <c r="N119" s="80"/>
      <c r="O119" s="80"/>
      <c r="P119" s="80"/>
      <c r="Q119" s="80"/>
      <c r="R119" s="80"/>
      <c r="S119" s="80"/>
      <c r="T119" s="80"/>
      <c r="U119" s="80"/>
      <c r="V119" s="80"/>
      <c r="W119" s="80"/>
      <c r="X119" s="80"/>
      <c r="Y119" s="80"/>
      <c r="Z119" s="80"/>
      <c r="AA119" s="80"/>
      <c r="AB119" s="80"/>
      <c r="AC119" s="80"/>
      <c r="AD119" s="80"/>
      <c r="AE119" s="80"/>
      <c r="AF119" s="80"/>
      <c r="AG119" s="80"/>
      <c r="AH119" s="80"/>
      <c r="AI119" s="80"/>
      <c r="AJ119" s="80"/>
      <c r="AK119" s="80"/>
      <c r="AL119" s="80"/>
      <c r="AM119" s="80"/>
      <c r="AN119" s="80"/>
      <c r="AO119" s="275"/>
      <c r="AP119" s="275"/>
      <c r="AQ119" s="275"/>
      <c r="AR119" s="275"/>
      <c r="AS119" s="275"/>
      <c r="AT119" s="275"/>
      <c r="AU119" s="80"/>
      <c r="AV119" s="80"/>
    </row>
    <row r="120" spans="1:48">
      <c r="A120" s="80"/>
      <c r="B120" s="80"/>
      <c r="C120" s="80"/>
      <c r="D120" s="80"/>
      <c r="E120" s="80"/>
      <c r="F120" s="80"/>
      <c r="G120" s="80"/>
      <c r="H120" s="80"/>
      <c r="I120" s="80"/>
      <c r="J120" s="80"/>
      <c r="K120" s="80"/>
      <c r="L120" s="80"/>
      <c r="M120" s="80"/>
      <c r="N120" s="80"/>
      <c r="O120" s="80"/>
      <c r="P120" s="80"/>
      <c r="Q120" s="80"/>
      <c r="R120" s="80"/>
      <c r="S120" s="80"/>
      <c r="T120" s="80"/>
      <c r="U120" s="80"/>
      <c r="V120" s="80"/>
      <c r="W120" s="80"/>
      <c r="X120" s="80"/>
      <c r="Y120" s="80"/>
      <c r="Z120" s="80"/>
      <c r="AA120" s="80"/>
      <c r="AB120" s="80"/>
      <c r="AC120" s="80"/>
      <c r="AD120" s="80"/>
      <c r="AE120" s="80"/>
      <c r="AF120" s="80"/>
      <c r="AG120" s="80"/>
      <c r="AH120" s="80"/>
      <c r="AI120" s="80"/>
      <c r="AJ120" s="80"/>
      <c r="AK120" s="80"/>
      <c r="AL120" s="80"/>
      <c r="AM120" s="80"/>
      <c r="AN120" s="80"/>
      <c r="AO120" s="275"/>
      <c r="AP120" s="275"/>
      <c r="AQ120" s="275"/>
      <c r="AR120" s="275"/>
      <c r="AS120" s="275"/>
      <c r="AT120" s="275"/>
      <c r="AU120" s="80"/>
      <c r="AV120" s="80"/>
    </row>
    <row r="121" spans="1:48">
      <c r="A121" s="80"/>
      <c r="B121" s="80"/>
      <c r="C121" s="80"/>
      <c r="D121" s="80"/>
      <c r="E121" s="80"/>
      <c r="F121" s="80"/>
      <c r="G121" s="80"/>
      <c r="H121" s="80"/>
      <c r="I121" s="80"/>
      <c r="J121" s="80"/>
      <c r="K121" s="80"/>
      <c r="L121" s="80"/>
      <c r="M121" s="80"/>
      <c r="N121" s="80"/>
      <c r="O121" s="80"/>
      <c r="P121" s="80"/>
      <c r="Q121" s="80"/>
      <c r="R121" s="80"/>
      <c r="S121" s="80"/>
      <c r="T121" s="80"/>
      <c r="U121" s="80"/>
      <c r="V121" s="80"/>
      <c r="W121" s="80"/>
      <c r="X121" s="80"/>
      <c r="Y121" s="80"/>
      <c r="Z121" s="80"/>
      <c r="AA121" s="80"/>
      <c r="AB121" s="80"/>
      <c r="AC121" s="80"/>
      <c r="AD121" s="80"/>
      <c r="AE121" s="80"/>
      <c r="AF121" s="80"/>
      <c r="AG121" s="80"/>
      <c r="AH121" s="80"/>
      <c r="AI121" s="80"/>
      <c r="AJ121" s="80"/>
      <c r="AK121" s="80"/>
      <c r="AL121" s="80"/>
      <c r="AM121" s="80"/>
      <c r="AN121" s="80"/>
      <c r="AO121" s="275"/>
      <c r="AP121" s="275"/>
      <c r="AQ121" s="275"/>
      <c r="AR121" s="275"/>
      <c r="AS121" s="275"/>
      <c r="AT121" s="275"/>
      <c r="AU121" s="80"/>
      <c r="AV121" s="80"/>
    </row>
    <row r="122" spans="1:48">
      <c r="A122" s="80"/>
      <c r="B122" s="80"/>
      <c r="C122" s="80"/>
      <c r="D122" s="80"/>
      <c r="E122" s="80"/>
      <c r="F122" s="80"/>
      <c r="G122" s="80"/>
      <c r="H122" s="80"/>
      <c r="I122" s="80"/>
      <c r="J122" s="80"/>
      <c r="K122" s="80"/>
      <c r="L122" s="80"/>
      <c r="M122" s="80"/>
      <c r="N122" s="80"/>
      <c r="O122" s="80"/>
      <c r="P122" s="80"/>
      <c r="Q122" s="80"/>
      <c r="R122" s="80"/>
      <c r="S122" s="80"/>
      <c r="T122" s="80"/>
      <c r="U122" s="80"/>
      <c r="V122" s="80"/>
      <c r="W122" s="80"/>
      <c r="X122" s="80"/>
      <c r="Y122" s="80"/>
      <c r="Z122" s="80"/>
      <c r="AA122" s="80"/>
      <c r="AB122" s="80"/>
      <c r="AC122" s="80"/>
      <c r="AD122" s="80"/>
      <c r="AE122" s="80"/>
      <c r="AF122" s="80"/>
      <c r="AG122" s="80"/>
      <c r="AH122" s="80"/>
      <c r="AI122" s="80"/>
      <c r="AJ122" s="80"/>
      <c r="AK122" s="80"/>
      <c r="AL122" s="80"/>
      <c r="AM122" s="80"/>
      <c r="AN122" s="80"/>
      <c r="AO122" s="275"/>
      <c r="AP122" s="275"/>
      <c r="AQ122" s="275"/>
      <c r="AR122" s="275"/>
      <c r="AS122" s="275"/>
      <c r="AT122" s="275"/>
      <c r="AU122" s="80"/>
      <c r="AV122" s="80"/>
    </row>
    <row r="123" spans="1:48">
      <c r="A123" s="80"/>
      <c r="B123" s="80"/>
      <c r="C123" s="80"/>
      <c r="D123" s="80"/>
      <c r="E123" s="80"/>
      <c r="F123" s="80"/>
      <c r="G123" s="80"/>
      <c r="H123" s="80"/>
      <c r="I123" s="80"/>
      <c r="J123" s="80"/>
      <c r="K123" s="80"/>
      <c r="L123" s="80"/>
      <c r="M123" s="80"/>
      <c r="N123" s="80"/>
      <c r="O123" s="80"/>
      <c r="P123" s="80"/>
      <c r="Q123" s="80"/>
      <c r="R123" s="80"/>
      <c r="S123" s="80"/>
      <c r="T123" s="80"/>
      <c r="U123" s="80"/>
      <c r="V123" s="80"/>
      <c r="W123" s="80"/>
      <c r="X123" s="80"/>
      <c r="Y123" s="80"/>
      <c r="Z123" s="80"/>
      <c r="AA123" s="80"/>
      <c r="AB123" s="80"/>
      <c r="AC123" s="80"/>
      <c r="AD123" s="80"/>
      <c r="AE123" s="80"/>
      <c r="AF123" s="80"/>
      <c r="AG123" s="80"/>
      <c r="AH123" s="80"/>
      <c r="AI123" s="80"/>
      <c r="AJ123" s="80"/>
      <c r="AK123" s="80"/>
      <c r="AL123" s="80"/>
      <c r="AM123" s="80"/>
      <c r="AN123" s="80"/>
      <c r="AO123" s="275"/>
      <c r="AP123" s="275"/>
      <c r="AQ123" s="275"/>
      <c r="AR123" s="275"/>
      <c r="AS123" s="275"/>
      <c r="AT123" s="275"/>
      <c r="AU123" s="80"/>
      <c r="AV123" s="80"/>
    </row>
    <row r="124" spans="1:48">
      <c r="A124" s="80"/>
      <c r="B124" s="80"/>
      <c r="C124" s="80"/>
      <c r="D124" s="80"/>
      <c r="E124" s="80"/>
      <c r="F124" s="80"/>
      <c r="G124" s="80"/>
      <c r="H124" s="80"/>
      <c r="I124" s="80"/>
      <c r="J124" s="80"/>
      <c r="K124" s="80"/>
      <c r="L124" s="80"/>
      <c r="M124" s="80"/>
      <c r="N124" s="80"/>
      <c r="O124" s="80"/>
      <c r="P124" s="80"/>
      <c r="Q124" s="80"/>
      <c r="R124" s="80"/>
      <c r="S124" s="80"/>
      <c r="T124" s="80"/>
      <c r="U124" s="80"/>
      <c r="V124" s="80"/>
      <c r="W124" s="80"/>
      <c r="X124" s="80"/>
      <c r="Y124" s="80"/>
      <c r="Z124" s="80"/>
      <c r="AA124" s="80"/>
      <c r="AB124" s="80"/>
      <c r="AC124" s="80"/>
      <c r="AD124" s="80"/>
      <c r="AE124" s="80"/>
      <c r="AF124" s="80"/>
      <c r="AG124" s="80"/>
      <c r="AH124" s="80"/>
      <c r="AI124" s="80"/>
      <c r="AJ124" s="80"/>
      <c r="AK124" s="80"/>
      <c r="AL124" s="80"/>
      <c r="AM124" s="80"/>
      <c r="AN124" s="80"/>
      <c r="AO124" s="275"/>
      <c r="AP124" s="275"/>
      <c r="AQ124" s="275"/>
      <c r="AR124" s="275"/>
      <c r="AS124" s="275"/>
      <c r="AT124" s="275"/>
      <c r="AU124" s="80"/>
      <c r="AV124" s="80"/>
    </row>
    <row r="125" spans="1:48">
      <c r="A125" s="80"/>
      <c r="B125" s="80"/>
      <c r="C125" s="80"/>
      <c r="D125" s="80"/>
      <c r="E125" s="80"/>
      <c r="F125" s="80"/>
      <c r="G125" s="80"/>
      <c r="H125" s="80"/>
      <c r="I125" s="80"/>
      <c r="J125" s="80"/>
      <c r="K125" s="80"/>
      <c r="L125" s="80"/>
      <c r="M125" s="80"/>
      <c r="N125" s="80"/>
      <c r="O125" s="80"/>
      <c r="P125" s="80"/>
      <c r="Q125" s="80"/>
      <c r="R125" s="80"/>
      <c r="S125" s="80"/>
      <c r="T125" s="80"/>
      <c r="U125" s="80"/>
      <c r="V125" s="80"/>
      <c r="W125" s="80"/>
      <c r="X125" s="80"/>
      <c r="Y125" s="80"/>
      <c r="Z125" s="80"/>
      <c r="AA125" s="80"/>
      <c r="AB125" s="80"/>
      <c r="AC125" s="80"/>
      <c r="AD125" s="80"/>
      <c r="AE125" s="80"/>
      <c r="AF125" s="80"/>
      <c r="AG125" s="80"/>
      <c r="AH125" s="80"/>
      <c r="AI125" s="80"/>
      <c r="AJ125" s="80"/>
      <c r="AK125" s="80"/>
      <c r="AL125" s="80"/>
      <c r="AM125" s="80"/>
      <c r="AN125" s="80"/>
      <c r="AO125" s="275"/>
      <c r="AP125" s="275"/>
      <c r="AQ125" s="275"/>
      <c r="AR125" s="275"/>
      <c r="AS125" s="275"/>
      <c r="AT125" s="275"/>
      <c r="AU125" s="80"/>
      <c r="AV125" s="80"/>
    </row>
    <row r="126" spans="1:48">
      <c r="A126" s="80"/>
      <c r="B126" s="80"/>
      <c r="C126" s="80"/>
      <c r="D126" s="80"/>
      <c r="E126" s="80"/>
      <c r="F126" s="80"/>
      <c r="G126" s="80"/>
      <c r="H126" s="80"/>
      <c r="I126" s="80"/>
      <c r="J126" s="80"/>
      <c r="K126" s="80"/>
      <c r="L126" s="80"/>
      <c r="M126" s="80"/>
      <c r="N126" s="80"/>
      <c r="O126" s="80"/>
      <c r="P126" s="80"/>
      <c r="Q126" s="80"/>
      <c r="R126" s="80"/>
      <c r="S126" s="80"/>
      <c r="T126" s="80"/>
      <c r="U126" s="80"/>
      <c r="V126" s="80"/>
      <c r="W126" s="80"/>
      <c r="X126" s="80"/>
      <c r="Y126" s="80"/>
      <c r="Z126" s="80"/>
      <c r="AA126" s="80"/>
      <c r="AB126" s="80"/>
      <c r="AC126" s="80"/>
      <c r="AD126" s="80"/>
      <c r="AE126" s="80"/>
      <c r="AF126" s="80"/>
      <c r="AG126" s="80"/>
      <c r="AH126" s="80"/>
      <c r="AI126" s="80"/>
      <c r="AJ126" s="80"/>
      <c r="AK126" s="80"/>
      <c r="AL126" s="80"/>
      <c r="AM126" s="80"/>
      <c r="AN126" s="80"/>
      <c r="AO126" s="275"/>
      <c r="AP126" s="275"/>
      <c r="AQ126" s="275"/>
      <c r="AR126" s="275"/>
      <c r="AS126" s="275"/>
      <c r="AT126" s="275"/>
      <c r="AU126" s="80"/>
      <c r="AV126" s="80"/>
    </row>
    <row r="127" spans="1:48">
      <c r="A127" s="80"/>
      <c r="B127" s="80"/>
      <c r="C127" s="80"/>
      <c r="D127" s="80"/>
      <c r="E127" s="80"/>
      <c r="F127" s="80"/>
      <c r="G127" s="80"/>
      <c r="H127" s="80"/>
      <c r="I127" s="80"/>
      <c r="J127" s="80"/>
      <c r="K127" s="80"/>
      <c r="L127" s="80"/>
      <c r="M127" s="80"/>
      <c r="N127" s="80"/>
      <c r="O127" s="80"/>
      <c r="P127" s="80"/>
      <c r="Q127" s="80"/>
      <c r="R127" s="80"/>
      <c r="S127" s="80"/>
      <c r="T127" s="80"/>
      <c r="U127" s="80"/>
      <c r="V127" s="80"/>
      <c r="W127" s="80"/>
      <c r="X127" s="80"/>
      <c r="Y127" s="80"/>
      <c r="Z127" s="80"/>
      <c r="AA127" s="80"/>
      <c r="AB127" s="80"/>
      <c r="AC127" s="80"/>
      <c r="AD127" s="80"/>
      <c r="AE127" s="80"/>
      <c r="AF127" s="80"/>
      <c r="AG127" s="80"/>
      <c r="AH127" s="80"/>
      <c r="AI127" s="80"/>
      <c r="AJ127" s="80"/>
      <c r="AK127" s="80"/>
      <c r="AL127" s="80"/>
      <c r="AM127" s="80"/>
      <c r="AN127" s="80"/>
      <c r="AO127" s="275"/>
      <c r="AP127" s="275"/>
      <c r="AQ127" s="275"/>
      <c r="AR127" s="275"/>
      <c r="AS127" s="275"/>
      <c r="AT127" s="275"/>
      <c r="AU127" s="80"/>
      <c r="AV127" s="80"/>
    </row>
    <row r="128" spans="1:48">
      <c r="A128" s="80"/>
      <c r="B128" s="80"/>
      <c r="C128" s="80"/>
      <c r="D128" s="80"/>
      <c r="E128" s="80"/>
      <c r="F128" s="80"/>
      <c r="G128" s="80"/>
      <c r="H128" s="80"/>
      <c r="I128" s="80"/>
      <c r="J128" s="80"/>
      <c r="K128" s="80"/>
      <c r="L128" s="80"/>
      <c r="M128" s="80"/>
      <c r="N128" s="80"/>
      <c r="O128" s="80"/>
      <c r="P128" s="80"/>
      <c r="Q128" s="80"/>
      <c r="R128" s="80"/>
      <c r="S128" s="80"/>
      <c r="T128" s="80"/>
      <c r="U128" s="80"/>
      <c r="V128" s="80"/>
      <c r="W128" s="80"/>
      <c r="X128" s="80"/>
      <c r="Y128" s="80"/>
      <c r="Z128" s="80"/>
      <c r="AA128" s="80"/>
      <c r="AB128" s="80"/>
      <c r="AC128" s="80"/>
      <c r="AD128" s="80"/>
      <c r="AE128" s="80"/>
      <c r="AF128" s="80"/>
      <c r="AG128" s="80"/>
      <c r="AH128" s="80"/>
      <c r="AI128" s="80"/>
      <c r="AJ128" s="80"/>
      <c r="AK128" s="80"/>
      <c r="AL128" s="80"/>
      <c r="AM128" s="80"/>
      <c r="AN128" s="80"/>
      <c r="AO128" s="275"/>
      <c r="AP128" s="275"/>
      <c r="AQ128" s="275"/>
      <c r="AR128" s="275"/>
      <c r="AS128" s="275"/>
      <c r="AT128" s="275"/>
      <c r="AU128" s="80"/>
      <c r="AV128" s="80"/>
    </row>
    <row r="129" spans="1:48">
      <c r="A129" s="80"/>
      <c r="B129" s="80"/>
      <c r="C129" s="80"/>
      <c r="D129" s="80"/>
      <c r="E129" s="80"/>
      <c r="F129" s="80"/>
      <c r="G129" s="80"/>
      <c r="H129" s="80"/>
      <c r="I129" s="80"/>
      <c r="J129" s="80"/>
      <c r="K129" s="80"/>
      <c r="L129" s="80"/>
      <c r="M129" s="80"/>
      <c r="N129" s="80"/>
      <c r="O129" s="80"/>
      <c r="P129" s="80"/>
      <c r="Q129" s="80"/>
      <c r="R129" s="80"/>
      <c r="S129" s="80"/>
      <c r="T129" s="80"/>
      <c r="U129" s="80"/>
      <c r="V129" s="80"/>
      <c r="W129" s="80"/>
      <c r="X129" s="80"/>
      <c r="Y129" s="80"/>
      <c r="Z129" s="80"/>
      <c r="AA129" s="80"/>
      <c r="AB129" s="80"/>
      <c r="AC129" s="80"/>
      <c r="AD129" s="80"/>
      <c r="AE129" s="80"/>
      <c r="AF129" s="80"/>
      <c r="AG129" s="80"/>
      <c r="AH129" s="80"/>
      <c r="AI129" s="80"/>
      <c r="AJ129" s="80"/>
      <c r="AK129" s="80"/>
      <c r="AL129" s="80"/>
      <c r="AM129" s="80"/>
      <c r="AN129" s="80"/>
      <c r="AO129" s="275"/>
      <c r="AP129" s="275"/>
      <c r="AQ129" s="275"/>
      <c r="AR129" s="275"/>
      <c r="AS129" s="275"/>
      <c r="AT129" s="275"/>
      <c r="AU129" s="80"/>
      <c r="AV129" s="80"/>
    </row>
    <row r="130" spans="1:48">
      <c r="A130" s="80"/>
      <c r="B130" s="80"/>
      <c r="C130" s="80"/>
      <c r="D130" s="80"/>
      <c r="E130" s="80"/>
      <c r="F130" s="80"/>
      <c r="G130" s="80"/>
      <c r="H130" s="80"/>
      <c r="I130" s="80"/>
      <c r="J130" s="80"/>
      <c r="K130" s="80"/>
      <c r="L130" s="80"/>
      <c r="M130" s="80"/>
      <c r="N130" s="80"/>
      <c r="O130" s="80"/>
      <c r="P130" s="80"/>
      <c r="Q130" s="80"/>
      <c r="R130" s="80"/>
      <c r="S130" s="80"/>
      <c r="T130" s="80"/>
      <c r="U130" s="80"/>
      <c r="V130" s="80"/>
      <c r="W130" s="80"/>
      <c r="X130" s="80"/>
      <c r="Y130" s="80"/>
      <c r="Z130" s="80"/>
      <c r="AA130" s="80"/>
      <c r="AB130" s="80"/>
      <c r="AC130" s="80"/>
      <c r="AD130" s="80"/>
      <c r="AE130" s="80"/>
      <c r="AF130" s="80"/>
      <c r="AG130" s="80"/>
      <c r="AH130" s="80"/>
      <c r="AI130" s="80"/>
      <c r="AJ130" s="80"/>
      <c r="AK130" s="80"/>
      <c r="AL130" s="80"/>
      <c r="AM130" s="80"/>
      <c r="AN130" s="80"/>
      <c r="AO130" s="275"/>
      <c r="AP130" s="275"/>
      <c r="AQ130" s="275"/>
      <c r="AR130" s="275"/>
      <c r="AS130" s="275"/>
      <c r="AT130" s="275"/>
      <c r="AU130" s="80"/>
      <c r="AV130" s="80"/>
    </row>
    <row r="131" spans="1:48">
      <c r="A131" s="80"/>
      <c r="B131" s="80"/>
      <c r="C131" s="80"/>
      <c r="D131" s="80"/>
      <c r="E131" s="80"/>
      <c r="F131" s="80"/>
      <c r="G131" s="80"/>
      <c r="H131" s="80"/>
      <c r="I131" s="80"/>
      <c r="J131" s="80"/>
      <c r="K131" s="80"/>
      <c r="L131" s="80"/>
      <c r="M131" s="80"/>
      <c r="N131" s="80"/>
      <c r="O131" s="80"/>
      <c r="P131" s="80"/>
      <c r="Q131" s="80"/>
      <c r="R131" s="80"/>
      <c r="S131" s="80"/>
      <c r="T131" s="80"/>
      <c r="U131" s="80"/>
      <c r="V131" s="80"/>
      <c r="W131" s="80"/>
      <c r="X131" s="80"/>
      <c r="Y131" s="80"/>
      <c r="Z131" s="80"/>
      <c r="AA131" s="80"/>
      <c r="AB131" s="80"/>
      <c r="AC131" s="80"/>
      <c r="AD131" s="80"/>
      <c r="AE131" s="80"/>
      <c r="AF131" s="80"/>
      <c r="AG131" s="80"/>
      <c r="AH131" s="80"/>
      <c r="AI131" s="80"/>
      <c r="AJ131" s="80"/>
      <c r="AK131" s="80"/>
      <c r="AL131" s="80"/>
      <c r="AM131" s="80"/>
      <c r="AN131" s="80"/>
      <c r="AO131" s="275"/>
      <c r="AP131" s="275"/>
      <c r="AQ131" s="275"/>
      <c r="AR131" s="275"/>
      <c r="AS131" s="275"/>
      <c r="AT131" s="275"/>
      <c r="AU131" s="80"/>
      <c r="AV131" s="80"/>
    </row>
    <row r="132" spans="1:48">
      <c r="A132" s="80"/>
      <c r="B132" s="80"/>
      <c r="C132" s="80"/>
      <c r="D132" s="80"/>
      <c r="E132" s="80"/>
      <c r="F132" s="80"/>
      <c r="G132" s="80"/>
      <c r="H132" s="80"/>
      <c r="I132" s="80"/>
      <c r="J132" s="80"/>
      <c r="K132" s="80"/>
      <c r="L132" s="80"/>
      <c r="M132" s="80"/>
      <c r="N132" s="80"/>
      <c r="O132" s="80"/>
      <c r="P132" s="80"/>
      <c r="Q132" s="80"/>
      <c r="R132" s="80"/>
      <c r="S132" s="80"/>
      <c r="T132" s="80"/>
      <c r="U132" s="80"/>
      <c r="V132" s="80"/>
      <c r="W132" s="80"/>
      <c r="X132" s="80"/>
      <c r="Y132" s="80"/>
      <c r="Z132" s="80"/>
      <c r="AA132" s="80"/>
      <c r="AB132" s="80"/>
      <c r="AC132" s="80"/>
      <c r="AD132" s="80"/>
      <c r="AE132" s="80"/>
      <c r="AF132" s="80"/>
      <c r="AG132" s="80"/>
      <c r="AH132" s="80"/>
      <c r="AI132" s="80"/>
      <c r="AJ132" s="80"/>
      <c r="AK132" s="80"/>
      <c r="AL132" s="80"/>
      <c r="AM132" s="80"/>
      <c r="AN132" s="80"/>
      <c r="AO132" s="275"/>
      <c r="AP132" s="275"/>
      <c r="AQ132" s="275"/>
      <c r="AR132" s="275"/>
      <c r="AS132" s="275"/>
      <c r="AT132" s="275"/>
      <c r="AU132" s="80"/>
      <c r="AV132" s="80"/>
    </row>
    <row r="133" spans="1:48">
      <c r="A133" s="80"/>
      <c r="B133" s="80"/>
      <c r="C133" s="80"/>
      <c r="D133" s="80"/>
      <c r="E133" s="80"/>
      <c r="F133" s="80"/>
      <c r="G133" s="80"/>
      <c r="H133" s="80"/>
      <c r="I133" s="80"/>
      <c r="J133" s="80"/>
      <c r="K133" s="80"/>
      <c r="L133" s="80"/>
      <c r="M133" s="80"/>
      <c r="N133" s="80"/>
      <c r="O133" s="80"/>
      <c r="P133" s="80"/>
      <c r="Q133" s="80"/>
      <c r="R133" s="80"/>
      <c r="S133" s="80"/>
      <c r="T133" s="80"/>
      <c r="U133" s="80"/>
      <c r="V133" s="80"/>
      <c r="W133" s="80"/>
      <c r="X133" s="80"/>
      <c r="Y133" s="80"/>
      <c r="Z133" s="80"/>
      <c r="AA133" s="80"/>
      <c r="AB133" s="80"/>
      <c r="AC133" s="80"/>
      <c r="AD133" s="80"/>
      <c r="AE133" s="80"/>
      <c r="AF133" s="80"/>
      <c r="AG133" s="80"/>
      <c r="AH133" s="80"/>
      <c r="AI133" s="80"/>
      <c r="AJ133" s="80"/>
      <c r="AK133" s="80"/>
      <c r="AL133" s="80"/>
      <c r="AM133" s="80"/>
      <c r="AN133" s="80"/>
      <c r="AO133" s="275"/>
      <c r="AP133" s="275"/>
      <c r="AQ133" s="275"/>
      <c r="AR133" s="275"/>
      <c r="AS133" s="275"/>
      <c r="AT133" s="275"/>
      <c r="AU133" s="80"/>
      <c r="AV133" s="80"/>
    </row>
    <row r="134" spans="1:48">
      <c r="A134" s="80"/>
      <c r="B134" s="80"/>
      <c r="C134" s="80"/>
      <c r="D134" s="80"/>
      <c r="E134" s="80"/>
      <c r="F134" s="80"/>
      <c r="G134" s="80"/>
      <c r="H134" s="80"/>
      <c r="I134" s="80"/>
      <c r="J134" s="80"/>
      <c r="K134" s="80"/>
      <c r="L134" s="80"/>
      <c r="M134" s="80"/>
      <c r="N134" s="80"/>
      <c r="O134" s="80"/>
      <c r="P134" s="80"/>
      <c r="Q134" s="80"/>
      <c r="R134" s="80"/>
      <c r="S134" s="80"/>
      <c r="T134" s="80"/>
      <c r="U134" s="80"/>
      <c r="V134" s="80"/>
      <c r="W134" s="80"/>
      <c r="X134" s="80"/>
      <c r="Y134" s="80"/>
      <c r="Z134" s="80"/>
      <c r="AA134" s="80"/>
      <c r="AB134" s="80"/>
      <c r="AC134" s="80"/>
      <c r="AD134" s="80"/>
      <c r="AE134" s="80"/>
      <c r="AF134" s="80"/>
      <c r="AG134" s="80"/>
      <c r="AH134" s="80"/>
      <c r="AI134" s="80"/>
      <c r="AJ134" s="80"/>
      <c r="AK134" s="80"/>
      <c r="AL134" s="80"/>
      <c r="AM134" s="80"/>
      <c r="AN134" s="80"/>
      <c r="AO134" s="275"/>
      <c r="AP134" s="275"/>
      <c r="AQ134" s="275"/>
      <c r="AR134" s="275"/>
      <c r="AS134" s="275"/>
      <c r="AT134" s="275"/>
      <c r="AU134" s="80"/>
      <c r="AV134" s="80"/>
    </row>
    <row r="135" spans="1:48">
      <c r="A135" s="80"/>
      <c r="B135" s="80"/>
      <c r="C135" s="80"/>
      <c r="D135" s="80"/>
      <c r="E135" s="80"/>
      <c r="F135" s="80"/>
      <c r="G135" s="80"/>
      <c r="H135" s="80"/>
      <c r="I135" s="80"/>
      <c r="J135" s="80"/>
      <c r="K135" s="80"/>
      <c r="L135" s="80"/>
      <c r="M135" s="80"/>
      <c r="N135" s="80"/>
      <c r="O135" s="80"/>
      <c r="P135" s="80"/>
      <c r="Q135" s="80"/>
      <c r="R135" s="80"/>
      <c r="S135" s="80"/>
      <c r="T135" s="80"/>
      <c r="U135" s="80"/>
      <c r="V135" s="80"/>
      <c r="W135" s="80"/>
      <c r="X135" s="80"/>
      <c r="Y135" s="80"/>
      <c r="Z135" s="80"/>
      <c r="AA135" s="80"/>
      <c r="AB135" s="80"/>
      <c r="AC135" s="80"/>
      <c r="AD135" s="80"/>
      <c r="AE135" s="80"/>
      <c r="AF135" s="80"/>
      <c r="AG135" s="80"/>
      <c r="AH135" s="80"/>
      <c r="AI135" s="80"/>
      <c r="AJ135" s="80"/>
      <c r="AK135" s="80"/>
      <c r="AL135" s="80"/>
      <c r="AM135" s="80"/>
      <c r="AN135" s="80"/>
      <c r="AO135" s="275"/>
      <c r="AP135" s="275"/>
      <c r="AQ135" s="275"/>
      <c r="AR135" s="275"/>
      <c r="AS135" s="275"/>
      <c r="AT135" s="275"/>
      <c r="AU135" s="80"/>
      <c r="AV135" s="80"/>
    </row>
    <row r="136" spans="1:48">
      <c r="A136" s="80"/>
      <c r="B136" s="80"/>
      <c r="C136" s="80"/>
      <c r="D136" s="80"/>
      <c r="E136" s="80"/>
      <c r="F136" s="80"/>
      <c r="G136" s="80"/>
      <c r="H136" s="80"/>
      <c r="I136" s="80"/>
      <c r="J136" s="80"/>
      <c r="K136" s="80"/>
      <c r="L136" s="80"/>
      <c r="M136" s="80"/>
      <c r="N136" s="80"/>
      <c r="O136" s="80"/>
      <c r="P136" s="80"/>
      <c r="Q136" s="80"/>
      <c r="R136" s="80"/>
      <c r="S136" s="80"/>
      <c r="T136" s="80"/>
      <c r="U136" s="80"/>
      <c r="V136" s="80"/>
      <c r="W136" s="80"/>
      <c r="X136" s="80"/>
      <c r="Y136" s="80"/>
      <c r="Z136" s="80"/>
      <c r="AA136" s="80"/>
      <c r="AB136" s="80"/>
      <c r="AC136" s="80"/>
      <c r="AD136" s="80"/>
      <c r="AE136" s="80"/>
      <c r="AF136" s="80"/>
      <c r="AG136" s="80"/>
      <c r="AH136" s="80"/>
      <c r="AI136" s="80"/>
      <c r="AJ136" s="80"/>
      <c r="AK136" s="80"/>
      <c r="AL136" s="80"/>
      <c r="AM136" s="80"/>
      <c r="AN136" s="80"/>
      <c r="AO136" s="275"/>
      <c r="AP136" s="275"/>
      <c r="AQ136" s="275"/>
      <c r="AR136" s="275"/>
      <c r="AS136" s="275"/>
      <c r="AT136" s="275"/>
      <c r="AU136" s="80"/>
      <c r="AV136" s="80"/>
    </row>
  </sheetData>
  <sheetProtection formatCells="0" formatColumns="0" formatRows="0"/>
  <pageMargins left="0.7" right="0.7" top="0.75" bottom="0.75" header="0.3" footer="0.3"/>
  <pageSetup orientation="portrait" r:id="rId1"/>
  <drawing r:id="rId2"/>
  <tableParts count="5">
    <tablePart r:id="rId3"/>
    <tablePart r:id="rId4"/>
    <tablePart r:id="rId5"/>
    <tablePart r:id="rId6"/>
    <tablePart r:id="rId7"/>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5</vt:i4>
      </vt:variant>
    </vt:vector>
  </HeadingPairs>
  <TitlesOfParts>
    <vt:vector size="12" baseType="lpstr">
      <vt:lpstr>Read Me</vt:lpstr>
      <vt:lpstr>Data Dictionary</vt:lpstr>
      <vt:lpstr>All Employees by Mode</vt:lpstr>
      <vt:lpstr>Full Time Employees by Mode</vt:lpstr>
      <vt:lpstr>Part Time Employees by Mode</vt:lpstr>
      <vt:lpstr>Agency Totals</vt:lpstr>
      <vt:lpstr>Summary Tables</vt:lpstr>
      <vt:lpstr>TitleRegion1.f3.ab4.7</vt:lpstr>
      <vt:lpstr>TitleRegion2.e8.ab17.7</vt:lpstr>
      <vt:lpstr>TitleRegion3.b23.ab38.7</vt:lpstr>
      <vt:lpstr>TitleRegion4.e42.ab51.7</vt:lpstr>
      <vt:lpstr>TitleRegion5.d57.ab113.7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FTA - TBP</dc:creator>
  <cp:lastModifiedBy>bcg employee</cp:lastModifiedBy>
  <dcterms:created xsi:type="dcterms:W3CDTF">2013-11-01T17:32:10Z</dcterms:created>
  <dcterms:modified xsi:type="dcterms:W3CDTF">2022-09-30T12:12:40Z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a18f8176-0cf5-4908-9a9a-cb4f55181a49</vt:lpwstr>
  </property>
</Properties>
</file>