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90" yWindow="6660" windowWidth="25170" windowHeight="6240"/>
  </bookViews>
  <sheets>
    <sheet name="Table 10" sheetId="1" r:id="rId1"/>
  </sheets>
  <externalReferences>
    <externalReference r:id="rId2"/>
  </externalReference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10'!$A$1:$F$134</definedName>
    <definedName name="_xlnm.Print_Titles" localSheetId="0">'Table 10'!$1:$5</definedName>
  </definedNames>
  <calcPr calcId="179021"/>
</workbook>
</file>

<file path=xl/calcChain.xml><?xml version="1.0" encoding="utf-8"?>
<calcChain xmlns="http://schemas.openxmlformats.org/spreadsheetml/2006/main">
  <c r="D138" i="1" l="1"/>
  <c r="E138" i="1"/>
  <c r="C138" i="1"/>
  <c r="F137" i="1"/>
  <c r="A4" i="1"/>
  <c r="F6" i="1"/>
  <c r="F7" i="1"/>
  <c r="F135" i="1" l="1"/>
  <c r="F136" i="1"/>
  <c r="F71" i="1" l="1"/>
  <c r="F113" i="1"/>
  <c r="F125" i="1"/>
  <c r="F47" i="1"/>
  <c r="F122" i="1"/>
  <c r="F114" i="1" l="1"/>
  <c r="F41" i="1"/>
  <c r="F32" i="1"/>
  <c r="F12" i="1"/>
  <c r="F22" i="1"/>
  <c r="F46" i="1"/>
  <c r="F103" i="1"/>
  <c r="F115" i="1"/>
  <c r="F17" i="1"/>
  <c r="F35" i="1"/>
  <c r="F25" i="1"/>
  <c r="F9" i="1"/>
  <c r="F14" i="1"/>
  <c r="F54" i="1"/>
  <c r="F13" i="1"/>
  <c r="F81" i="1"/>
  <c r="F120" i="1"/>
  <c r="F33" i="1"/>
  <c r="F100" i="1"/>
  <c r="F48" i="1"/>
  <c r="F37" i="1"/>
  <c r="F8" i="1"/>
  <c r="F19" i="1"/>
  <c r="F124" i="1"/>
  <c r="F128" i="1"/>
  <c r="F49" i="1"/>
  <c r="F99" i="1"/>
  <c r="F50" i="1"/>
  <c r="F34" i="1"/>
  <c r="F45" i="1"/>
  <c r="F83" i="1"/>
  <c r="F80" i="1"/>
  <c r="F85" i="1"/>
  <c r="F52" i="1"/>
  <c r="F116" i="1"/>
  <c r="F72" i="1"/>
  <c r="F79" i="1"/>
  <c r="F31" i="1"/>
  <c r="F86" i="1"/>
  <c r="F133" i="1"/>
  <c r="F39" i="1"/>
  <c r="F104" i="1"/>
  <c r="F118" i="1"/>
  <c r="F38" i="1"/>
  <c r="F16" i="1"/>
  <c r="F87" i="1"/>
  <c r="F36" i="1"/>
  <c r="F18" i="1"/>
  <c r="F127" i="1"/>
  <c r="F24" i="1"/>
  <c r="F20" i="1"/>
  <c r="F101" i="1"/>
  <c r="F76" i="1"/>
  <c r="F106" i="1"/>
  <c r="F123" i="1"/>
  <c r="F119" i="1"/>
  <c r="F53" i="1"/>
  <c r="F73" i="1"/>
  <c r="F74" i="1"/>
  <c r="F130" i="1"/>
  <c r="F40" i="1"/>
  <c r="F77" i="1"/>
  <c r="F129" i="1"/>
  <c r="F78" i="1"/>
  <c r="F51" i="1"/>
  <c r="F126" i="1"/>
  <c r="F117" i="1"/>
  <c r="F44" i="1"/>
  <c r="F131" i="1"/>
  <c r="F70" i="1"/>
  <c r="F11" i="1"/>
  <c r="F42" i="1"/>
  <c r="F60" i="1"/>
  <c r="F15" i="1"/>
  <c r="F63" i="1"/>
  <c r="F102" i="1"/>
  <c r="F27" i="1"/>
  <c r="F109" i="1"/>
  <c r="F65" i="1"/>
  <c r="F75" i="1"/>
  <c r="F28" i="1"/>
  <c r="F67" i="1"/>
  <c r="F56" i="1"/>
  <c r="F112" i="1"/>
  <c r="F66" i="1"/>
  <c r="F62" i="1"/>
  <c r="F132" i="1"/>
  <c r="F57" i="1"/>
  <c r="F88" i="1"/>
  <c r="F58" i="1"/>
  <c r="F55" i="1"/>
  <c r="F43" i="1"/>
  <c r="F105" i="1"/>
  <c r="F82" i="1"/>
  <c r="F64" i="1"/>
  <c r="F23" i="1"/>
  <c r="F69" i="1"/>
  <c r="F110" i="1"/>
  <c r="F68" i="1"/>
  <c r="F121" i="1"/>
  <c r="F10" i="1"/>
  <c r="F84" i="1"/>
  <c r="F59" i="1"/>
  <c r="F134" i="1"/>
  <c r="F29" i="1"/>
  <c r="F98" i="1"/>
  <c r="F21" i="1"/>
  <c r="F96" i="1"/>
  <c r="F108" i="1"/>
  <c r="F61" i="1"/>
  <c r="F97" i="1"/>
  <c r="F30" i="1"/>
  <c r="F111" i="1"/>
  <c r="F107" i="1"/>
  <c r="F93" i="1"/>
  <c r="F90" i="1"/>
  <c r="F94" i="1"/>
  <c r="F91" i="1"/>
  <c r="F92" i="1"/>
  <c r="F26" i="1"/>
  <c r="F89" i="1"/>
  <c r="F95" i="1"/>
  <c r="F138" i="1" l="1"/>
</calcChain>
</file>

<file path=xl/sharedStrings.xml><?xml version="1.0" encoding="utf-8"?>
<sst xmlns="http://schemas.openxmlformats.org/spreadsheetml/2006/main" count="274" uniqueCount="170">
  <si>
    <t xml:space="preserve">FEDERAL TRANSIT ADMINISTRATION </t>
  </si>
  <si>
    <t>TABLE 10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</si>
  <si>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</si>
  <si>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</si>
  <si>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</si>
  <si>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</si>
  <si>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</si>
  <si>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</si>
  <si>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</si>
  <si>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</si>
  <si>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</si>
  <si>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</si>
  <si>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</si>
  <si>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</si>
  <si>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</si>
  <si>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</si>
  <si>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</si>
  <si>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</si>
  <si>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</si>
  <si>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</si>
  <si>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</si>
  <si>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</si>
  <si>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</si>
  <si>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</si>
  <si>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</si>
  <si>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</si>
  <si>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</si>
  <si>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</si>
  <si>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</si>
  <si>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</si>
  <si>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</si>
  <si>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</si>
  <si>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</si>
  <si>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</si>
  <si>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</si>
  <si>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</si>
  <si>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</si>
  <si>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</si>
  <si>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</si>
  <si>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</si>
  <si>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</si>
  <si>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</si>
  <si>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</si>
  <si>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</si>
  <si>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</si>
  <si>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</si>
  <si>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</si>
  <si>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</si>
  <si>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</si>
  <si>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</si>
  <si>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</si>
  <si>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</si>
  <si>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</si>
  <si>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</si>
  <si>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</si>
  <si>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</si>
  <si>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</si>
  <si>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</si>
  <si>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</si>
  <si>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</si>
  <si>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</si>
  <si>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</si>
  <si>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</si>
  <si>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</si>
  <si>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</si>
  <si>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</si>
  <si>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</si>
  <si>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</si>
  <si>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</si>
  <si>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</si>
  <si>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</si>
  <si>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</si>
  <si>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</si>
  <si>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</si>
  <si>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</si>
  <si>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</si>
  <si>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</si>
  <si>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</si>
  <si>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</si>
  <si>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</si>
  <si>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</si>
  <si>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</si>
  <si>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</si>
  <si>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</si>
  <si>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</si>
  <si>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</si>
  <si>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</si>
  <si>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</si>
  <si>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</si>
  <si>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</si>
  <si>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</si>
  <si>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</si>
  <si>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</si>
  <si>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</si>
  <si>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</si>
  <si>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</si>
  <si>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</si>
  <si>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</si>
  <si>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</si>
  <si>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</si>
  <si>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</si>
  <si>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</si>
  <si>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</si>
  <si>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</si>
  <si>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</si>
  <si>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</si>
  <si>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</si>
  <si>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</si>
  <si>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</si>
  <si>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</si>
  <si>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</si>
  <si>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</si>
  <si>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</si>
  <si>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</si>
  <si>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</si>
  <si>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</si>
  <si>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</si>
  <si>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</si>
  <si>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</si>
  <si>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</si>
  <si>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</si>
  <si>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</si>
  <si>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</si>
  <si>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</si>
  <si>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</si>
  <si>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</si>
  <si>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</si>
  <si>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</si>
  <si>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</si>
  <si>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</si>
  <si>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</si>
  <si>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</si>
  <si>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</si>
  <si>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</si>
  <si>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</si>
  <si>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</si>
  <si>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</si>
  <si>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</si>
  <si>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</si>
  <si>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</si>
  <si>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</si>
  <si>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Muckleshoot Indian Tribe</t>
  </si>
  <si>
    <t>Nome Eskimo Community</t>
  </si>
  <si>
    <t>TOTALS</t>
  </si>
  <si>
    <t>Ninilchik Village</t>
  </si>
  <si>
    <t>White Mountain Apache Tribe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</si>
  <si>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</si>
  <si>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</si>
  <si>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</si>
  <si>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</si>
  <si>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</si>
  <si>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</si>
  <si>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</si>
  <si>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</si>
  <si>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</si>
  <si>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</si>
  <si>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</si>
  <si>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</si>
  <si>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</si>
  <si>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</si>
  <si>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</si>
  <si>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</si>
  <si>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FY 2021 FULL YEAR SECTION 5311(c)  PUBLIC TRANSPORTATION ON INDIAN RESERVATIONS FORMULA APPORTIONMENTS</t>
  </si>
  <si>
    <t>Turtle Mountain Band of Chippewa Indian</t>
  </si>
  <si>
    <t>Sisseton-Wahpeton Oyate</t>
  </si>
  <si>
    <t>Coeur d'Alene Tribe</t>
  </si>
  <si>
    <t>Mescalero Apache Tribe</t>
  </si>
  <si>
    <t>Fallon Paiute-Shoshone Tribe</t>
  </si>
  <si>
    <t>Native Village of Crooked Creek</t>
  </si>
  <si>
    <t xml:space="preserve">Navajo 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</si>
</sst>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3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/>
    <xf numFmtId="164" fontId="6" fillId="0" borderId="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ortionments\FY%202021%20Formula%20Apportionments\FY%202021%20Full%20Year%20Tables\fy-2021-full-year-apportionment-table-1-FTA-appropriations-and-apportionments-grant-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A4" t="str">
            <v>The total available amount for a program is based on funding authorized under The Fixing America's Surface Transportation Act (FAST) and The Consolidated Appropriations Act, 2021 (Pub. L. 116-260, Dec. 27, 2020).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zoomScale="90" zoomScaleNormal="90" workbookViewId="0">
      <selection activeCell="H10" sqref="H10"/>
    </sheetView>
  </sheetViews>
  <sheetFormatPr defaultColWidth="10.7109375" defaultRowHeight="12.75" x14ac:dyDescent="0.2"/>
  <cols>
    <col min="1" max="1" width="10.42578125" style="6" bestFit="1" customWidth="1"/>
    <col min="2" max="2" width="66.28515625" style="6" customWidth="1"/>
    <col min="3" max="3" width="16.42578125" style="7" customWidth="1"/>
    <col min="4" max="4" width="15.42578125" style="7" customWidth="1"/>
    <col min="5" max="5" width="18.7109375" style="7" customWidth="1"/>
    <col min="6" max="6" width="19.42578125" style="7" customWidth="1"/>
    <col min="7" max="7" width="5.7109375" style="7" customWidth="1"/>
    <col min="8" max="205" width="10.7109375" style="1"/>
    <col min="206" max="206" width="15.7109375" style="1" customWidth="1"/>
    <col min="207" max="207" width="66.28515625" style="1" bestFit="1" customWidth="1"/>
    <col min="208" max="208" width="14.28515625" style="1" bestFit="1" customWidth="1"/>
    <col min="209" max="209" width="12.7109375" style="1" bestFit="1" customWidth="1"/>
    <col min="210" max="210" width="18.7109375" style="1" customWidth="1"/>
    <col min="211" max="211" width="18.5703125" style="1" customWidth="1"/>
    <col min="212" max="461" width="10.7109375" style="1"/>
    <col min="462" max="462" width="15.7109375" style="1" customWidth="1"/>
    <col min="463" max="463" width="66.28515625" style="1" bestFit="1" customWidth="1"/>
    <col min="464" max="464" width="14.28515625" style="1" bestFit="1" customWidth="1"/>
    <col min="465" max="465" width="12.7109375" style="1" bestFit="1" customWidth="1"/>
    <col min="466" max="466" width="18.7109375" style="1" customWidth="1"/>
    <col min="467" max="467" width="18.5703125" style="1" customWidth="1"/>
    <col min="468" max="717" width="10.7109375" style="1"/>
    <col min="718" max="718" width="15.7109375" style="1" customWidth="1"/>
    <col min="719" max="719" width="66.28515625" style="1" bestFit="1" customWidth="1"/>
    <col min="720" max="720" width="14.28515625" style="1" bestFit="1" customWidth="1"/>
    <col min="721" max="721" width="12.7109375" style="1" bestFit="1" customWidth="1"/>
    <col min="722" max="722" width="18.7109375" style="1" customWidth="1"/>
    <col min="723" max="723" width="18.5703125" style="1" customWidth="1"/>
    <col min="724" max="973" width="10.7109375" style="1"/>
    <col min="974" max="974" width="15.7109375" style="1" customWidth="1"/>
    <col min="975" max="975" width="66.28515625" style="1" bestFit="1" customWidth="1"/>
    <col min="976" max="976" width="14.28515625" style="1" bestFit="1" customWidth="1"/>
    <col min="977" max="977" width="12.7109375" style="1" bestFit="1" customWidth="1"/>
    <col min="978" max="978" width="18.7109375" style="1" customWidth="1"/>
    <col min="979" max="979" width="18.5703125" style="1" customWidth="1"/>
    <col min="980" max="1229" width="10.7109375" style="1"/>
    <col min="1230" max="1230" width="15.7109375" style="1" customWidth="1"/>
    <col min="1231" max="1231" width="66.28515625" style="1" bestFit="1" customWidth="1"/>
    <col min="1232" max="1232" width="14.28515625" style="1" bestFit="1" customWidth="1"/>
    <col min="1233" max="1233" width="12.7109375" style="1" bestFit="1" customWidth="1"/>
    <col min="1234" max="1234" width="18.7109375" style="1" customWidth="1"/>
    <col min="1235" max="1235" width="18.5703125" style="1" customWidth="1"/>
    <col min="1236" max="1485" width="10.7109375" style="1"/>
    <col min="1486" max="1486" width="15.7109375" style="1" customWidth="1"/>
    <col min="1487" max="1487" width="66.28515625" style="1" bestFit="1" customWidth="1"/>
    <col min="1488" max="1488" width="14.28515625" style="1" bestFit="1" customWidth="1"/>
    <col min="1489" max="1489" width="12.7109375" style="1" bestFit="1" customWidth="1"/>
    <col min="1490" max="1490" width="18.7109375" style="1" customWidth="1"/>
    <col min="1491" max="1491" width="18.5703125" style="1" customWidth="1"/>
    <col min="1492" max="1741" width="10.7109375" style="1"/>
    <col min="1742" max="1742" width="15.7109375" style="1" customWidth="1"/>
    <col min="1743" max="1743" width="66.28515625" style="1" bestFit="1" customWidth="1"/>
    <col min="1744" max="1744" width="14.28515625" style="1" bestFit="1" customWidth="1"/>
    <col min="1745" max="1745" width="12.7109375" style="1" bestFit="1" customWidth="1"/>
    <col min="1746" max="1746" width="18.7109375" style="1" customWidth="1"/>
    <col min="1747" max="1747" width="18.5703125" style="1" customWidth="1"/>
    <col min="1748" max="1997" width="10.7109375" style="1"/>
    <col min="1998" max="1998" width="15.7109375" style="1" customWidth="1"/>
    <col min="1999" max="1999" width="66.28515625" style="1" bestFit="1" customWidth="1"/>
    <col min="2000" max="2000" width="14.28515625" style="1" bestFit="1" customWidth="1"/>
    <col min="2001" max="2001" width="12.7109375" style="1" bestFit="1" customWidth="1"/>
    <col min="2002" max="2002" width="18.7109375" style="1" customWidth="1"/>
    <col min="2003" max="2003" width="18.5703125" style="1" customWidth="1"/>
    <col min="2004" max="2253" width="10.7109375" style="1"/>
    <col min="2254" max="2254" width="15.7109375" style="1" customWidth="1"/>
    <col min="2255" max="2255" width="66.28515625" style="1" bestFit="1" customWidth="1"/>
    <col min="2256" max="2256" width="14.28515625" style="1" bestFit="1" customWidth="1"/>
    <col min="2257" max="2257" width="12.7109375" style="1" bestFit="1" customWidth="1"/>
    <col min="2258" max="2258" width="18.7109375" style="1" customWidth="1"/>
    <col min="2259" max="2259" width="18.5703125" style="1" customWidth="1"/>
    <col min="2260" max="2509" width="10.7109375" style="1"/>
    <col min="2510" max="2510" width="15.7109375" style="1" customWidth="1"/>
    <col min="2511" max="2511" width="66.28515625" style="1" bestFit="1" customWidth="1"/>
    <col min="2512" max="2512" width="14.28515625" style="1" bestFit="1" customWidth="1"/>
    <col min="2513" max="2513" width="12.7109375" style="1" bestFit="1" customWidth="1"/>
    <col min="2514" max="2514" width="18.7109375" style="1" customWidth="1"/>
    <col min="2515" max="2515" width="18.5703125" style="1" customWidth="1"/>
    <col min="2516" max="2765" width="10.7109375" style="1"/>
    <col min="2766" max="2766" width="15.7109375" style="1" customWidth="1"/>
    <col min="2767" max="2767" width="66.28515625" style="1" bestFit="1" customWidth="1"/>
    <col min="2768" max="2768" width="14.28515625" style="1" bestFit="1" customWidth="1"/>
    <col min="2769" max="2769" width="12.7109375" style="1" bestFit="1" customWidth="1"/>
    <col min="2770" max="2770" width="18.7109375" style="1" customWidth="1"/>
    <col min="2771" max="2771" width="18.5703125" style="1" customWidth="1"/>
    <col min="2772" max="3021" width="10.7109375" style="1"/>
    <col min="3022" max="3022" width="15.7109375" style="1" customWidth="1"/>
    <col min="3023" max="3023" width="66.28515625" style="1" bestFit="1" customWidth="1"/>
    <col min="3024" max="3024" width="14.28515625" style="1" bestFit="1" customWidth="1"/>
    <col min="3025" max="3025" width="12.7109375" style="1" bestFit="1" customWidth="1"/>
    <col min="3026" max="3026" width="18.7109375" style="1" customWidth="1"/>
    <col min="3027" max="3027" width="18.5703125" style="1" customWidth="1"/>
    <col min="3028" max="3277" width="10.7109375" style="1"/>
    <col min="3278" max="3278" width="15.7109375" style="1" customWidth="1"/>
    <col min="3279" max="3279" width="66.28515625" style="1" bestFit="1" customWidth="1"/>
    <col min="3280" max="3280" width="14.28515625" style="1" bestFit="1" customWidth="1"/>
    <col min="3281" max="3281" width="12.7109375" style="1" bestFit="1" customWidth="1"/>
    <col min="3282" max="3282" width="18.7109375" style="1" customWidth="1"/>
    <col min="3283" max="3283" width="18.5703125" style="1" customWidth="1"/>
    <col min="3284" max="3533" width="10.7109375" style="1"/>
    <col min="3534" max="3534" width="15.7109375" style="1" customWidth="1"/>
    <col min="3535" max="3535" width="66.28515625" style="1" bestFit="1" customWidth="1"/>
    <col min="3536" max="3536" width="14.28515625" style="1" bestFit="1" customWidth="1"/>
    <col min="3537" max="3537" width="12.7109375" style="1" bestFit="1" customWidth="1"/>
    <col min="3538" max="3538" width="18.7109375" style="1" customWidth="1"/>
    <col min="3539" max="3539" width="18.5703125" style="1" customWidth="1"/>
    <col min="3540" max="3789" width="10.7109375" style="1"/>
    <col min="3790" max="3790" width="15.7109375" style="1" customWidth="1"/>
    <col min="3791" max="3791" width="66.28515625" style="1" bestFit="1" customWidth="1"/>
    <col min="3792" max="3792" width="14.28515625" style="1" bestFit="1" customWidth="1"/>
    <col min="3793" max="3793" width="12.7109375" style="1" bestFit="1" customWidth="1"/>
    <col min="3794" max="3794" width="18.7109375" style="1" customWidth="1"/>
    <col min="3795" max="3795" width="18.5703125" style="1" customWidth="1"/>
    <col min="3796" max="4045" width="10.7109375" style="1"/>
    <col min="4046" max="4046" width="15.7109375" style="1" customWidth="1"/>
    <col min="4047" max="4047" width="66.28515625" style="1" bestFit="1" customWidth="1"/>
    <col min="4048" max="4048" width="14.28515625" style="1" bestFit="1" customWidth="1"/>
    <col min="4049" max="4049" width="12.7109375" style="1" bestFit="1" customWidth="1"/>
    <col min="4050" max="4050" width="18.7109375" style="1" customWidth="1"/>
    <col min="4051" max="4051" width="18.5703125" style="1" customWidth="1"/>
    <col min="4052" max="4301" width="10.7109375" style="1"/>
    <col min="4302" max="4302" width="15.7109375" style="1" customWidth="1"/>
    <col min="4303" max="4303" width="66.28515625" style="1" bestFit="1" customWidth="1"/>
    <col min="4304" max="4304" width="14.28515625" style="1" bestFit="1" customWidth="1"/>
    <col min="4305" max="4305" width="12.7109375" style="1" bestFit="1" customWidth="1"/>
    <col min="4306" max="4306" width="18.7109375" style="1" customWidth="1"/>
    <col min="4307" max="4307" width="18.5703125" style="1" customWidth="1"/>
    <col min="4308" max="4557" width="10.7109375" style="1"/>
    <col min="4558" max="4558" width="15.7109375" style="1" customWidth="1"/>
    <col min="4559" max="4559" width="66.28515625" style="1" bestFit="1" customWidth="1"/>
    <col min="4560" max="4560" width="14.28515625" style="1" bestFit="1" customWidth="1"/>
    <col min="4561" max="4561" width="12.7109375" style="1" bestFit="1" customWidth="1"/>
    <col min="4562" max="4562" width="18.7109375" style="1" customWidth="1"/>
    <col min="4563" max="4563" width="18.5703125" style="1" customWidth="1"/>
    <col min="4564" max="4813" width="10.7109375" style="1"/>
    <col min="4814" max="4814" width="15.7109375" style="1" customWidth="1"/>
    <col min="4815" max="4815" width="66.28515625" style="1" bestFit="1" customWidth="1"/>
    <col min="4816" max="4816" width="14.28515625" style="1" bestFit="1" customWidth="1"/>
    <col min="4817" max="4817" width="12.7109375" style="1" bestFit="1" customWidth="1"/>
    <col min="4818" max="4818" width="18.7109375" style="1" customWidth="1"/>
    <col min="4819" max="4819" width="18.5703125" style="1" customWidth="1"/>
    <col min="4820" max="5069" width="10.7109375" style="1"/>
    <col min="5070" max="5070" width="15.7109375" style="1" customWidth="1"/>
    <col min="5071" max="5071" width="66.28515625" style="1" bestFit="1" customWidth="1"/>
    <col min="5072" max="5072" width="14.28515625" style="1" bestFit="1" customWidth="1"/>
    <col min="5073" max="5073" width="12.7109375" style="1" bestFit="1" customWidth="1"/>
    <col min="5074" max="5074" width="18.7109375" style="1" customWidth="1"/>
    <col min="5075" max="5075" width="18.5703125" style="1" customWidth="1"/>
    <col min="5076" max="5325" width="10.7109375" style="1"/>
    <col min="5326" max="5326" width="15.7109375" style="1" customWidth="1"/>
    <col min="5327" max="5327" width="66.28515625" style="1" bestFit="1" customWidth="1"/>
    <col min="5328" max="5328" width="14.28515625" style="1" bestFit="1" customWidth="1"/>
    <col min="5329" max="5329" width="12.7109375" style="1" bestFit="1" customWidth="1"/>
    <col min="5330" max="5330" width="18.7109375" style="1" customWidth="1"/>
    <col min="5331" max="5331" width="18.5703125" style="1" customWidth="1"/>
    <col min="5332" max="5581" width="10.7109375" style="1"/>
    <col min="5582" max="5582" width="15.7109375" style="1" customWidth="1"/>
    <col min="5583" max="5583" width="66.28515625" style="1" bestFit="1" customWidth="1"/>
    <col min="5584" max="5584" width="14.28515625" style="1" bestFit="1" customWidth="1"/>
    <col min="5585" max="5585" width="12.7109375" style="1" bestFit="1" customWidth="1"/>
    <col min="5586" max="5586" width="18.7109375" style="1" customWidth="1"/>
    <col min="5587" max="5587" width="18.5703125" style="1" customWidth="1"/>
    <col min="5588" max="5837" width="10.7109375" style="1"/>
    <col min="5838" max="5838" width="15.7109375" style="1" customWidth="1"/>
    <col min="5839" max="5839" width="66.28515625" style="1" bestFit="1" customWidth="1"/>
    <col min="5840" max="5840" width="14.28515625" style="1" bestFit="1" customWidth="1"/>
    <col min="5841" max="5841" width="12.7109375" style="1" bestFit="1" customWidth="1"/>
    <col min="5842" max="5842" width="18.7109375" style="1" customWidth="1"/>
    <col min="5843" max="5843" width="18.5703125" style="1" customWidth="1"/>
    <col min="5844" max="6093" width="10.7109375" style="1"/>
    <col min="6094" max="6094" width="15.7109375" style="1" customWidth="1"/>
    <col min="6095" max="6095" width="66.28515625" style="1" bestFit="1" customWidth="1"/>
    <col min="6096" max="6096" width="14.28515625" style="1" bestFit="1" customWidth="1"/>
    <col min="6097" max="6097" width="12.7109375" style="1" bestFit="1" customWidth="1"/>
    <col min="6098" max="6098" width="18.7109375" style="1" customWidth="1"/>
    <col min="6099" max="6099" width="18.5703125" style="1" customWidth="1"/>
    <col min="6100" max="6349" width="10.7109375" style="1"/>
    <col min="6350" max="6350" width="15.7109375" style="1" customWidth="1"/>
    <col min="6351" max="6351" width="66.28515625" style="1" bestFit="1" customWidth="1"/>
    <col min="6352" max="6352" width="14.28515625" style="1" bestFit="1" customWidth="1"/>
    <col min="6353" max="6353" width="12.7109375" style="1" bestFit="1" customWidth="1"/>
    <col min="6354" max="6354" width="18.7109375" style="1" customWidth="1"/>
    <col min="6355" max="6355" width="18.5703125" style="1" customWidth="1"/>
    <col min="6356" max="6605" width="10.7109375" style="1"/>
    <col min="6606" max="6606" width="15.7109375" style="1" customWidth="1"/>
    <col min="6607" max="6607" width="66.28515625" style="1" bestFit="1" customWidth="1"/>
    <col min="6608" max="6608" width="14.28515625" style="1" bestFit="1" customWidth="1"/>
    <col min="6609" max="6609" width="12.7109375" style="1" bestFit="1" customWidth="1"/>
    <col min="6610" max="6610" width="18.7109375" style="1" customWidth="1"/>
    <col min="6611" max="6611" width="18.5703125" style="1" customWidth="1"/>
    <col min="6612" max="6861" width="10.7109375" style="1"/>
    <col min="6862" max="6862" width="15.7109375" style="1" customWidth="1"/>
    <col min="6863" max="6863" width="66.28515625" style="1" bestFit="1" customWidth="1"/>
    <col min="6864" max="6864" width="14.28515625" style="1" bestFit="1" customWidth="1"/>
    <col min="6865" max="6865" width="12.7109375" style="1" bestFit="1" customWidth="1"/>
    <col min="6866" max="6866" width="18.7109375" style="1" customWidth="1"/>
    <col min="6867" max="6867" width="18.5703125" style="1" customWidth="1"/>
    <col min="6868" max="7117" width="10.7109375" style="1"/>
    <col min="7118" max="7118" width="15.7109375" style="1" customWidth="1"/>
    <col min="7119" max="7119" width="66.28515625" style="1" bestFit="1" customWidth="1"/>
    <col min="7120" max="7120" width="14.28515625" style="1" bestFit="1" customWidth="1"/>
    <col min="7121" max="7121" width="12.7109375" style="1" bestFit="1" customWidth="1"/>
    <col min="7122" max="7122" width="18.7109375" style="1" customWidth="1"/>
    <col min="7123" max="7123" width="18.5703125" style="1" customWidth="1"/>
    <col min="7124" max="7373" width="10.7109375" style="1"/>
    <col min="7374" max="7374" width="15.7109375" style="1" customWidth="1"/>
    <col min="7375" max="7375" width="66.28515625" style="1" bestFit="1" customWidth="1"/>
    <col min="7376" max="7376" width="14.28515625" style="1" bestFit="1" customWidth="1"/>
    <col min="7377" max="7377" width="12.7109375" style="1" bestFit="1" customWidth="1"/>
    <col min="7378" max="7378" width="18.7109375" style="1" customWidth="1"/>
    <col min="7379" max="7379" width="18.5703125" style="1" customWidth="1"/>
    <col min="7380" max="7629" width="10.7109375" style="1"/>
    <col min="7630" max="7630" width="15.7109375" style="1" customWidth="1"/>
    <col min="7631" max="7631" width="66.28515625" style="1" bestFit="1" customWidth="1"/>
    <col min="7632" max="7632" width="14.28515625" style="1" bestFit="1" customWidth="1"/>
    <col min="7633" max="7633" width="12.7109375" style="1" bestFit="1" customWidth="1"/>
    <col min="7634" max="7634" width="18.7109375" style="1" customWidth="1"/>
    <col min="7635" max="7635" width="18.5703125" style="1" customWidth="1"/>
    <col min="7636" max="7885" width="10.7109375" style="1"/>
    <col min="7886" max="7886" width="15.7109375" style="1" customWidth="1"/>
    <col min="7887" max="7887" width="66.28515625" style="1" bestFit="1" customWidth="1"/>
    <col min="7888" max="7888" width="14.28515625" style="1" bestFit="1" customWidth="1"/>
    <col min="7889" max="7889" width="12.7109375" style="1" bestFit="1" customWidth="1"/>
    <col min="7890" max="7890" width="18.7109375" style="1" customWidth="1"/>
    <col min="7891" max="7891" width="18.5703125" style="1" customWidth="1"/>
    <col min="7892" max="8141" width="10.7109375" style="1"/>
    <col min="8142" max="8142" width="15.7109375" style="1" customWidth="1"/>
    <col min="8143" max="8143" width="66.28515625" style="1" bestFit="1" customWidth="1"/>
    <col min="8144" max="8144" width="14.28515625" style="1" bestFit="1" customWidth="1"/>
    <col min="8145" max="8145" width="12.7109375" style="1" bestFit="1" customWidth="1"/>
    <col min="8146" max="8146" width="18.7109375" style="1" customWidth="1"/>
    <col min="8147" max="8147" width="18.5703125" style="1" customWidth="1"/>
    <col min="8148" max="8397" width="10.7109375" style="1"/>
    <col min="8398" max="8398" width="15.7109375" style="1" customWidth="1"/>
    <col min="8399" max="8399" width="66.28515625" style="1" bestFit="1" customWidth="1"/>
    <col min="8400" max="8400" width="14.28515625" style="1" bestFit="1" customWidth="1"/>
    <col min="8401" max="8401" width="12.7109375" style="1" bestFit="1" customWidth="1"/>
    <col min="8402" max="8402" width="18.7109375" style="1" customWidth="1"/>
    <col min="8403" max="8403" width="18.5703125" style="1" customWidth="1"/>
    <col min="8404" max="8653" width="10.7109375" style="1"/>
    <col min="8654" max="8654" width="15.7109375" style="1" customWidth="1"/>
    <col min="8655" max="8655" width="66.28515625" style="1" bestFit="1" customWidth="1"/>
    <col min="8656" max="8656" width="14.28515625" style="1" bestFit="1" customWidth="1"/>
    <col min="8657" max="8657" width="12.7109375" style="1" bestFit="1" customWidth="1"/>
    <col min="8658" max="8658" width="18.7109375" style="1" customWidth="1"/>
    <col min="8659" max="8659" width="18.5703125" style="1" customWidth="1"/>
    <col min="8660" max="8909" width="10.7109375" style="1"/>
    <col min="8910" max="8910" width="15.7109375" style="1" customWidth="1"/>
    <col min="8911" max="8911" width="66.28515625" style="1" bestFit="1" customWidth="1"/>
    <col min="8912" max="8912" width="14.28515625" style="1" bestFit="1" customWidth="1"/>
    <col min="8913" max="8913" width="12.7109375" style="1" bestFit="1" customWidth="1"/>
    <col min="8914" max="8914" width="18.7109375" style="1" customWidth="1"/>
    <col min="8915" max="8915" width="18.5703125" style="1" customWidth="1"/>
    <col min="8916" max="9165" width="10.7109375" style="1"/>
    <col min="9166" max="9166" width="15.7109375" style="1" customWidth="1"/>
    <col min="9167" max="9167" width="66.28515625" style="1" bestFit="1" customWidth="1"/>
    <col min="9168" max="9168" width="14.28515625" style="1" bestFit="1" customWidth="1"/>
    <col min="9169" max="9169" width="12.7109375" style="1" bestFit="1" customWidth="1"/>
    <col min="9170" max="9170" width="18.7109375" style="1" customWidth="1"/>
    <col min="9171" max="9171" width="18.5703125" style="1" customWidth="1"/>
    <col min="9172" max="9421" width="10.7109375" style="1"/>
    <col min="9422" max="9422" width="15.7109375" style="1" customWidth="1"/>
    <col min="9423" max="9423" width="66.28515625" style="1" bestFit="1" customWidth="1"/>
    <col min="9424" max="9424" width="14.28515625" style="1" bestFit="1" customWidth="1"/>
    <col min="9425" max="9425" width="12.7109375" style="1" bestFit="1" customWidth="1"/>
    <col min="9426" max="9426" width="18.7109375" style="1" customWidth="1"/>
    <col min="9427" max="9427" width="18.5703125" style="1" customWidth="1"/>
    <col min="9428" max="9677" width="10.7109375" style="1"/>
    <col min="9678" max="9678" width="15.7109375" style="1" customWidth="1"/>
    <col min="9679" max="9679" width="66.28515625" style="1" bestFit="1" customWidth="1"/>
    <col min="9680" max="9680" width="14.28515625" style="1" bestFit="1" customWidth="1"/>
    <col min="9681" max="9681" width="12.7109375" style="1" bestFit="1" customWidth="1"/>
    <col min="9682" max="9682" width="18.7109375" style="1" customWidth="1"/>
    <col min="9683" max="9683" width="18.5703125" style="1" customWidth="1"/>
    <col min="9684" max="9933" width="10.7109375" style="1"/>
    <col min="9934" max="9934" width="15.7109375" style="1" customWidth="1"/>
    <col min="9935" max="9935" width="66.28515625" style="1" bestFit="1" customWidth="1"/>
    <col min="9936" max="9936" width="14.28515625" style="1" bestFit="1" customWidth="1"/>
    <col min="9937" max="9937" width="12.7109375" style="1" bestFit="1" customWidth="1"/>
    <col min="9938" max="9938" width="18.7109375" style="1" customWidth="1"/>
    <col min="9939" max="9939" width="18.5703125" style="1" customWidth="1"/>
    <col min="9940" max="10189" width="10.7109375" style="1"/>
    <col min="10190" max="10190" width="15.7109375" style="1" customWidth="1"/>
    <col min="10191" max="10191" width="66.28515625" style="1" bestFit="1" customWidth="1"/>
    <col min="10192" max="10192" width="14.28515625" style="1" bestFit="1" customWidth="1"/>
    <col min="10193" max="10193" width="12.7109375" style="1" bestFit="1" customWidth="1"/>
    <col min="10194" max="10194" width="18.7109375" style="1" customWidth="1"/>
    <col min="10195" max="10195" width="18.5703125" style="1" customWidth="1"/>
    <col min="10196" max="10445" width="10.7109375" style="1"/>
    <col min="10446" max="10446" width="15.7109375" style="1" customWidth="1"/>
    <col min="10447" max="10447" width="66.28515625" style="1" bestFit="1" customWidth="1"/>
    <col min="10448" max="10448" width="14.28515625" style="1" bestFit="1" customWidth="1"/>
    <col min="10449" max="10449" width="12.7109375" style="1" bestFit="1" customWidth="1"/>
    <col min="10450" max="10450" width="18.7109375" style="1" customWidth="1"/>
    <col min="10451" max="10451" width="18.5703125" style="1" customWidth="1"/>
    <col min="10452" max="10701" width="10.7109375" style="1"/>
    <col min="10702" max="10702" width="15.7109375" style="1" customWidth="1"/>
    <col min="10703" max="10703" width="66.28515625" style="1" bestFit="1" customWidth="1"/>
    <col min="10704" max="10704" width="14.28515625" style="1" bestFit="1" customWidth="1"/>
    <col min="10705" max="10705" width="12.7109375" style="1" bestFit="1" customWidth="1"/>
    <col min="10706" max="10706" width="18.7109375" style="1" customWidth="1"/>
    <col min="10707" max="10707" width="18.5703125" style="1" customWidth="1"/>
    <col min="10708" max="10957" width="10.7109375" style="1"/>
    <col min="10958" max="10958" width="15.7109375" style="1" customWidth="1"/>
    <col min="10959" max="10959" width="66.28515625" style="1" bestFit="1" customWidth="1"/>
    <col min="10960" max="10960" width="14.28515625" style="1" bestFit="1" customWidth="1"/>
    <col min="10961" max="10961" width="12.7109375" style="1" bestFit="1" customWidth="1"/>
    <col min="10962" max="10962" width="18.7109375" style="1" customWidth="1"/>
    <col min="10963" max="10963" width="18.5703125" style="1" customWidth="1"/>
    <col min="10964" max="11213" width="10.7109375" style="1"/>
    <col min="11214" max="11214" width="15.7109375" style="1" customWidth="1"/>
    <col min="11215" max="11215" width="66.28515625" style="1" bestFit="1" customWidth="1"/>
    <col min="11216" max="11216" width="14.28515625" style="1" bestFit="1" customWidth="1"/>
    <col min="11217" max="11217" width="12.7109375" style="1" bestFit="1" customWidth="1"/>
    <col min="11218" max="11218" width="18.7109375" style="1" customWidth="1"/>
    <col min="11219" max="11219" width="18.5703125" style="1" customWidth="1"/>
    <col min="11220" max="11469" width="10.7109375" style="1"/>
    <col min="11470" max="11470" width="15.7109375" style="1" customWidth="1"/>
    <col min="11471" max="11471" width="66.28515625" style="1" bestFit="1" customWidth="1"/>
    <col min="11472" max="11472" width="14.28515625" style="1" bestFit="1" customWidth="1"/>
    <col min="11473" max="11473" width="12.7109375" style="1" bestFit="1" customWidth="1"/>
    <col min="11474" max="11474" width="18.7109375" style="1" customWidth="1"/>
    <col min="11475" max="11475" width="18.5703125" style="1" customWidth="1"/>
    <col min="11476" max="11725" width="10.7109375" style="1"/>
    <col min="11726" max="11726" width="15.7109375" style="1" customWidth="1"/>
    <col min="11727" max="11727" width="66.28515625" style="1" bestFit="1" customWidth="1"/>
    <col min="11728" max="11728" width="14.28515625" style="1" bestFit="1" customWidth="1"/>
    <col min="11729" max="11729" width="12.7109375" style="1" bestFit="1" customWidth="1"/>
    <col min="11730" max="11730" width="18.7109375" style="1" customWidth="1"/>
    <col min="11731" max="11731" width="18.5703125" style="1" customWidth="1"/>
    <col min="11732" max="11981" width="10.7109375" style="1"/>
    <col min="11982" max="11982" width="15.7109375" style="1" customWidth="1"/>
    <col min="11983" max="11983" width="66.28515625" style="1" bestFit="1" customWidth="1"/>
    <col min="11984" max="11984" width="14.28515625" style="1" bestFit="1" customWidth="1"/>
    <col min="11985" max="11985" width="12.7109375" style="1" bestFit="1" customWidth="1"/>
    <col min="11986" max="11986" width="18.7109375" style="1" customWidth="1"/>
    <col min="11987" max="11987" width="18.5703125" style="1" customWidth="1"/>
    <col min="11988" max="12237" width="10.7109375" style="1"/>
    <col min="12238" max="12238" width="15.7109375" style="1" customWidth="1"/>
    <col min="12239" max="12239" width="66.28515625" style="1" bestFit="1" customWidth="1"/>
    <col min="12240" max="12240" width="14.28515625" style="1" bestFit="1" customWidth="1"/>
    <col min="12241" max="12241" width="12.7109375" style="1" bestFit="1" customWidth="1"/>
    <col min="12242" max="12242" width="18.7109375" style="1" customWidth="1"/>
    <col min="12243" max="12243" width="18.5703125" style="1" customWidth="1"/>
    <col min="12244" max="12493" width="10.7109375" style="1"/>
    <col min="12494" max="12494" width="15.7109375" style="1" customWidth="1"/>
    <col min="12495" max="12495" width="66.28515625" style="1" bestFit="1" customWidth="1"/>
    <col min="12496" max="12496" width="14.28515625" style="1" bestFit="1" customWidth="1"/>
    <col min="12497" max="12497" width="12.7109375" style="1" bestFit="1" customWidth="1"/>
    <col min="12498" max="12498" width="18.7109375" style="1" customWidth="1"/>
    <col min="12499" max="12499" width="18.5703125" style="1" customWidth="1"/>
    <col min="12500" max="12749" width="10.7109375" style="1"/>
    <col min="12750" max="12750" width="15.7109375" style="1" customWidth="1"/>
    <col min="12751" max="12751" width="66.28515625" style="1" bestFit="1" customWidth="1"/>
    <col min="12752" max="12752" width="14.28515625" style="1" bestFit="1" customWidth="1"/>
    <col min="12753" max="12753" width="12.7109375" style="1" bestFit="1" customWidth="1"/>
    <col min="12754" max="12754" width="18.7109375" style="1" customWidth="1"/>
    <col min="12755" max="12755" width="18.5703125" style="1" customWidth="1"/>
    <col min="12756" max="13005" width="10.7109375" style="1"/>
    <col min="13006" max="13006" width="15.7109375" style="1" customWidth="1"/>
    <col min="13007" max="13007" width="66.28515625" style="1" bestFit="1" customWidth="1"/>
    <col min="13008" max="13008" width="14.28515625" style="1" bestFit="1" customWidth="1"/>
    <col min="13009" max="13009" width="12.7109375" style="1" bestFit="1" customWidth="1"/>
    <col min="13010" max="13010" width="18.7109375" style="1" customWidth="1"/>
    <col min="13011" max="13011" width="18.5703125" style="1" customWidth="1"/>
    <col min="13012" max="13261" width="10.7109375" style="1"/>
    <col min="13262" max="13262" width="15.7109375" style="1" customWidth="1"/>
    <col min="13263" max="13263" width="66.28515625" style="1" bestFit="1" customWidth="1"/>
    <col min="13264" max="13264" width="14.28515625" style="1" bestFit="1" customWidth="1"/>
    <col min="13265" max="13265" width="12.7109375" style="1" bestFit="1" customWidth="1"/>
    <col min="13266" max="13266" width="18.7109375" style="1" customWidth="1"/>
    <col min="13267" max="13267" width="18.5703125" style="1" customWidth="1"/>
    <col min="13268" max="13517" width="10.7109375" style="1"/>
    <col min="13518" max="13518" width="15.7109375" style="1" customWidth="1"/>
    <col min="13519" max="13519" width="66.28515625" style="1" bestFit="1" customWidth="1"/>
    <col min="13520" max="13520" width="14.28515625" style="1" bestFit="1" customWidth="1"/>
    <col min="13521" max="13521" width="12.7109375" style="1" bestFit="1" customWidth="1"/>
    <col min="13522" max="13522" width="18.7109375" style="1" customWidth="1"/>
    <col min="13523" max="13523" width="18.5703125" style="1" customWidth="1"/>
    <col min="13524" max="13773" width="10.7109375" style="1"/>
    <col min="13774" max="13774" width="15.7109375" style="1" customWidth="1"/>
    <col min="13775" max="13775" width="66.28515625" style="1" bestFit="1" customWidth="1"/>
    <col min="13776" max="13776" width="14.28515625" style="1" bestFit="1" customWidth="1"/>
    <col min="13777" max="13777" width="12.7109375" style="1" bestFit="1" customWidth="1"/>
    <col min="13778" max="13778" width="18.7109375" style="1" customWidth="1"/>
    <col min="13779" max="13779" width="18.5703125" style="1" customWidth="1"/>
    <col min="13780" max="14029" width="10.7109375" style="1"/>
    <col min="14030" max="14030" width="15.7109375" style="1" customWidth="1"/>
    <col min="14031" max="14031" width="66.28515625" style="1" bestFit="1" customWidth="1"/>
    <col min="14032" max="14032" width="14.28515625" style="1" bestFit="1" customWidth="1"/>
    <col min="14033" max="14033" width="12.7109375" style="1" bestFit="1" customWidth="1"/>
    <col min="14034" max="14034" width="18.7109375" style="1" customWidth="1"/>
    <col min="14035" max="14035" width="18.5703125" style="1" customWidth="1"/>
    <col min="14036" max="14285" width="10.7109375" style="1"/>
    <col min="14286" max="14286" width="15.7109375" style="1" customWidth="1"/>
    <col min="14287" max="14287" width="66.28515625" style="1" bestFit="1" customWidth="1"/>
    <col min="14288" max="14288" width="14.28515625" style="1" bestFit="1" customWidth="1"/>
    <col min="14289" max="14289" width="12.7109375" style="1" bestFit="1" customWidth="1"/>
    <col min="14290" max="14290" width="18.7109375" style="1" customWidth="1"/>
    <col min="14291" max="14291" width="18.5703125" style="1" customWidth="1"/>
    <col min="14292" max="14541" width="10.7109375" style="1"/>
    <col min="14542" max="14542" width="15.7109375" style="1" customWidth="1"/>
    <col min="14543" max="14543" width="66.28515625" style="1" bestFit="1" customWidth="1"/>
    <col min="14544" max="14544" width="14.28515625" style="1" bestFit="1" customWidth="1"/>
    <col min="14545" max="14545" width="12.7109375" style="1" bestFit="1" customWidth="1"/>
    <col min="14546" max="14546" width="18.7109375" style="1" customWidth="1"/>
    <col min="14547" max="14547" width="18.5703125" style="1" customWidth="1"/>
    <col min="14548" max="14797" width="10.7109375" style="1"/>
    <col min="14798" max="14798" width="15.7109375" style="1" customWidth="1"/>
    <col min="14799" max="14799" width="66.28515625" style="1" bestFit="1" customWidth="1"/>
    <col min="14800" max="14800" width="14.28515625" style="1" bestFit="1" customWidth="1"/>
    <col min="14801" max="14801" width="12.7109375" style="1" bestFit="1" customWidth="1"/>
    <col min="14802" max="14802" width="18.7109375" style="1" customWidth="1"/>
    <col min="14803" max="14803" width="18.5703125" style="1" customWidth="1"/>
    <col min="14804" max="15053" width="10.7109375" style="1"/>
    <col min="15054" max="15054" width="15.7109375" style="1" customWidth="1"/>
    <col min="15055" max="15055" width="66.28515625" style="1" bestFit="1" customWidth="1"/>
    <col min="15056" max="15056" width="14.28515625" style="1" bestFit="1" customWidth="1"/>
    <col min="15057" max="15057" width="12.7109375" style="1" bestFit="1" customWidth="1"/>
    <col min="15058" max="15058" width="18.7109375" style="1" customWidth="1"/>
    <col min="15059" max="15059" width="18.5703125" style="1" customWidth="1"/>
    <col min="15060" max="15309" width="10.7109375" style="1"/>
    <col min="15310" max="15310" width="15.7109375" style="1" customWidth="1"/>
    <col min="15311" max="15311" width="66.28515625" style="1" bestFit="1" customWidth="1"/>
    <col min="15312" max="15312" width="14.28515625" style="1" bestFit="1" customWidth="1"/>
    <col min="15313" max="15313" width="12.7109375" style="1" bestFit="1" customWidth="1"/>
    <col min="15314" max="15314" width="18.7109375" style="1" customWidth="1"/>
    <col min="15315" max="15315" width="18.5703125" style="1" customWidth="1"/>
    <col min="15316" max="15565" width="10.7109375" style="1"/>
    <col min="15566" max="15566" width="15.7109375" style="1" customWidth="1"/>
    <col min="15567" max="15567" width="66.28515625" style="1" bestFit="1" customWidth="1"/>
    <col min="15568" max="15568" width="14.28515625" style="1" bestFit="1" customWidth="1"/>
    <col min="15569" max="15569" width="12.7109375" style="1" bestFit="1" customWidth="1"/>
    <col min="15570" max="15570" width="18.7109375" style="1" customWidth="1"/>
    <col min="15571" max="15571" width="18.5703125" style="1" customWidth="1"/>
    <col min="15572" max="15821" width="10.7109375" style="1"/>
    <col min="15822" max="15822" width="15.7109375" style="1" customWidth="1"/>
    <col min="15823" max="15823" width="66.28515625" style="1" bestFit="1" customWidth="1"/>
    <col min="15824" max="15824" width="14.28515625" style="1" bestFit="1" customWidth="1"/>
    <col min="15825" max="15825" width="12.7109375" style="1" bestFit="1" customWidth="1"/>
    <col min="15826" max="15826" width="18.7109375" style="1" customWidth="1"/>
    <col min="15827" max="15827" width="18.5703125" style="1" customWidth="1"/>
    <col min="15828" max="16077" width="10.7109375" style="1"/>
    <col min="16078" max="16078" width="15.7109375" style="1" customWidth="1"/>
    <col min="16079" max="16079" width="66.28515625" style="1" bestFit="1" customWidth="1"/>
    <col min="16080" max="16080" width="14.28515625" style="1" bestFit="1" customWidth="1"/>
    <col min="16081" max="16081" width="12.7109375" style="1" bestFit="1" customWidth="1"/>
    <col min="16082" max="16082" width="18.7109375" style="1" customWidth="1"/>
    <col min="16083" max="16083" width="18.5703125" style="1" customWidth="1"/>
    <col min="16084" max="16384" width="10.7109375" style="1"/>
  </cols>
  <sheetData>
    <row r="1" spans="1:7" ht="21" customHeight="1" x14ac:dyDescent="0.25">
      <c r="A1" s="26" t="s">
        <v>0</v>
      </c>
      <c r="B1" s="26"/>
      <c r="C1" s="26"/>
      <c r="D1" s="26"/>
      <c r="E1" s="26"/>
      <c r="F1" s="26"/>
      <c r="G1" s="17"/>
    </row>
    <row r="2" spans="1:7" ht="22.5" customHeight="1" thickBot="1" x14ac:dyDescent="0.3">
      <c r="A2" s="27" t="s">
        <v>1</v>
      </c>
      <c r="B2" s="27"/>
      <c r="C2" s="27"/>
      <c r="D2" s="27"/>
      <c r="E2" s="27"/>
      <c r="F2" s="27"/>
      <c r="G2" s="18"/>
    </row>
    <row r="3" spans="1:7" ht="34.5" customHeight="1" thickBot="1" x14ac:dyDescent="0.25">
      <c r="A3" s="28" t="s">
        <v>162</v>
      </c>
      <c r="B3" s="28"/>
      <c r="C3" s="28"/>
      <c r="D3" s="28"/>
      <c r="E3" s="28"/>
      <c r="F3" s="28"/>
      <c r="G3" s="19"/>
    </row>
    <row r="4" spans="1:7" ht="47.25" customHeight="1" thickBot="1" x14ac:dyDescent="0.25">
      <c r="A4" s="29" t="str">
        <f>'[1]Table 1'!$A$4</f>
        <v>The total available amount for a program is based on funding authorized under The Fixing America's Surface Transportation Act (FAST) and The Consolidated Appropriations Act, 2021 (Pub. L. 116-260, Dec. 27, 2020).</v>
      </c>
      <c r="B4" s="29"/>
      <c r="C4" s="29"/>
      <c r="D4" s="29"/>
      <c r="E4" s="29"/>
      <c r="F4" s="29"/>
      <c r="G4" s="20"/>
    </row>
    <row r="5" spans="1:7" ht="18.399999999999999" customHeight="1" x14ac:dyDescent="0.25">
      <c r="A5" s="2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161</v>
      </c>
      <c r="G5" s="21"/>
    </row>
    <row r="6" spans="1:7" ht="15" x14ac:dyDescent="0.2">
      <c r="A6" s="9" t="s">
        <v>7</v>
      </c>
      <c r="B6" s="9" t="s">
        <v>8</v>
      </c>
      <c r="C6" s="23">
        <v>36359</v>
      </c>
      <c r="D6" s="23">
        <v>0</v>
      </c>
      <c r="E6" s="23">
        <v>78513</v>
      </c>
      <c r="F6" s="23">
        <f t="shared" ref="F6:F37" si="0">SUM(C6:E6)</f>
        <v>114872</v>
      </c>
      <c r="G6" s="13"/>
    </row>
    <row r="7" spans="1:7" ht="15" x14ac:dyDescent="0.2">
      <c r="A7" s="9" t="s">
        <v>7</v>
      </c>
      <c r="B7" s="9" t="s">
        <v>10</v>
      </c>
      <c r="C7" s="23">
        <v>105835</v>
      </c>
      <c r="D7" s="23">
        <v>0</v>
      </c>
      <c r="E7" s="23">
        <v>0</v>
      </c>
      <c r="F7" s="23">
        <f t="shared" si="0"/>
        <v>105835</v>
      </c>
      <c r="G7" s="13"/>
    </row>
    <row r="8" spans="1:7" ht="15" x14ac:dyDescent="0.2">
      <c r="A8" s="9" t="s">
        <v>7</v>
      </c>
      <c r="B8" s="9" t="s">
        <v>133</v>
      </c>
      <c r="C8" s="23">
        <v>6293</v>
      </c>
      <c r="D8" s="23">
        <v>0</v>
      </c>
      <c r="E8" s="23">
        <v>0</v>
      </c>
      <c r="F8" s="23">
        <f t="shared" si="0"/>
        <v>6293</v>
      </c>
      <c r="G8" s="13"/>
    </row>
    <row r="9" spans="1:7" ht="15" x14ac:dyDescent="0.2">
      <c r="A9" s="9" t="s">
        <v>7</v>
      </c>
      <c r="B9" s="9" t="s">
        <v>11</v>
      </c>
      <c r="C9" s="23">
        <v>6239</v>
      </c>
      <c r="D9" s="23">
        <v>0</v>
      </c>
      <c r="E9" s="23">
        <v>0</v>
      </c>
      <c r="F9" s="23">
        <f t="shared" si="0"/>
        <v>6239</v>
      </c>
      <c r="G9" s="13"/>
    </row>
    <row r="10" spans="1:7" ht="15" x14ac:dyDescent="0.2">
      <c r="A10" s="9" t="s">
        <v>7</v>
      </c>
      <c r="B10" s="9" t="s">
        <v>155</v>
      </c>
      <c r="C10" s="23">
        <v>35530</v>
      </c>
      <c r="D10" s="23">
        <v>0</v>
      </c>
      <c r="E10" s="23">
        <v>135948</v>
      </c>
      <c r="F10" s="23">
        <f t="shared" si="0"/>
        <v>171478</v>
      </c>
      <c r="G10" s="13"/>
    </row>
    <row r="11" spans="1:7" ht="15" x14ac:dyDescent="0.2">
      <c r="A11" s="9" t="s">
        <v>7</v>
      </c>
      <c r="B11" s="9" t="s">
        <v>12</v>
      </c>
      <c r="C11" s="23">
        <v>8106</v>
      </c>
      <c r="D11" s="23">
        <v>0</v>
      </c>
      <c r="E11" s="23">
        <v>43689</v>
      </c>
      <c r="F11" s="23">
        <f t="shared" si="0"/>
        <v>51795</v>
      </c>
      <c r="G11" s="13"/>
    </row>
    <row r="12" spans="1:7" ht="15" x14ac:dyDescent="0.2">
      <c r="A12" s="9" t="s">
        <v>7</v>
      </c>
      <c r="B12" s="9" t="s">
        <v>168</v>
      </c>
      <c r="C12" s="23">
        <v>1104</v>
      </c>
      <c r="D12" s="23">
        <v>0</v>
      </c>
      <c r="E12" s="23">
        <v>0</v>
      </c>
      <c r="F12" s="23">
        <f t="shared" si="0"/>
        <v>1104</v>
      </c>
      <c r="G12" s="13"/>
    </row>
    <row r="13" spans="1:7" ht="15" x14ac:dyDescent="0.2">
      <c r="A13" s="9" t="s">
        <v>7</v>
      </c>
      <c r="B13" s="9" t="s">
        <v>132</v>
      </c>
      <c r="C13" s="23">
        <v>3096</v>
      </c>
      <c r="D13" s="23">
        <v>0</v>
      </c>
      <c r="E13" s="23">
        <v>0</v>
      </c>
      <c r="F13" s="23">
        <f t="shared" si="0"/>
        <v>3096</v>
      </c>
      <c r="G13" s="13"/>
    </row>
    <row r="14" spans="1:7" ht="15" x14ac:dyDescent="0.2">
      <c r="A14" s="9" t="s">
        <v>7</v>
      </c>
      <c r="B14" s="9" t="s">
        <v>160</v>
      </c>
      <c r="C14" s="23">
        <v>5889</v>
      </c>
      <c r="D14" s="23">
        <v>0</v>
      </c>
      <c r="E14" s="23">
        <v>0</v>
      </c>
      <c r="F14" s="23">
        <f t="shared" si="0"/>
        <v>5889</v>
      </c>
      <c r="G14" s="13"/>
    </row>
    <row r="15" spans="1:7" ht="15" x14ac:dyDescent="0.2">
      <c r="A15" s="9" t="s">
        <v>7</v>
      </c>
      <c r="B15" s="9" t="s">
        <v>144</v>
      </c>
      <c r="C15" s="23">
        <v>21011</v>
      </c>
      <c r="D15" s="23">
        <v>0</v>
      </c>
      <c r="E15" s="23">
        <v>48409</v>
      </c>
      <c r="F15" s="23">
        <f t="shared" si="0"/>
        <v>69420</v>
      </c>
      <c r="G15" s="13"/>
    </row>
    <row r="16" spans="1:7" ht="15" x14ac:dyDescent="0.2">
      <c r="A16" s="9" t="s">
        <v>7</v>
      </c>
      <c r="B16" s="9" t="s">
        <v>142</v>
      </c>
      <c r="C16" s="23">
        <v>6369</v>
      </c>
      <c r="D16" s="23">
        <v>0</v>
      </c>
      <c r="E16" s="23">
        <v>0</v>
      </c>
      <c r="F16" s="23">
        <f t="shared" si="0"/>
        <v>6369</v>
      </c>
      <c r="G16" s="13"/>
    </row>
    <row r="17" spans="1:7" ht="15" x14ac:dyDescent="0.2">
      <c r="A17" s="9" t="s">
        <v>7</v>
      </c>
      <c r="B17" s="9" t="s">
        <v>13</v>
      </c>
      <c r="C17" s="23">
        <v>4159</v>
      </c>
      <c r="D17" s="23">
        <v>0</v>
      </c>
      <c r="E17" s="23">
        <v>0</v>
      </c>
      <c r="F17" s="23">
        <f t="shared" si="0"/>
        <v>4159</v>
      </c>
      <c r="G17" s="13"/>
    </row>
    <row r="18" spans="1:7" ht="15" x14ac:dyDescent="0.2">
      <c r="A18" s="11" t="s">
        <v>7</v>
      </c>
      <c r="B18" s="9" t="s">
        <v>9</v>
      </c>
      <c r="C18" s="23">
        <v>84403</v>
      </c>
      <c r="D18" s="23">
        <v>0</v>
      </c>
      <c r="E18" s="23">
        <v>0</v>
      </c>
      <c r="F18" s="23">
        <f t="shared" si="0"/>
        <v>84403</v>
      </c>
      <c r="G18" s="13"/>
    </row>
    <row r="19" spans="1:7" ht="15" x14ac:dyDescent="0.2">
      <c r="A19" s="9" t="s">
        <v>129</v>
      </c>
      <c r="B19" s="9" t="s">
        <v>130</v>
      </c>
      <c r="C19" s="23">
        <v>21675</v>
      </c>
      <c r="D19" s="23">
        <v>0</v>
      </c>
      <c r="E19" s="23">
        <v>0</v>
      </c>
      <c r="F19" s="23">
        <f t="shared" si="0"/>
        <v>21675</v>
      </c>
      <c r="G19" s="13"/>
    </row>
    <row r="20" spans="1:7" ht="15" x14ac:dyDescent="0.2">
      <c r="A20" s="11" t="s">
        <v>14</v>
      </c>
      <c r="B20" s="9" t="s">
        <v>16</v>
      </c>
      <c r="C20" s="23">
        <v>31068</v>
      </c>
      <c r="D20" s="23">
        <v>0</v>
      </c>
      <c r="E20" s="23">
        <v>0</v>
      </c>
      <c r="F20" s="23">
        <f t="shared" si="0"/>
        <v>31068</v>
      </c>
      <c r="G20" s="13"/>
    </row>
    <row r="21" spans="1:7" ht="15" x14ac:dyDescent="0.2">
      <c r="A21" s="9" t="s">
        <v>14</v>
      </c>
      <c r="B21" s="9" t="s">
        <v>154</v>
      </c>
      <c r="C21" s="23">
        <v>43912</v>
      </c>
      <c r="D21" s="23">
        <v>0</v>
      </c>
      <c r="E21" s="23">
        <v>166785</v>
      </c>
      <c r="F21" s="23">
        <f t="shared" si="0"/>
        <v>210697</v>
      </c>
      <c r="G21" s="13"/>
    </row>
    <row r="22" spans="1:7" ht="15" x14ac:dyDescent="0.2">
      <c r="A22" s="9" t="s">
        <v>14</v>
      </c>
      <c r="B22" s="9" t="s">
        <v>20</v>
      </c>
      <c r="C22" s="23">
        <v>33505</v>
      </c>
      <c r="D22" s="23">
        <v>0</v>
      </c>
      <c r="E22" s="23">
        <v>0</v>
      </c>
      <c r="F22" s="23">
        <f t="shared" si="0"/>
        <v>33505</v>
      </c>
      <c r="G22" s="13"/>
    </row>
    <row r="23" spans="1:7" ht="15" x14ac:dyDescent="0.2">
      <c r="A23" s="9" t="s">
        <v>14</v>
      </c>
      <c r="B23" s="9" t="s">
        <v>17</v>
      </c>
      <c r="C23" s="23">
        <v>199760</v>
      </c>
      <c r="D23" s="23">
        <v>192292</v>
      </c>
      <c r="E23" s="23">
        <v>106991</v>
      </c>
      <c r="F23" s="23">
        <f t="shared" si="0"/>
        <v>499043</v>
      </c>
      <c r="G23" s="13"/>
    </row>
    <row r="24" spans="1:7" ht="15" x14ac:dyDescent="0.2">
      <c r="A24" s="11" t="s">
        <v>14</v>
      </c>
      <c r="B24" s="9" t="s">
        <v>138</v>
      </c>
      <c r="C24" s="23">
        <v>202796</v>
      </c>
      <c r="D24" s="23">
        <v>192293</v>
      </c>
      <c r="E24" s="23">
        <v>0</v>
      </c>
      <c r="F24" s="23">
        <f t="shared" si="0"/>
        <v>395089</v>
      </c>
      <c r="G24" s="13"/>
    </row>
    <row r="25" spans="1:7" ht="15" x14ac:dyDescent="0.2">
      <c r="A25" s="9" t="s">
        <v>14</v>
      </c>
      <c r="B25" s="9" t="s">
        <v>19</v>
      </c>
      <c r="C25" s="23">
        <v>60024</v>
      </c>
      <c r="D25" s="23">
        <v>0</v>
      </c>
      <c r="E25" s="23">
        <v>0</v>
      </c>
      <c r="F25" s="23">
        <f t="shared" si="0"/>
        <v>60024</v>
      </c>
      <c r="G25" s="13"/>
    </row>
    <row r="26" spans="1:7" ht="15" x14ac:dyDescent="0.2">
      <c r="A26" s="9" t="s">
        <v>14</v>
      </c>
      <c r="B26" s="9" t="s">
        <v>169</v>
      </c>
      <c r="C26" s="23">
        <v>453452</v>
      </c>
      <c r="D26" s="23">
        <v>192292</v>
      </c>
      <c r="E26" s="23">
        <v>300000</v>
      </c>
      <c r="F26" s="23">
        <f t="shared" si="0"/>
        <v>945744</v>
      </c>
      <c r="G26" s="13"/>
    </row>
    <row r="27" spans="1:7" ht="15" x14ac:dyDescent="0.2">
      <c r="A27" s="9" t="s">
        <v>14</v>
      </c>
      <c r="B27" s="9" t="s">
        <v>120</v>
      </c>
      <c r="C27" s="23">
        <v>12879</v>
      </c>
      <c r="D27" s="23">
        <v>0</v>
      </c>
      <c r="E27" s="23">
        <v>55903</v>
      </c>
      <c r="F27" s="23">
        <f t="shared" si="0"/>
        <v>68782</v>
      </c>
      <c r="G27" s="13"/>
    </row>
    <row r="28" spans="1:7" ht="15" x14ac:dyDescent="0.2">
      <c r="A28" s="11" t="s">
        <v>14</v>
      </c>
      <c r="B28" s="9" t="s">
        <v>18</v>
      </c>
      <c r="C28" s="23">
        <v>114832</v>
      </c>
      <c r="D28" s="23">
        <v>0</v>
      </c>
      <c r="E28" s="23">
        <v>71115</v>
      </c>
      <c r="F28" s="23">
        <f t="shared" si="0"/>
        <v>185947</v>
      </c>
      <c r="G28" s="13"/>
    </row>
    <row r="29" spans="1:7" ht="15" x14ac:dyDescent="0.2">
      <c r="A29" s="9" t="s">
        <v>14</v>
      </c>
      <c r="B29" s="9" t="s">
        <v>15</v>
      </c>
      <c r="C29" s="23">
        <v>281379</v>
      </c>
      <c r="D29" s="23">
        <v>192292</v>
      </c>
      <c r="E29" s="23">
        <v>154986</v>
      </c>
      <c r="F29" s="23">
        <f t="shared" si="0"/>
        <v>628657</v>
      </c>
      <c r="G29" s="13"/>
    </row>
    <row r="30" spans="1:7" ht="15" x14ac:dyDescent="0.2">
      <c r="A30" s="11" t="s">
        <v>14</v>
      </c>
      <c r="B30" s="9" t="s">
        <v>145</v>
      </c>
      <c r="C30" s="23">
        <v>79656</v>
      </c>
      <c r="D30" s="23">
        <v>0</v>
      </c>
      <c r="E30" s="23">
        <v>209740</v>
      </c>
      <c r="F30" s="23">
        <f t="shared" si="0"/>
        <v>289396</v>
      </c>
      <c r="G30" s="13"/>
    </row>
    <row r="31" spans="1:7" ht="15" x14ac:dyDescent="0.2">
      <c r="A31" s="9" t="s">
        <v>14</v>
      </c>
      <c r="B31" s="9" t="s">
        <v>127</v>
      </c>
      <c r="C31" s="23">
        <v>110644</v>
      </c>
      <c r="D31" s="23">
        <v>0</v>
      </c>
      <c r="E31" s="23">
        <v>0</v>
      </c>
      <c r="F31" s="23">
        <f t="shared" si="0"/>
        <v>110644</v>
      </c>
      <c r="G31" s="13"/>
    </row>
    <row r="32" spans="1:7" ht="15" x14ac:dyDescent="0.2">
      <c r="A32" s="9" t="s">
        <v>21</v>
      </c>
      <c r="B32" s="9" t="s">
        <v>26</v>
      </c>
      <c r="C32" s="23">
        <v>28342</v>
      </c>
      <c r="D32" s="23">
        <v>0</v>
      </c>
      <c r="E32" s="23">
        <v>0</v>
      </c>
      <c r="F32" s="23">
        <f t="shared" si="0"/>
        <v>28342</v>
      </c>
      <c r="G32" s="13"/>
    </row>
    <row r="33" spans="1:7" ht="15" x14ac:dyDescent="0.2">
      <c r="A33" s="9" t="s">
        <v>21</v>
      </c>
      <c r="B33" s="9" t="s">
        <v>27</v>
      </c>
      <c r="C33" s="23">
        <v>30139</v>
      </c>
      <c r="D33" s="23">
        <v>0</v>
      </c>
      <c r="E33" s="23">
        <v>0</v>
      </c>
      <c r="F33" s="23">
        <f t="shared" si="0"/>
        <v>30139</v>
      </c>
      <c r="G33" s="13"/>
    </row>
    <row r="34" spans="1:7" ht="15" x14ac:dyDescent="0.2">
      <c r="A34" s="9" t="s">
        <v>21</v>
      </c>
      <c r="B34" s="9" t="s">
        <v>128</v>
      </c>
      <c r="C34" s="23">
        <v>20746</v>
      </c>
      <c r="D34" s="23">
        <v>0</v>
      </c>
      <c r="E34" s="23">
        <v>0</v>
      </c>
      <c r="F34" s="23">
        <f t="shared" si="0"/>
        <v>20746</v>
      </c>
      <c r="G34" s="13"/>
    </row>
    <row r="35" spans="1:7" ht="15" x14ac:dyDescent="0.2">
      <c r="A35" s="9" t="s">
        <v>21</v>
      </c>
      <c r="B35" s="9" t="s">
        <v>28</v>
      </c>
      <c r="C35" s="23">
        <v>16478</v>
      </c>
      <c r="D35" s="23">
        <v>0</v>
      </c>
      <c r="E35" s="23">
        <v>0</v>
      </c>
      <c r="F35" s="23">
        <f t="shared" si="0"/>
        <v>16478</v>
      </c>
      <c r="G35" s="13"/>
    </row>
    <row r="36" spans="1:7" ht="15" x14ac:dyDescent="0.2">
      <c r="A36" s="9" t="s">
        <v>21</v>
      </c>
      <c r="B36" s="9" t="s">
        <v>25</v>
      </c>
      <c r="C36" s="23">
        <v>29741</v>
      </c>
      <c r="D36" s="23">
        <v>0</v>
      </c>
      <c r="E36" s="23">
        <v>0</v>
      </c>
      <c r="F36" s="23">
        <f t="shared" si="0"/>
        <v>29741</v>
      </c>
      <c r="G36" s="13"/>
    </row>
    <row r="37" spans="1:7" ht="15" x14ac:dyDescent="0.2">
      <c r="A37" s="9" t="s">
        <v>21</v>
      </c>
      <c r="B37" s="9" t="s">
        <v>23</v>
      </c>
      <c r="C37" s="23">
        <v>43050</v>
      </c>
      <c r="D37" s="23">
        <v>0</v>
      </c>
      <c r="E37" s="23">
        <v>0</v>
      </c>
      <c r="F37" s="23">
        <f t="shared" si="0"/>
        <v>43050</v>
      </c>
      <c r="G37" s="13"/>
    </row>
    <row r="38" spans="1:7" ht="15" x14ac:dyDescent="0.2">
      <c r="A38" s="9" t="s">
        <v>21</v>
      </c>
      <c r="B38" s="9" t="s">
        <v>22</v>
      </c>
      <c r="C38" s="23">
        <v>22024</v>
      </c>
      <c r="D38" s="23">
        <v>0</v>
      </c>
      <c r="E38" s="23">
        <v>0</v>
      </c>
      <c r="F38" s="23">
        <f t="shared" ref="F38:F69" si="1">SUM(C38:E38)</f>
        <v>22024</v>
      </c>
      <c r="G38" s="13"/>
    </row>
    <row r="39" spans="1:7" ht="15" x14ac:dyDescent="0.2">
      <c r="A39" s="9" t="s">
        <v>21</v>
      </c>
      <c r="B39" s="9" t="s">
        <v>24</v>
      </c>
      <c r="C39" s="23">
        <v>56214</v>
      </c>
      <c r="D39" s="23">
        <v>0</v>
      </c>
      <c r="E39" s="23">
        <v>0</v>
      </c>
      <c r="F39" s="23">
        <f t="shared" si="1"/>
        <v>56214</v>
      </c>
      <c r="G39" s="13"/>
    </row>
    <row r="40" spans="1:7" ht="15" x14ac:dyDescent="0.2">
      <c r="A40" s="9" t="s">
        <v>29</v>
      </c>
      <c r="B40" s="9" t="s">
        <v>30</v>
      </c>
      <c r="C40" s="23">
        <v>29992</v>
      </c>
      <c r="D40" s="23">
        <v>0</v>
      </c>
      <c r="E40" s="23">
        <v>39289</v>
      </c>
      <c r="F40" s="23">
        <f t="shared" si="1"/>
        <v>69281</v>
      </c>
      <c r="G40" s="13"/>
    </row>
    <row r="41" spans="1:7" ht="15" x14ac:dyDescent="0.2">
      <c r="A41" s="9" t="s">
        <v>136</v>
      </c>
      <c r="B41" s="9" t="s">
        <v>137</v>
      </c>
      <c r="C41" s="23">
        <v>128705</v>
      </c>
      <c r="D41" s="23">
        <v>0</v>
      </c>
      <c r="E41" s="23">
        <v>0</v>
      </c>
      <c r="F41" s="23">
        <f t="shared" si="1"/>
        <v>128705</v>
      </c>
      <c r="G41" s="13"/>
    </row>
    <row r="42" spans="1:7" ht="15" x14ac:dyDescent="0.2">
      <c r="A42" s="9" t="s">
        <v>31</v>
      </c>
      <c r="B42" s="9" t="s">
        <v>165</v>
      </c>
      <c r="C42" s="23">
        <v>448782</v>
      </c>
      <c r="D42" s="23">
        <v>192292</v>
      </c>
      <c r="E42" s="23">
        <v>45635</v>
      </c>
      <c r="F42" s="23">
        <f t="shared" si="1"/>
        <v>686709</v>
      </c>
      <c r="G42" s="13"/>
    </row>
    <row r="43" spans="1:7" ht="15" x14ac:dyDescent="0.2">
      <c r="A43" s="9" t="s">
        <v>31</v>
      </c>
      <c r="B43" s="9" t="s">
        <v>32</v>
      </c>
      <c r="C43" s="23">
        <v>182089</v>
      </c>
      <c r="D43" s="23">
        <v>192292</v>
      </c>
      <c r="E43" s="23">
        <v>90759</v>
      </c>
      <c r="F43" s="23">
        <f t="shared" si="1"/>
        <v>465140</v>
      </c>
      <c r="G43" s="13"/>
    </row>
    <row r="44" spans="1:7" ht="15" x14ac:dyDescent="0.2">
      <c r="A44" s="9" t="s">
        <v>31</v>
      </c>
      <c r="B44" s="9" t="s">
        <v>124</v>
      </c>
      <c r="C44" s="23">
        <v>133163</v>
      </c>
      <c r="D44" s="23">
        <v>192292</v>
      </c>
      <c r="E44" s="23">
        <v>45922</v>
      </c>
      <c r="F44" s="23">
        <f t="shared" si="1"/>
        <v>371377</v>
      </c>
      <c r="G44" s="13"/>
    </row>
    <row r="45" spans="1:7" ht="15" x14ac:dyDescent="0.2">
      <c r="A45" s="9" t="s">
        <v>33</v>
      </c>
      <c r="B45" s="9" t="s">
        <v>34</v>
      </c>
      <c r="C45" s="23">
        <v>84195</v>
      </c>
      <c r="D45" s="23">
        <v>0</v>
      </c>
      <c r="E45" s="23">
        <v>0</v>
      </c>
      <c r="F45" s="23">
        <f t="shared" si="1"/>
        <v>84195</v>
      </c>
      <c r="G45" s="13"/>
    </row>
    <row r="46" spans="1:7" ht="15" x14ac:dyDescent="0.2">
      <c r="A46" s="9" t="s">
        <v>33</v>
      </c>
      <c r="B46" s="9" t="s">
        <v>148</v>
      </c>
      <c r="C46" s="23">
        <v>14284</v>
      </c>
      <c r="D46" s="23">
        <v>0</v>
      </c>
      <c r="E46" s="23">
        <v>0</v>
      </c>
      <c r="F46" s="23">
        <f t="shared" si="1"/>
        <v>14284</v>
      </c>
      <c r="G46" s="13"/>
    </row>
    <row r="47" spans="1:7" ht="15" x14ac:dyDescent="0.2">
      <c r="A47" s="9" t="s">
        <v>139</v>
      </c>
      <c r="B47" s="9" t="s">
        <v>140</v>
      </c>
      <c r="C47" s="23">
        <v>36067</v>
      </c>
      <c r="D47" s="23">
        <v>0</v>
      </c>
      <c r="E47" s="23">
        <v>0</v>
      </c>
      <c r="F47" s="23">
        <f t="shared" si="1"/>
        <v>36067</v>
      </c>
      <c r="G47" s="13"/>
    </row>
    <row r="48" spans="1:7" ht="15" x14ac:dyDescent="0.2">
      <c r="A48" s="9" t="s">
        <v>35</v>
      </c>
      <c r="B48" s="9" t="s">
        <v>146</v>
      </c>
      <c r="C48" s="23">
        <v>14546</v>
      </c>
      <c r="D48" s="23">
        <v>0</v>
      </c>
      <c r="E48" s="23">
        <v>0</v>
      </c>
      <c r="F48" s="23">
        <f t="shared" si="1"/>
        <v>14546</v>
      </c>
      <c r="G48" s="13"/>
    </row>
    <row r="49" spans="1:7" ht="15" x14ac:dyDescent="0.2">
      <c r="A49" s="12" t="s">
        <v>35</v>
      </c>
      <c r="B49" s="12" t="s">
        <v>36</v>
      </c>
      <c r="C49" s="23">
        <v>50604</v>
      </c>
      <c r="D49" s="23">
        <v>0</v>
      </c>
      <c r="E49" s="23">
        <v>0</v>
      </c>
      <c r="F49" s="23">
        <f t="shared" si="1"/>
        <v>50604</v>
      </c>
      <c r="G49" s="13"/>
    </row>
    <row r="50" spans="1:7" ht="15" x14ac:dyDescent="0.2">
      <c r="A50" s="9" t="s">
        <v>37</v>
      </c>
      <c r="B50" s="9" t="s">
        <v>38</v>
      </c>
      <c r="C50" s="23">
        <v>19618</v>
      </c>
      <c r="D50" s="23">
        <v>0</v>
      </c>
      <c r="E50" s="23">
        <v>0</v>
      </c>
      <c r="F50" s="23">
        <f t="shared" si="1"/>
        <v>19618</v>
      </c>
      <c r="G50" s="13"/>
    </row>
    <row r="51" spans="1:7" ht="15" x14ac:dyDescent="0.2">
      <c r="A51" s="9" t="s">
        <v>37</v>
      </c>
      <c r="B51" s="9" t="s">
        <v>147</v>
      </c>
      <c r="C51" s="23">
        <v>139151</v>
      </c>
      <c r="D51" s="23">
        <v>192293</v>
      </c>
      <c r="E51" s="23">
        <v>37439</v>
      </c>
      <c r="F51" s="23">
        <f t="shared" si="1"/>
        <v>368883</v>
      </c>
      <c r="G51" s="13"/>
    </row>
    <row r="52" spans="1:7" ht="15" x14ac:dyDescent="0.2">
      <c r="A52" s="9" t="s">
        <v>39</v>
      </c>
      <c r="B52" s="9" t="s">
        <v>44</v>
      </c>
      <c r="C52" s="23">
        <v>165297</v>
      </c>
      <c r="D52" s="23">
        <v>192293</v>
      </c>
      <c r="E52" s="23">
        <v>0</v>
      </c>
      <c r="F52" s="23">
        <f t="shared" si="1"/>
        <v>357590</v>
      </c>
      <c r="G52" s="13"/>
    </row>
    <row r="53" spans="1:7" ht="15" x14ac:dyDescent="0.2">
      <c r="A53" s="9" t="s">
        <v>39</v>
      </c>
      <c r="B53" s="9" t="s">
        <v>41</v>
      </c>
      <c r="C53" s="23">
        <v>201952</v>
      </c>
      <c r="D53" s="23">
        <v>192293</v>
      </c>
      <c r="E53" s="23">
        <v>0</v>
      </c>
      <c r="F53" s="23">
        <f t="shared" si="1"/>
        <v>394245</v>
      </c>
      <c r="G53" s="13"/>
    </row>
    <row r="54" spans="1:7" ht="15" x14ac:dyDescent="0.2">
      <c r="A54" s="9" t="s">
        <v>39</v>
      </c>
      <c r="B54" s="9" t="s">
        <v>42</v>
      </c>
      <c r="C54" s="23">
        <v>83986</v>
      </c>
      <c r="D54" s="23">
        <v>0</v>
      </c>
      <c r="E54" s="23">
        <v>0</v>
      </c>
      <c r="F54" s="23">
        <f t="shared" si="1"/>
        <v>83986</v>
      </c>
      <c r="G54" s="13"/>
    </row>
    <row r="55" spans="1:7" ht="15" x14ac:dyDescent="0.2">
      <c r="A55" s="9" t="s">
        <v>39</v>
      </c>
      <c r="B55" s="9" t="s">
        <v>45</v>
      </c>
      <c r="C55" s="23">
        <v>28627</v>
      </c>
      <c r="D55" s="23">
        <v>0</v>
      </c>
      <c r="E55" s="23">
        <v>78609</v>
      </c>
      <c r="F55" s="23">
        <f t="shared" si="1"/>
        <v>107236</v>
      </c>
      <c r="G55" s="13"/>
    </row>
    <row r="56" spans="1:7" ht="15" x14ac:dyDescent="0.2">
      <c r="A56" s="9" t="s">
        <v>39</v>
      </c>
      <c r="B56" s="9" t="s">
        <v>43</v>
      </c>
      <c r="C56" s="23">
        <v>110254</v>
      </c>
      <c r="D56" s="23">
        <v>0</v>
      </c>
      <c r="E56" s="23">
        <v>62186</v>
      </c>
      <c r="F56" s="23">
        <f t="shared" si="1"/>
        <v>172440</v>
      </c>
      <c r="G56" s="13"/>
    </row>
    <row r="57" spans="1:7" ht="15" x14ac:dyDescent="0.2">
      <c r="A57" s="9" t="s">
        <v>39</v>
      </c>
      <c r="B57" s="9" t="s">
        <v>40</v>
      </c>
      <c r="C57" s="23">
        <v>250977</v>
      </c>
      <c r="D57" s="23">
        <v>192292</v>
      </c>
      <c r="E57" s="23">
        <v>72199</v>
      </c>
      <c r="F57" s="23">
        <f t="shared" si="1"/>
        <v>515468</v>
      </c>
      <c r="G57" s="13"/>
    </row>
    <row r="58" spans="1:7" ht="15" x14ac:dyDescent="0.2">
      <c r="A58" s="9" t="s">
        <v>46</v>
      </c>
      <c r="B58" s="9" t="s">
        <v>47</v>
      </c>
      <c r="C58" s="23">
        <v>426740</v>
      </c>
      <c r="D58" s="23">
        <v>192292</v>
      </c>
      <c r="E58" s="23">
        <v>98859</v>
      </c>
      <c r="F58" s="23">
        <f t="shared" si="1"/>
        <v>717891</v>
      </c>
      <c r="G58" s="13"/>
    </row>
    <row r="59" spans="1:7" ht="15" x14ac:dyDescent="0.2">
      <c r="A59" s="9" t="s">
        <v>48</v>
      </c>
      <c r="B59" s="9" t="s">
        <v>149</v>
      </c>
      <c r="C59" s="23">
        <v>44956</v>
      </c>
      <c r="D59" s="23">
        <v>0</v>
      </c>
      <c r="E59" s="23">
        <v>123702</v>
      </c>
      <c r="F59" s="23">
        <f t="shared" si="1"/>
        <v>168658</v>
      </c>
      <c r="G59" s="13"/>
    </row>
    <row r="60" spans="1:7" ht="15" x14ac:dyDescent="0.2">
      <c r="A60" s="9" t="s">
        <v>48</v>
      </c>
      <c r="B60" s="9" t="s">
        <v>51</v>
      </c>
      <c r="C60" s="23">
        <v>125875</v>
      </c>
      <c r="D60" s="23">
        <v>0</v>
      </c>
      <c r="E60" s="23">
        <v>45826</v>
      </c>
      <c r="F60" s="23">
        <f t="shared" si="1"/>
        <v>171701</v>
      </c>
      <c r="G60" s="13"/>
    </row>
    <row r="61" spans="1:7" ht="15" x14ac:dyDescent="0.2">
      <c r="A61" s="9" t="s">
        <v>48</v>
      </c>
      <c r="B61" s="9" t="s">
        <v>49</v>
      </c>
      <c r="C61" s="23">
        <v>425611</v>
      </c>
      <c r="D61" s="23">
        <v>192292</v>
      </c>
      <c r="E61" s="23">
        <v>209773</v>
      </c>
      <c r="F61" s="23">
        <f t="shared" si="1"/>
        <v>827676</v>
      </c>
      <c r="G61" s="13"/>
    </row>
    <row r="62" spans="1:7" ht="15" x14ac:dyDescent="0.2">
      <c r="A62" s="9" t="s">
        <v>48</v>
      </c>
      <c r="B62" s="9" t="s">
        <v>50</v>
      </c>
      <c r="C62" s="23">
        <v>124505</v>
      </c>
      <c r="D62" s="23">
        <v>0</v>
      </c>
      <c r="E62" s="23">
        <v>71466</v>
      </c>
      <c r="F62" s="23">
        <f t="shared" si="1"/>
        <v>195971</v>
      </c>
      <c r="G62" s="13"/>
    </row>
    <row r="63" spans="1:7" ht="15" x14ac:dyDescent="0.2">
      <c r="A63" s="9" t="s">
        <v>48</v>
      </c>
      <c r="B63" s="9" t="s">
        <v>52</v>
      </c>
      <c r="C63" s="23">
        <v>58647</v>
      </c>
      <c r="D63" s="23">
        <v>0</v>
      </c>
      <c r="E63" s="23">
        <v>43658</v>
      </c>
      <c r="F63" s="23">
        <f t="shared" si="1"/>
        <v>102305</v>
      </c>
      <c r="G63" s="13"/>
    </row>
    <row r="64" spans="1:7" ht="15" x14ac:dyDescent="0.2">
      <c r="A64" s="9" t="s">
        <v>48</v>
      </c>
      <c r="B64" s="9" t="s">
        <v>122</v>
      </c>
      <c r="C64" s="23">
        <v>146822</v>
      </c>
      <c r="D64" s="23">
        <v>192292</v>
      </c>
      <c r="E64" s="23">
        <v>98030</v>
      </c>
      <c r="F64" s="23">
        <f t="shared" si="1"/>
        <v>437144</v>
      </c>
      <c r="G64" s="13"/>
    </row>
    <row r="65" spans="1:7" ht="15" x14ac:dyDescent="0.2">
      <c r="A65" s="9" t="s">
        <v>48</v>
      </c>
      <c r="B65" s="9" t="s">
        <v>53</v>
      </c>
      <c r="C65" s="23">
        <v>2546</v>
      </c>
      <c r="D65" s="23">
        <v>0</v>
      </c>
      <c r="E65" s="23">
        <v>54628</v>
      </c>
      <c r="F65" s="23">
        <f t="shared" si="1"/>
        <v>57174</v>
      </c>
      <c r="G65" s="13"/>
    </row>
    <row r="66" spans="1:7" ht="15" x14ac:dyDescent="0.2">
      <c r="A66" s="9" t="s">
        <v>54</v>
      </c>
      <c r="B66" s="9" t="s">
        <v>55</v>
      </c>
      <c r="C66" s="23">
        <v>374820</v>
      </c>
      <c r="D66" s="23">
        <v>192292</v>
      </c>
      <c r="E66" s="23">
        <v>58614</v>
      </c>
      <c r="F66" s="23">
        <f t="shared" si="1"/>
        <v>625726</v>
      </c>
      <c r="G66" s="13"/>
    </row>
    <row r="67" spans="1:7" ht="15" x14ac:dyDescent="0.2">
      <c r="A67" s="9" t="s">
        <v>134</v>
      </c>
      <c r="B67" s="9" t="s">
        <v>56</v>
      </c>
      <c r="C67" s="23">
        <v>116983</v>
      </c>
      <c r="D67" s="23">
        <v>0</v>
      </c>
      <c r="E67" s="23">
        <v>67830</v>
      </c>
      <c r="F67" s="23">
        <f t="shared" si="1"/>
        <v>184813</v>
      </c>
      <c r="G67" s="13"/>
    </row>
    <row r="68" spans="1:7" ht="15" x14ac:dyDescent="0.2">
      <c r="A68" s="9" t="s">
        <v>134</v>
      </c>
      <c r="B68" s="9" t="s">
        <v>57</v>
      </c>
      <c r="C68" s="23">
        <v>150739</v>
      </c>
      <c r="D68" s="23">
        <v>192292</v>
      </c>
      <c r="E68" s="23">
        <v>109224</v>
      </c>
      <c r="F68" s="23">
        <f t="shared" si="1"/>
        <v>452255</v>
      </c>
      <c r="G68" s="13"/>
    </row>
    <row r="69" spans="1:7" ht="15" x14ac:dyDescent="0.2">
      <c r="A69" s="12" t="s">
        <v>134</v>
      </c>
      <c r="B69" s="12" t="s">
        <v>163</v>
      </c>
      <c r="C69" s="23">
        <v>66811</v>
      </c>
      <c r="D69" s="23">
        <v>0</v>
      </c>
      <c r="E69" s="23">
        <v>101411</v>
      </c>
      <c r="F69" s="23">
        <f t="shared" si="1"/>
        <v>168222</v>
      </c>
      <c r="G69" s="13"/>
    </row>
    <row r="70" spans="1:7" ht="15" x14ac:dyDescent="0.2">
      <c r="A70" s="9" t="s">
        <v>58</v>
      </c>
      <c r="B70" s="9" t="s">
        <v>123</v>
      </c>
      <c r="C70" s="23">
        <v>134934</v>
      </c>
      <c r="D70" s="23">
        <v>192293</v>
      </c>
      <c r="E70" s="23">
        <v>40947</v>
      </c>
      <c r="F70" s="23">
        <f t="shared" ref="F70:F101" si="2">SUM(C70:E70)</f>
        <v>368174</v>
      </c>
      <c r="G70" s="13"/>
    </row>
    <row r="71" spans="1:7" ht="29.25" customHeight="1" x14ac:dyDescent="0.2">
      <c r="A71" s="9" t="s">
        <v>58</v>
      </c>
      <c r="B71" s="9" t="s">
        <v>60</v>
      </c>
      <c r="C71" s="23">
        <v>199027</v>
      </c>
      <c r="D71" s="23">
        <v>192293</v>
      </c>
      <c r="E71" s="23">
        <v>0</v>
      </c>
      <c r="F71" s="23">
        <f t="shared" si="2"/>
        <v>391320</v>
      </c>
      <c r="G71" s="13"/>
    </row>
    <row r="72" spans="1:7" ht="15" x14ac:dyDescent="0.2">
      <c r="A72" s="9" t="s">
        <v>58</v>
      </c>
      <c r="B72" s="9" t="s">
        <v>150</v>
      </c>
      <c r="C72" s="23">
        <v>41580</v>
      </c>
      <c r="D72" s="23">
        <v>0</v>
      </c>
      <c r="E72" s="23">
        <v>0</v>
      </c>
      <c r="F72" s="23">
        <f t="shared" si="2"/>
        <v>41580</v>
      </c>
      <c r="G72" s="13"/>
    </row>
    <row r="73" spans="1:7" ht="15" x14ac:dyDescent="0.2">
      <c r="A73" s="9" t="s">
        <v>58</v>
      </c>
      <c r="B73" s="9" t="s">
        <v>59</v>
      </c>
      <c r="C73" s="23">
        <v>181369</v>
      </c>
      <c r="D73" s="23">
        <v>192293</v>
      </c>
      <c r="E73" s="23">
        <v>0</v>
      </c>
      <c r="F73" s="23">
        <f t="shared" si="2"/>
        <v>373662</v>
      </c>
      <c r="G73" s="13"/>
    </row>
    <row r="74" spans="1:7" ht="15" x14ac:dyDescent="0.2">
      <c r="A74" s="9" t="s">
        <v>61</v>
      </c>
      <c r="B74" s="9" t="s">
        <v>158</v>
      </c>
      <c r="C74" s="23">
        <v>14854</v>
      </c>
      <c r="D74" s="23">
        <v>0</v>
      </c>
      <c r="E74" s="23">
        <v>0</v>
      </c>
      <c r="F74" s="23">
        <f t="shared" si="2"/>
        <v>14854</v>
      </c>
      <c r="G74" s="13"/>
    </row>
    <row r="75" spans="1:7" ht="15" x14ac:dyDescent="0.2">
      <c r="A75" s="9" t="s">
        <v>61</v>
      </c>
      <c r="B75" s="9" t="s">
        <v>166</v>
      </c>
      <c r="C75" s="23">
        <v>99334</v>
      </c>
      <c r="D75" s="23">
        <v>0</v>
      </c>
      <c r="E75" s="23">
        <v>38141</v>
      </c>
      <c r="F75" s="23">
        <f t="shared" si="2"/>
        <v>137475</v>
      </c>
      <c r="G75" s="13"/>
    </row>
    <row r="76" spans="1:7" ht="15" x14ac:dyDescent="0.2">
      <c r="A76" s="11" t="s">
        <v>61</v>
      </c>
      <c r="B76" s="9" t="s">
        <v>68</v>
      </c>
      <c r="C76" s="23">
        <v>41880</v>
      </c>
      <c r="D76" s="23">
        <v>0</v>
      </c>
      <c r="E76" s="23">
        <v>59794</v>
      </c>
      <c r="F76" s="23">
        <f t="shared" si="2"/>
        <v>101674</v>
      </c>
      <c r="G76" s="13"/>
    </row>
    <row r="77" spans="1:7" ht="15" x14ac:dyDescent="0.2">
      <c r="A77" s="9" t="s">
        <v>61</v>
      </c>
      <c r="B77" s="9" t="s">
        <v>69</v>
      </c>
      <c r="C77" s="23">
        <v>1226</v>
      </c>
      <c r="D77" s="23">
        <v>0</v>
      </c>
      <c r="E77" s="23">
        <v>0</v>
      </c>
      <c r="F77" s="23">
        <f t="shared" si="2"/>
        <v>1226</v>
      </c>
      <c r="G77" s="13"/>
    </row>
    <row r="78" spans="1:7" ht="15" x14ac:dyDescent="0.2">
      <c r="A78" s="9" t="s">
        <v>61</v>
      </c>
      <c r="B78" s="9" t="s">
        <v>157</v>
      </c>
      <c r="C78" s="23">
        <v>12807</v>
      </c>
      <c r="D78" s="23">
        <v>0</v>
      </c>
      <c r="E78" s="23">
        <v>32337</v>
      </c>
      <c r="F78" s="23">
        <f t="shared" si="2"/>
        <v>45144</v>
      </c>
      <c r="G78" s="13"/>
    </row>
    <row r="79" spans="1:7" ht="15" x14ac:dyDescent="0.2">
      <c r="A79" s="9" t="s">
        <v>61</v>
      </c>
      <c r="B79" s="9" t="s">
        <v>62</v>
      </c>
      <c r="C79" s="23">
        <v>71509</v>
      </c>
      <c r="D79" s="23">
        <v>0</v>
      </c>
      <c r="E79" s="23">
        <v>33102</v>
      </c>
      <c r="F79" s="23">
        <f t="shared" si="2"/>
        <v>104611</v>
      </c>
      <c r="G79" s="13"/>
    </row>
    <row r="80" spans="1:7" ht="15" x14ac:dyDescent="0.2">
      <c r="A80" s="9" t="s">
        <v>61</v>
      </c>
      <c r="B80" s="9" t="s">
        <v>70</v>
      </c>
      <c r="C80" s="23">
        <v>1226</v>
      </c>
      <c r="D80" s="23">
        <v>0</v>
      </c>
      <c r="E80" s="23">
        <v>0</v>
      </c>
      <c r="F80" s="23">
        <f t="shared" si="2"/>
        <v>1226</v>
      </c>
      <c r="G80" s="13"/>
    </row>
    <row r="81" spans="1:7" ht="15" x14ac:dyDescent="0.2">
      <c r="A81" s="9" t="s">
        <v>61</v>
      </c>
      <c r="B81" s="9" t="s">
        <v>63</v>
      </c>
      <c r="C81" s="23">
        <v>10130</v>
      </c>
      <c r="D81" s="23">
        <v>0</v>
      </c>
      <c r="E81" s="23">
        <v>0</v>
      </c>
      <c r="F81" s="23">
        <f t="shared" si="2"/>
        <v>10130</v>
      </c>
      <c r="G81" s="13"/>
    </row>
    <row r="82" spans="1:7" ht="15" x14ac:dyDescent="0.2">
      <c r="A82" s="9" t="s">
        <v>61</v>
      </c>
      <c r="B82" s="9" t="s">
        <v>67</v>
      </c>
      <c r="C82" s="23">
        <v>47380</v>
      </c>
      <c r="D82" s="23">
        <v>0</v>
      </c>
      <c r="E82" s="23">
        <v>0</v>
      </c>
      <c r="F82" s="23">
        <f t="shared" si="2"/>
        <v>47380</v>
      </c>
      <c r="G82" s="13"/>
    </row>
    <row r="83" spans="1:7" ht="15.75" customHeight="1" x14ac:dyDescent="0.2">
      <c r="A83" s="9" t="s">
        <v>61</v>
      </c>
      <c r="B83" s="9" t="s">
        <v>66</v>
      </c>
      <c r="C83" s="23">
        <v>44454</v>
      </c>
      <c r="D83" s="23">
        <v>0</v>
      </c>
      <c r="E83" s="23">
        <v>97360</v>
      </c>
      <c r="F83" s="23">
        <f t="shared" si="2"/>
        <v>141814</v>
      </c>
      <c r="G83" s="13"/>
    </row>
    <row r="84" spans="1:7" ht="15" x14ac:dyDescent="0.2">
      <c r="A84" s="9" t="s">
        <v>61</v>
      </c>
      <c r="B84" s="9" t="s">
        <v>65</v>
      </c>
      <c r="C84" s="23">
        <v>14491</v>
      </c>
      <c r="D84" s="23">
        <v>0</v>
      </c>
      <c r="E84" s="23">
        <v>0</v>
      </c>
      <c r="F84" s="23">
        <f t="shared" si="2"/>
        <v>14491</v>
      </c>
      <c r="G84" s="13"/>
    </row>
    <row r="85" spans="1:7" ht="15" x14ac:dyDescent="0.2">
      <c r="A85" s="9" t="s">
        <v>61</v>
      </c>
      <c r="B85" s="9" t="s">
        <v>64</v>
      </c>
      <c r="C85" s="23">
        <v>87182</v>
      </c>
      <c r="D85" s="23">
        <v>0</v>
      </c>
      <c r="E85" s="23">
        <v>104727</v>
      </c>
      <c r="F85" s="23">
        <f t="shared" si="2"/>
        <v>191909</v>
      </c>
      <c r="G85" s="13"/>
    </row>
    <row r="86" spans="1:7" ht="15" x14ac:dyDescent="0.2">
      <c r="A86" s="9" t="s">
        <v>71</v>
      </c>
      <c r="B86" s="9" t="s">
        <v>72</v>
      </c>
      <c r="C86" s="23">
        <v>4298</v>
      </c>
      <c r="D86" s="23">
        <v>0</v>
      </c>
      <c r="E86" s="23">
        <v>0</v>
      </c>
      <c r="F86" s="23">
        <f t="shared" si="2"/>
        <v>4298</v>
      </c>
      <c r="G86" s="13"/>
    </row>
    <row r="87" spans="1:7" ht="15" x14ac:dyDescent="0.2">
      <c r="A87" s="9" t="s">
        <v>71</v>
      </c>
      <c r="B87" s="9" t="s">
        <v>167</v>
      </c>
      <c r="C87" s="23">
        <v>1860</v>
      </c>
      <c r="D87" s="23">
        <v>0</v>
      </c>
      <c r="E87" s="23">
        <v>0</v>
      </c>
      <c r="F87" s="23">
        <f t="shared" si="2"/>
        <v>1860</v>
      </c>
      <c r="G87" s="13"/>
    </row>
    <row r="88" spans="1:7" ht="19.5" customHeight="1" x14ac:dyDescent="0.2">
      <c r="A88" s="9" t="s">
        <v>71</v>
      </c>
      <c r="B88" s="9" t="s">
        <v>135</v>
      </c>
      <c r="C88" s="23">
        <v>112145</v>
      </c>
      <c r="D88" s="23">
        <v>0</v>
      </c>
      <c r="E88" s="23">
        <v>0</v>
      </c>
      <c r="F88" s="23">
        <f t="shared" si="2"/>
        <v>112145</v>
      </c>
      <c r="G88" s="13"/>
    </row>
    <row r="89" spans="1:7" ht="15" x14ac:dyDescent="0.2">
      <c r="A89" s="9" t="s">
        <v>71</v>
      </c>
      <c r="B89" s="9" t="s">
        <v>73</v>
      </c>
      <c r="C89" s="23">
        <v>85529</v>
      </c>
      <c r="D89" s="23">
        <v>0</v>
      </c>
      <c r="E89" s="23">
        <v>0</v>
      </c>
      <c r="F89" s="23">
        <f t="shared" si="2"/>
        <v>85529</v>
      </c>
      <c r="G89" s="13"/>
    </row>
    <row r="90" spans="1:7" ht="15" x14ac:dyDescent="0.2">
      <c r="A90" s="9" t="s">
        <v>74</v>
      </c>
      <c r="B90" s="9" t="s">
        <v>75</v>
      </c>
      <c r="C90" s="23">
        <v>155345</v>
      </c>
      <c r="D90" s="23">
        <v>192292</v>
      </c>
      <c r="E90" s="23">
        <v>76632</v>
      </c>
      <c r="F90" s="23">
        <f t="shared" si="2"/>
        <v>424269</v>
      </c>
      <c r="G90" s="13"/>
    </row>
    <row r="91" spans="1:7" ht="30" x14ac:dyDescent="0.2">
      <c r="A91" s="9" t="s">
        <v>76</v>
      </c>
      <c r="B91" s="9" t="s">
        <v>80</v>
      </c>
      <c r="C91" s="23">
        <v>427065</v>
      </c>
      <c r="D91" s="23">
        <v>192292</v>
      </c>
      <c r="E91" s="23">
        <v>300000</v>
      </c>
      <c r="F91" s="23">
        <f t="shared" si="2"/>
        <v>919357</v>
      </c>
      <c r="G91" s="13"/>
    </row>
    <row r="92" spans="1:7" ht="15" x14ac:dyDescent="0.2">
      <c r="A92" s="9" t="s">
        <v>76</v>
      </c>
      <c r="B92" s="9" t="s">
        <v>121</v>
      </c>
      <c r="C92" s="23">
        <v>146407</v>
      </c>
      <c r="D92" s="23">
        <v>192292</v>
      </c>
      <c r="E92" s="23">
        <v>300000</v>
      </c>
      <c r="F92" s="23">
        <f t="shared" si="2"/>
        <v>638699</v>
      </c>
      <c r="G92" s="13"/>
    </row>
    <row r="93" spans="1:7" ht="15" x14ac:dyDescent="0.2">
      <c r="A93" s="9" t="s">
        <v>76</v>
      </c>
      <c r="B93" s="9" t="s">
        <v>78</v>
      </c>
      <c r="C93" s="23">
        <v>558135</v>
      </c>
      <c r="D93" s="23">
        <v>192292</v>
      </c>
      <c r="E93" s="23">
        <v>300000</v>
      </c>
      <c r="F93" s="23">
        <f t="shared" si="2"/>
        <v>1050427</v>
      </c>
      <c r="G93" s="13"/>
    </row>
    <row r="94" spans="1:7" ht="15" x14ac:dyDescent="0.2">
      <c r="A94" s="9" t="s">
        <v>76</v>
      </c>
      <c r="B94" s="9" t="s">
        <v>79</v>
      </c>
      <c r="C94" s="23">
        <v>830961</v>
      </c>
      <c r="D94" s="23">
        <v>192292</v>
      </c>
      <c r="E94" s="23">
        <v>300000</v>
      </c>
      <c r="F94" s="23">
        <f t="shared" si="2"/>
        <v>1323253</v>
      </c>
      <c r="G94" s="13"/>
    </row>
    <row r="95" spans="1:7" ht="15" x14ac:dyDescent="0.2">
      <c r="A95" s="9" t="s">
        <v>76</v>
      </c>
      <c r="B95" s="9" t="s">
        <v>83</v>
      </c>
      <c r="C95" s="23">
        <v>132954</v>
      </c>
      <c r="D95" s="23">
        <v>192292</v>
      </c>
      <c r="E95" s="23">
        <v>300000</v>
      </c>
      <c r="F95" s="23">
        <f t="shared" si="2"/>
        <v>625246</v>
      </c>
      <c r="G95" s="13"/>
    </row>
    <row r="96" spans="1:7" ht="15" x14ac:dyDescent="0.2">
      <c r="A96" s="9" t="s">
        <v>76</v>
      </c>
      <c r="B96" s="9" t="s">
        <v>151</v>
      </c>
      <c r="C96" s="23">
        <v>197702</v>
      </c>
      <c r="D96" s="23">
        <v>192292</v>
      </c>
      <c r="E96" s="23">
        <v>300000</v>
      </c>
      <c r="F96" s="23">
        <f t="shared" si="2"/>
        <v>689994</v>
      </c>
      <c r="G96" s="13"/>
    </row>
    <row r="97" spans="1:7" ht="15" x14ac:dyDescent="0.2">
      <c r="A97" s="9" t="s">
        <v>76</v>
      </c>
      <c r="B97" s="9" t="s">
        <v>81</v>
      </c>
      <c r="C97" s="23">
        <v>398384</v>
      </c>
      <c r="D97" s="23">
        <v>192292</v>
      </c>
      <c r="E97" s="23">
        <v>300000</v>
      </c>
      <c r="F97" s="23">
        <f t="shared" si="2"/>
        <v>890676</v>
      </c>
      <c r="G97" s="13"/>
    </row>
    <row r="98" spans="1:7" ht="17.25" customHeight="1" x14ac:dyDescent="0.2">
      <c r="A98" s="9" t="s">
        <v>76</v>
      </c>
      <c r="B98" s="9" t="s">
        <v>77</v>
      </c>
      <c r="C98" s="23">
        <v>101664</v>
      </c>
      <c r="D98" s="23">
        <v>0</v>
      </c>
      <c r="E98" s="23">
        <v>183974</v>
      </c>
      <c r="F98" s="23">
        <f t="shared" si="2"/>
        <v>285638</v>
      </c>
      <c r="G98" s="13"/>
    </row>
    <row r="99" spans="1:7" ht="15" x14ac:dyDescent="0.2">
      <c r="A99" s="10" t="s">
        <v>76</v>
      </c>
      <c r="B99" s="10" t="s">
        <v>84</v>
      </c>
      <c r="C99" s="23">
        <v>85631</v>
      </c>
      <c r="D99" s="23">
        <v>0</v>
      </c>
      <c r="E99" s="23">
        <v>210124</v>
      </c>
      <c r="F99" s="23">
        <f t="shared" si="2"/>
        <v>295755</v>
      </c>
      <c r="G99" s="13"/>
    </row>
    <row r="100" spans="1:7" ht="15" x14ac:dyDescent="0.2">
      <c r="A100" s="9" t="s">
        <v>76</v>
      </c>
      <c r="B100" s="9" t="s">
        <v>82</v>
      </c>
      <c r="C100" s="23">
        <v>158367</v>
      </c>
      <c r="D100" s="23">
        <v>192292</v>
      </c>
      <c r="E100" s="23">
        <v>162608</v>
      </c>
      <c r="F100" s="23">
        <f t="shared" si="2"/>
        <v>513267</v>
      </c>
      <c r="G100" s="13"/>
    </row>
    <row r="101" spans="1:7" ht="15" x14ac:dyDescent="0.2">
      <c r="A101" s="11" t="s">
        <v>85</v>
      </c>
      <c r="B101" s="9" t="s">
        <v>126</v>
      </c>
      <c r="C101" s="23">
        <v>62638</v>
      </c>
      <c r="D101" s="23">
        <v>0</v>
      </c>
      <c r="E101" s="23">
        <v>0</v>
      </c>
      <c r="F101" s="23">
        <f t="shared" si="2"/>
        <v>62638</v>
      </c>
      <c r="G101" s="13"/>
    </row>
    <row r="102" spans="1:7" ht="15" x14ac:dyDescent="0.2">
      <c r="A102" s="9" t="s">
        <v>85</v>
      </c>
      <c r="B102" s="9" t="s">
        <v>88</v>
      </c>
      <c r="C102" s="23">
        <v>107816</v>
      </c>
      <c r="D102" s="23">
        <v>0</v>
      </c>
      <c r="E102" s="23">
        <v>0</v>
      </c>
      <c r="F102" s="23">
        <f t="shared" ref="F102:F133" si="3">SUM(C102:E102)</f>
        <v>107816</v>
      </c>
      <c r="G102" s="13"/>
    </row>
    <row r="103" spans="1:7" ht="15" x14ac:dyDescent="0.2">
      <c r="A103" s="9" t="s">
        <v>85</v>
      </c>
      <c r="B103" s="9" t="s">
        <v>86</v>
      </c>
      <c r="C103" s="23">
        <v>284238</v>
      </c>
      <c r="D103" s="23">
        <v>192293</v>
      </c>
      <c r="E103" s="23">
        <v>0</v>
      </c>
      <c r="F103" s="23">
        <f t="shared" si="3"/>
        <v>476531</v>
      </c>
      <c r="G103" s="13"/>
    </row>
    <row r="104" spans="1:7" ht="15" x14ac:dyDescent="0.2">
      <c r="A104" s="10" t="s">
        <v>85</v>
      </c>
      <c r="B104" s="10" t="s">
        <v>89</v>
      </c>
      <c r="C104" s="23">
        <v>23849</v>
      </c>
      <c r="D104" s="23">
        <v>0</v>
      </c>
      <c r="E104" s="23">
        <v>45412</v>
      </c>
      <c r="F104" s="23">
        <f t="shared" si="3"/>
        <v>69261</v>
      </c>
      <c r="G104" s="13"/>
    </row>
    <row r="105" spans="1:7" ht="15" x14ac:dyDescent="0.2">
      <c r="A105" s="9" t="s">
        <v>85</v>
      </c>
      <c r="B105" s="9" t="s">
        <v>87</v>
      </c>
      <c r="C105" s="23">
        <v>106124</v>
      </c>
      <c r="D105" s="23">
        <v>0</v>
      </c>
      <c r="E105" s="23">
        <v>0</v>
      </c>
      <c r="F105" s="23">
        <f t="shared" si="3"/>
        <v>106124</v>
      </c>
      <c r="G105" s="13"/>
    </row>
    <row r="106" spans="1:7" ht="15" x14ac:dyDescent="0.2">
      <c r="A106" s="11" t="s">
        <v>90</v>
      </c>
      <c r="B106" s="9" t="s">
        <v>91</v>
      </c>
      <c r="C106" s="23">
        <v>227872</v>
      </c>
      <c r="D106" s="23">
        <v>192293</v>
      </c>
      <c r="E106" s="23">
        <v>0</v>
      </c>
      <c r="F106" s="23">
        <f t="shared" si="3"/>
        <v>420165</v>
      </c>
      <c r="G106" s="13"/>
    </row>
    <row r="107" spans="1:7" ht="15" x14ac:dyDescent="0.2">
      <c r="A107" s="9" t="s">
        <v>92</v>
      </c>
      <c r="B107" s="9" t="s">
        <v>96</v>
      </c>
      <c r="C107" s="23">
        <v>139279</v>
      </c>
      <c r="D107" s="23">
        <v>192292</v>
      </c>
      <c r="E107" s="23">
        <v>91780</v>
      </c>
      <c r="F107" s="23">
        <f t="shared" si="3"/>
        <v>423351</v>
      </c>
      <c r="G107" s="13"/>
    </row>
    <row r="108" spans="1:7" ht="15" x14ac:dyDescent="0.2">
      <c r="A108" s="9" t="s">
        <v>92</v>
      </c>
      <c r="B108" s="9" t="s">
        <v>95</v>
      </c>
      <c r="C108" s="23">
        <v>192939</v>
      </c>
      <c r="D108" s="23">
        <v>192293</v>
      </c>
      <c r="E108" s="23">
        <v>0</v>
      </c>
      <c r="F108" s="23">
        <f t="shared" si="3"/>
        <v>385232</v>
      </c>
      <c r="G108" s="13"/>
    </row>
    <row r="109" spans="1:7" ht="15" x14ac:dyDescent="0.2">
      <c r="A109" s="9" t="s">
        <v>92</v>
      </c>
      <c r="B109" s="9" t="s">
        <v>93</v>
      </c>
      <c r="C109" s="23">
        <v>283597</v>
      </c>
      <c r="D109" s="23">
        <v>192292</v>
      </c>
      <c r="E109" s="23">
        <v>300000</v>
      </c>
      <c r="F109" s="23">
        <f t="shared" si="3"/>
        <v>775889</v>
      </c>
      <c r="G109" s="13"/>
    </row>
    <row r="110" spans="1:7" ht="15" x14ac:dyDescent="0.2">
      <c r="A110" s="9" t="s">
        <v>92</v>
      </c>
      <c r="B110" s="9" t="s">
        <v>97</v>
      </c>
      <c r="C110" s="23">
        <v>204873</v>
      </c>
      <c r="D110" s="23">
        <v>192292</v>
      </c>
      <c r="E110" s="23">
        <v>205500</v>
      </c>
      <c r="F110" s="23">
        <f t="shared" si="3"/>
        <v>602665</v>
      </c>
      <c r="G110" s="13"/>
    </row>
    <row r="111" spans="1:7" ht="15" x14ac:dyDescent="0.2">
      <c r="A111" s="9" t="s">
        <v>92</v>
      </c>
      <c r="B111" s="9" t="s">
        <v>164</v>
      </c>
      <c r="C111" s="23">
        <v>30956</v>
      </c>
      <c r="D111" s="23">
        <v>0</v>
      </c>
      <c r="E111" s="23">
        <v>69744</v>
      </c>
      <c r="F111" s="23">
        <f t="shared" si="3"/>
        <v>100700</v>
      </c>
      <c r="G111" s="13"/>
    </row>
    <row r="112" spans="1:7" ht="15" x14ac:dyDescent="0.2">
      <c r="A112" s="9" t="s">
        <v>92</v>
      </c>
      <c r="B112" s="9" t="s">
        <v>94</v>
      </c>
      <c r="C112" s="23">
        <v>134372</v>
      </c>
      <c r="D112" s="23">
        <v>192292</v>
      </c>
      <c r="E112" s="23">
        <v>52364</v>
      </c>
      <c r="F112" s="23">
        <f t="shared" si="3"/>
        <v>379028</v>
      </c>
      <c r="G112" s="13"/>
    </row>
    <row r="113" spans="1:7" ht="15" x14ac:dyDescent="0.2">
      <c r="A113" s="9" t="s">
        <v>98</v>
      </c>
      <c r="B113" s="9" t="s">
        <v>99</v>
      </c>
      <c r="C113" s="23">
        <v>32554</v>
      </c>
      <c r="D113" s="23">
        <v>0</v>
      </c>
      <c r="E113" s="23">
        <v>117100</v>
      </c>
      <c r="F113" s="23">
        <f t="shared" si="3"/>
        <v>149654</v>
      </c>
      <c r="G113" s="13"/>
    </row>
    <row r="114" spans="1:7" ht="15" x14ac:dyDescent="0.2">
      <c r="A114" s="9" t="s">
        <v>100</v>
      </c>
      <c r="B114" s="9" t="s">
        <v>102</v>
      </c>
      <c r="C114" s="23">
        <v>108808</v>
      </c>
      <c r="D114" s="23">
        <v>0</v>
      </c>
      <c r="E114" s="23">
        <v>253845</v>
      </c>
      <c r="F114" s="23">
        <f t="shared" si="3"/>
        <v>362653</v>
      </c>
      <c r="G114" s="13"/>
    </row>
    <row r="115" spans="1:7" ht="17.25" customHeight="1" x14ac:dyDescent="0.2">
      <c r="A115" s="9" t="s">
        <v>100</v>
      </c>
      <c r="B115" s="9" t="s">
        <v>105</v>
      </c>
      <c r="C115" s="23">
        <v>86297</v>
      </c>
      <c r="D115" s="23">
        <v>0</v>
      </c>
      <c r="E115" s="23">
        <v>60272</v>
      </c>
      <c r="F115" s="23">
        <f t="shared" si="3"/>
        <v>146569</v>
      </c>
      <c r="G115" s="13"/>
    </row>
    <row r="116" spans="1:7" ht="16.5" customHeight="1" x14ac:dyDescent="0.2">
      <c r="A116" s="9" t="s">
        <v>100</v>
      </c>
      <c r="B116" s="9" t="s">
        <v>106</v>
      </c>
      <c r="C116" s="23">
        <v>89595</v>
      </c>
      <c r="D116" s="23">
        <v>0</v>
      </c>
      <c r="E116" s="23">
        <v>0</v>
      </c>
      <c r="F116" s="23">
        <f t="shared" si="3"/>
        <v>89595</v>
      </c>
      <c r="G116" s="13"/>
    </row>
    <row r="117" spans="1:7" ht="15" x14ac:dyDescent="0.2">
      <c r="A117" s="9" t="s">
        <v>100</v>
      </c>
      <c r="B117" s="9" t="s">
        <v>111</v>
      </c>
      <c r="C117" s="23">
        <v>9054</v>
      </c>
      <c r="D117" s="23">
        <v>0</v>
      </c>
      <c r="E117" s="23">
        <v>0</v>
      </c>
      <c r="F117" s="23">
        <f t="shared" si="3"/>
        <v>9054</v>
      </c>
      <c r="G117" s="13"/>
    </row>
    <row r="118" spans="1:7" ht="15" x14ac:dyDescent="0.2">
      <c r="A118" s="9" t="s">
        <v>100</v>
      </c>
      <c r="B118" s="9" t="s">
        <v>108</v>
      </c>
      <c r="C118" s="23">
        <v>97919</v>
      </c>
      <c r="D118" s="23">
        <v>0</v>
      </c>
      <c r="E118" s="23">
        <v>0</v>
      </c>
      <c r="F118" s="23">
        <f t="shared" si="3"/>
        <v>97919</v>
      </c>
      <c r="G118" s="13"/>
    </row>
    <row r="119" spans="1:7" ht="15" x14ac:dyDescent="0.2">
      <c r="A119" s="9" t="s">
        <v>100</v>
      </c>
      <c r="B119" s="9" t="s">
        <v>131</v>
      </c>
      <c r="C119" s="23">
        <v>9122</v>
      </c>
      <c r="D119" s="23">
        <v>0</v>
      </c>
      <c r="E119" s="23">
        <v>0</v>
      </c>
      <c r="F119" s="23">
        <f t="shared" si="3"/>
        <v>9122</v>
      </c>
      <c r="G119" s="13"/>
    </row>
    <row r="120" spans="1:7" ht="15" x14ac:dyDescent="0.2">
      <c r="A120" s="9" t="s">
        <v>100</v>
      </c>
      <c r="B120" s="9" t="s">
        <v>107</v>
      </c>
      <c r="C120" s="23">
        <v>46344</v>
      </c>
      <c r="D120" s="23">
        <v>0</v>
      </c>
      <c r="E120" s="23">
        <v>33357</v>
      </c>
      <c r="F120" s="23">
        <f t="shared" si="3"/>
        <v>79701</v>
      </c>
      <c r="G120" s="13"/>
    </row>
    <row r="121" spans="1:7" ht="15" x14ac:dyDescent="0.2">
      <c r="A121" s="9" t="s">
        <v>100</v>
      </c>
      <c r="B121" s="9" t="s">
        <v>109</v>
      </c>
      <c r="C121" s="23">
        <v>28011</v>
      </c>
      <c r="D121" s="23">
        <v>0</v>
      </c>
      <c r="E121" s="23">
        <v>0</v>
      </c>
      <c r="F121" s="23">
        <f t="shared" si="3"/>
        <v>28011</v>
      </c>
      <c r="G121" s="13"/>
    </row>
    <row r="122" spans="1:7" ht="15" x14ac:dyDescent="0.2">
      <c r="A122" s="9" t="s">
        <v>100</v>
      </c>
      <c r="B122" s="9" t="s">
        <v>141</v>
      </c>
      <c r="C122" s="23">
        <v>126107</v>
      </c>
      <c r="D122" s="23">
        <v>0</v>
      </c>
      <c r="E122" s="23">
        <v>0</v>
      </c>
      <c r="F122" s="23">
        <f t="shared" si="3"/>
        <v>126107</v>
      </c>
      <c r="G122" s="13"/>
    </row>
    <row r="123" spans="1:7" ht="15" x14ac:dyDescent="0.2">
      <c r="A123" s="9" t="s">
        <v>100</v>
      </c>
      <c r="B123" s="9" t="s">
        <v>152</v>
      </c>
      <c r="C123" s="23">
        <v>30871</v>
      </c>
      <c r="D123" s="23">
        <v>0</v>
      </c>
      <c r="E123" s="23">
        <v>0</v>
      </c>
      <c r="F123" s="23">
        <f t="shared" si="3"/>
        <v>30871</v>
      </c>
      <c r="G123" s="13"/>
    </row>
    <row r="124" spans="1:7" ht="15" x14ac:dyDescent="0.2">
      <c r="A124" s="9" t="s">
        <v>100</v>
      </c>
      <c r="B124" s="9" t="s">
        <v>156</v>
      </c>
      <c r="C124" s="23">
        <v>173</v>
      </c>
      <c r="D124" s="23">
        <v>0</v>
      </c>
      <c r="E124" s="23">
        <v>121469</v>
      </c>
      <c r="F124" s="23">
        <f t="shared" si="3"/>
        <v>121642</v>
      </c>
      <c r="G124" s="13"/>
    </row>
    <row r="125" spans="1:7" ht="15" x14ac:dyDescent="0.2">
      <c r="A125" s="9" t="s">
        <v>100</v>
      </c>
      <c r="B125" s="9" t="s">
        <v>110</v>
      </c>
      <c r="C125" s="23">
        <v>58554</v>
      </c>
      <c r="D125" s="23">
        <v>0</v>
      </c>
      <c r="E125" s="23">
        <v>0</v>
      </c>
      <c r="F125" s="23">
        <f t="shared" si="3"/>
        <v>58554</v>
      </c>
      <c r="G125" s="13"/>
    </row>
    <row r="126" spans="1:7" ht="15" x14ac:dyDescent="0.2">
      <c r="A126" s="9" t="s">
        <v>100</v>
      </c>
      <c r="B126" s="9" t="s">
        <v>103</v>
      </c>
      <c r="C126" s="23">
        <v>271673</v>
      </c>
      <c r="D126" s="23">
        <v>192293</v>
      </c>
      <c r="E126" s="23">
        <v>0</v>
      </c>
      <c r="F126" s="23">
        <f t="shared" si="3"/>
        <v>463966</v>
      </c>
      <c r="G126" s="13"/>
    </row>
    <row r="127" spans="1:7" ht="15" x14ac:dyDescent="0.2">
      <c r="A127" s="9" t="s">
        <v>100</v>
      </c>
      <c r="B127" s="9" t="s">
        <v>101</v>
      </c>
      <c r="C127" s="23">
        <v>27721</v>
      </c>
      <c r="D127" s="23">
        <v>0</v>
      </c>
      <c r="E127" s="23">
        <v>0</v>
      </c>
      <c r="F127" s="23">
        <f t="shared" si="3"/>
        <v>27721</v>
      </c>
      <c r="G127" s="13"/>
    </row>
    <row r="128" spans="1:7" ht="15" x14ac:dyDescent="0.2">
      <c r="A128" s="9" t="s">
        <v>100</v>
      </c>
      <c r="B128" s="9" t="s">
        <v>104</v>
      </c>
      <c r="C128" s="23">
        <v>159306</v>
      </c>
      <c r="D128" s="23">
        <v>192293</v>
      </c>
      <c r="E128" s="23">
        <v>0</v>
      </c>
      <c r="F128" s="23">
        <f t="shared" si="3"/>
        <v>351599</v>
      </c>
      <c r="G128" s="13"/>
    </row>
    <row r="129" spans="1:7" ht="15" x14ac:dyDescent="0.2">
      <c r="A129" s="9" t="s">
        <v>100</v>
      </c>
      <c r="B129" s="9" t="s">
        <v>153</v>
      </c>
      <c r="C129" s="23">
        <v>19831</v>
      </c>
      <c r="D129" s="23">
        <v>0</v>
      </c>
      <c r="E129" s="23">
        <v>31954</v>
      </c>
      <c r="F129" s="23">
        <f t="shared" si="3"/>
        <v>51785</v>
      </c>
      <c r="G129" s="13"/>
    </row>
    <row r="130" spans="1:7" ht="15" x14ac:dyDescent="0.2">
      <c r="A130" s="9" t="s">
        <v>112</v>
      </c>
      <c r="B130" s="9" t="s">
        <v>115</v>
      </c>
      <c r="C130" s="23">
        <v>170006</v>
      </c>
      <c r="D130" s="23">
        <v>192293</v>
      </c>
      <c r="E130" s="23">
        <v>0</v>
      </c>
      <c r="F130" s="23">
        <f t="shared" si="3"/>
        <v>362299</v>
      </c>
      <c r="G130" s="13"/>
    </row>
    <row r="131" spans="1:7" ht="15" x14ac:dyDescent="0.2">
      <c r="A131" s="9" t="s">
        <v>112</v>
      </c>
      <c r="B131" s="9" t="s">
        <v>159</v>
      </c>
      <c r="C131" s="23">
        <v>24698</v>
      </c>
      <c r="D131" s="23">
        <v>0</v>
      </c>
      <c r="E131" s="23">
        <v>0</v>
      </c>
      <c r="F131" s="23">
        <f t="shared" si="3"/>
        <v>24698</v>
      </c>
      <c r="G131" s="13"/>
    </row>
    <row r="132" spans="1:7" ht="15" x14ac:dyDescent="0.2">
      <c r="A132" s="9" t="s">
        <v>112</v>
      </c>
      <c r="B132" s="9" t="s">
        <v>113</v>
      </c>
      <c r="C132" s="23">
        <v>92095</v>
      </c>
      <c r="D132" s="23">
        <v>0</v>
      </c>
      <c r="E132" s="23">
        <v>0</v>
      </c>
      <c r="F132" s="23">
        <f t="shared" si="3"/>
        <v>92095</v>
      </c>
      <c r="G132" s="13"/>
    </row>
    <row r="133" spans="1:7" ht="15" x14ac:dyDescent="0.2">
      <c r="A133" s="9" t="s">
        <v>112</v>
      </c>
      <c r="B133" s="9" t="s">
        <v>125</v>
      </c>
      <c r="C133" s="23">
        <v>121070</v>
      </c>
      <c r="D133" s="23">
        <v>0</v>
      </c>
      <c r="E133" s="23">
        <v>0</v>
      </c>
      <c r="F133" s="23">
        <f t="shared" si="3"/>
        <v>121070</v>
      </c>
      <c r="G133" s="13"/>
    </row>
    <row r="134" spans="1:7" s="14" customFormat="1" ht="15" x14ac:dyDescent="0.2">
      <c r="A134" s="9" t="s">
        <v>112</v>
      </c>
      <c r="B134" s="9" t="s">
        <v>117</v>
      </c>
      <c r="C134" s="23">
        <v>940203</v>
      </c>
      <c r="D134" s="23">
        <v>192293</v>
      </c>
      <c r="E134" s="23">
        <v>36227</v>
      </c>
      <c r="F134" s="23">
        <f t="shared" ref="F134:F137" si="4">SUM(C134:E134)</f>
        <v>1168723</v>
      </c>
      <c r="G134" s="13"/>
    </row>
    <row r="135" spans="1:7" ht="15" x14ac:dyDescent="0.2">
      <c r="A135" s="9" t="s">
        <v>112</v>
      </c>
      <c r="B135" s="9" t="s">
        <v>114</v>
      </c>
      <c r="C135" s="23">
        <v>148172</v>
      </c>
      <c r="D135" s="23">
        <v>192292</v>
      </c>
      <c r="E135" s="23">
        <v>70094</v>
      </c>
      <c r="F135" s="23">
        <f t="shared" si="4"/>
        <v>410558</v>
      </c>
      <c r="G135" s="13"/>
    </row>
    <row r="136" spans="1:7" ht="15" x14ac:dyDescent="0.2">
      <c r="A136" s="9" t="s">
        <v>112</v>
      </c>
      <c r="B136" s="9" t="s">
        <v>116</v>
      </c>
      <c r="C136" s="23">
        <v>65597</v>
      </c>
      <c r="D136" s="23">
        <v>0</v>
      </c>
      <c r="E136" s="23">
        <v>0</v>
      </c>
      <c r="F136" s="23">
        <f t="shared" si="4"/>
        <v>65597</v>
      </c>
      <c r="G136" s="13"/>
    </row>
    <row r="137" spans="1:7" ht="15" x14ac:dyDescent="0.2">
      <c r="A137" s="22" t="s">
        <v>118</v>
      </c>
      <c r="B137" s="22" t="s">
        <v>119</v>
      </c>
      <c r="C137" s="24">
        <v>17170</v>
      </c>
      <c r="D137" s="24">
        <v>0</v>
      </c>
      <c r="E137" s="24">
        <v>135692</v>
      </c>
      <c r="F137" s="23">
        <f t="shared" si="4"/>
        <v>152862</v>
      </c>
      <c r="G137" s="13"/>
    </row>
    <row r="138" spans="1:7" ht="16.5" thickBot="1" x14ac:dyDescent="0.3">
      <c r="A138" s="15" t="s">
        <v>143</v>
      </c>
      <c r="B138" s="16"/>
      <c r="C138" s="25">
        <f>SUM(C1:C137)</f>
        <v>15383387</v>
      </c>
      <c r="D138" s="25">
        <f t="shared" ref="D138:E138" si="5">SUM(D1:D137)</f>
        <v>7691694</v>
      </c>
      <c r="E138" s="25">
        <f t="shared" si="5"/>
        <v>7691694</v>
      </c>
      <c r="F138" s="25">
        <f>SUM(F1:F137)</f>
        <v>30766775</v>
      </c>
    </row>
    <row r="139" spans="1:7" ht="13.5" thickTop="1" x14ac:dyDescent="0.2"/>
    <row r="148" spans="1:7" s="8" customFormat="1" ht="15" x14ac:dyDescent="0.2">
      <c r="A148" s="6"/>
      <c r="B148" s="6"/>
      <c r="C148" s="7"/>
      <c r="D148" s="7"/>
      <c r="E148" s="7"/>
      <c r="F148" s="7"/>
      <c r="G148" s="7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</vt:lpstr>
      <vt:lpstr>'Table 10'!Print_Area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2020-01-22T21:14:24Z</cp:lastPrinted>
  <dcterms:created xsi:type="dcterms:W3CDTF">2015-02-06T21:32:03Z</dcterms:created>
  <dcterms:modified xsi:type="dcterms:W3CDTF">2021-01-19T18:14:11Z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