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anas\share\user\Bruce.Robinson\My Documents\2020 Apportionments\"/>
    </mc:Choice>
  </mc:AlternateContent>
  <bookViews>
    <workbookView xWindow="75" yWindow="6195" windowWidth="25170" windowHeight="6240"/>
  </bookViews>
  <sheets>
    <sheet name="Table 10" sheetId="1" r:id="rId1"/>
  </sheets>
  <definedNames>
    <definedName name="_xlnm._FilterDatabase" localSheetId="0" hidden="1">'Table 10'!$A$6:$F$6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10'!$A$1:$F$135</definedName>
    <definedName name="_xlnm.Print_Titles" localSheetId="0">'Table 10'!$1:$6</definedName>
  </definedNames>
  <calcPr calcId="179021"/>
</workbook>
</file>

<file path=xl/calcChain.xml><?xml version="1.0" encoding="utf-8"?>
<calcChain xmlns="http://schemas.openxmlformats.org/spreadsheetml/2006/main">
  <c r="D136" i="1" l="1"/>
  <c r="E136" i="1"/>
  <c r="C136" i="1"/>
  <c r="F72" i="1" l="1"/>
  <c r="F114" i="1"/>
  <c r="F126" i="1"/>
  <c r="F48" i="1"/>
  <c r="F123" i="1"/>
  <c r="F115" i="1" l="1"/>
  <c r="F42" i="1"/>
  <c r="F33" i="1"/>
  <c r="F13" i="1"/>
  <c r="F23" i="1"/>
  <c r="F47" i="1"/>
  <c r="F104" i="1"/>
  <c r="F116" i="1"/>
  <c r="F18" i="1"/>
  <c r="F36" i="1"/>
  <c r="F26" i="1"/>
  <c r="F10" i="1"/>
  <c r="F15" i="1"/>
  <c r="F55" i="1"/>
  <c r="F14" i="1"/>
  <c r="F82" i="1"/>
  <c r="F121" i="1"/>
  <c r="F34" i="1"/>
  <c r="F101" i="1"/>
  <c r="F49" i="1"/>
  <c r="F38" i="1"/>
  <c r="F9" i="1"/>
  <c r="F20" i="1"/>
  <c r="F8" i="1"/>
  <c r="F125" i="1"/>
  <c r="F129" i="1"/>
  <c r="F50" i="1"/>
  <c r="F100" i="1"/>
  <c r="F51" i="1"/>
  <c r="F35" i="1"/>
  <c r="F46" i="1"/>
  <c r="F84" i="1"/>
  <c r="F81" i="1"/>
  <c r="F86" i="1"/>
  <c r="F53" i="1"/>
  <c r="F117" i="1"/>
  <c r="F73" i="1"/>
  <c r="F80" i="1"/>
  <c r="F32" i="1"/>
  <c r="F87" i="1"/>
  <c r="F134" i="1"/>
  <c r="F40" i="1"/>
  <c r="F105" i="1"/>
  <c r="F119" i="1"/>
  <c r="F39" i="1"/>
  <c r="F17" i="1"/>
  <c r="F88" i="1"/>
  <c r="F37" i="1"/>
  <c r="F19" i="1"/>
  <c r="F128" i="1"/>
  <c r="F25" i="1"/>
  <c r="F21" i="1"/>
  <c r="F102" i="1"/>
  <c r="F77" i="1"/>
  <c r="F107" i="1"/>
  <c r="F124" i="1"/>
  <c r="F120" i="1"/>
  <c r="F54" i="1"/>
  <c r="F74" i="1"/>
  <c r="F75" i="1"/>
  <c r="F131" i="1"/>
  <c r="F41" i="1"/>
  <c r="F78" i="1"/>
  <c r="F130" i="1"/>
  <c r="F79" i="1"/>
  <c r="F52" i="1"/>
  <c r="F127" i="1"/>
  <c r="F118" i="1"/>
  <c r="F45" i="1"/>
  <c r="F132" i="1"/>
  <c r="F71" i="1"/>
  <c r="F12" i="1"/>
  <c r="F43" i="1"/>
  <c r="F61" i="1"/>
  <c r="F16" i="1"/>
  <c r="F64" i="1"/>
  <c r="F103" i="1"/>
  <c r="F28" i="1"/>
  <c r="F110" i="1"/>
  <c r="F66" i="1"/>
  <c r="F76" i="1"/>
  <c r="F29" i="1"/>
  <c r="F68" i="1"/>
  <c r="F57" i="1"/>
  <c r="F113" i="1"/>
  <c r="F67" i="1"/>
  <c r="F63" i="1"/>
  <c r="F133" i="1"/>
  <c r="F7" i="1"/>
  <c r="F136" i="1" s="1"/>
  <c r="F58" i="1"/>
  <c r="F89" i="1"/>
  <c r="F59" i="1"/>
  <c r="F56" i="1"/>
  <c r="F44" i="1"/>
  <c r="F106" i="1"/>
  <c r="F83" i="1"/>
  <c r="F65" i="1"/>
  <c r="F24" i="1"/>
  <c r="F70" i="1"/>
  <c r="F111" i="1"/>
  <c r="F69" i="1"/>
  <c r="F122" i="1"/>
  <c r="F11" i="1"/>
  <c r="F85" i="1"/>
  <c r="F60" i="1"/>
  <c r="F135" i="1"/>
  <c r="F30" i="1"/>
  <c r="F99" i="1"/>
  <c r="F22" i="1"/>
  <c r="F97" i="1"/>
  <c r="F109" i="1"/>
  <c r="F62" i="1"/>
  <c r="F98" i="1"/>
  <c r="F31" i="1"/>
  <c r="F112" i="1"/>
  <c r="F108" i="1"/>
  <c r="F94" i="1"/>
  <c r="F91" i="1"/>
  <c r="F95" i="1"/>
  <c r="F92" i="1"/>
  <c r="F93" i="1"/>
  <c r="F27" i="1"/>
  <c r="F90" i="1"/>
  <c r="F96" i="1"/>
</calcChain>
</file>

<file path=xl/sharedStrings.xml><?xml version="1.0" encoding="utf-8"?>
<sst xmlns="http://schemas.openxmlformats.org/spreadsheetml/2006/main" count="270" uniqueCount="169">
  <si>
    <t xml:space="preserve">FEDERAL TRANSIT ADMINISTRATION </t>
  </si>
  <si>
    <t>TABLE 10</t>
  </si>
  <si>
    <t>State</t>
  </si>
  <si>
    <t>Tribe</t>
  </si>
  <si>
    <t xml:space="preserve"> Tier 1</t>
  </si>
  <si>
    <t>Tier 2</t>
  </si>
  <si>
    <t>Tier 3</t>
  </si>
  <si>
    <t>AK</t>
  </si>
  <si>
    <t>Chickaloon Native Village</t>
  </si>
  <si>
    <t>Sitka Tribe of Alaska</t>
  </si>
  <si>
    <t>Gulkana Village Council</t>
  </si>
  <si>
    <t>Manley Village Council</t>
  </si>
  <si>
    <t>Hydaburg Cooperative Association</t>
  </si>
  <si>
    <t>Ketchikan Indian Community</t>
  </si>
  <si>
    <t>Seldovia Village Tribe</t>
  </si>
  <si>
    <t>AZ</t>
  </si>
  <si>
    <t>San Carlos Apache Tribe</t>
  </si>
  <si>
    <t>Cocopah Indian Tribe</t>
  </si>
  <si>
    <t>Hopi Tribe</t>
  </si>
  <si>
    <t>Navajo Nation</t>
  </si>
  <si>
    <t>Salt River Pima-Maricopa Indian Community</t>
  </si>
  <si>
    <t>Kaibab Band of Paiute Indians</t>
  </si>
  <si>
    <t>Havasupai Tribe</t>
  </si>
  <si>
    <t>CA</t>
  </si>
  <si>
    <t>Tule River Tribe</t>
  </si>
  <si>
    <t>Susanville Indian Rancheria</t>
  </si>
  <si>
    <t>Yurok Tribe</t>
  </si>
  <si>
    <t>Quechan Indian Tribe</t>
  </si>
  <si>
    <t>Blue Lake Rancheria</t>
  </si>
  <si>
    <t>Chemehuevi Indian Tribe</t>
  </si>
  <si>
    <t>North Fork Rancheria of Mono Indians of California</t>
  </si>
  <si>
    <t>CO</t>
  </si>
  <si>
    <t>Southern Ute Indian Tribe</t>
  </si>
  <si>
    <t>ID</t>
  </si>
  <si>
    <t>Nez Perce Tribe</t>
  </si>
  <si>
    <t>KS</t>
  </si>
  <si>
    <t>Prairie Band Potawatomi Nation</t>
  </si>
  <si>
    <t>ME</t>
  </si>
  <si>
    <t>Houlton Band of Maliseet Indians</t>
  </si>
  <si>
    <t>MI</t>
  </si>
  <si>
    <t>Bay Mills Indian Community</t>
  </si>
  <si>
    <t>MN</t>
  </si>
  <si>
    <t>White Earth Band of Chippewa</t>
  </si>
  <si>
    <t>Fond du Lac Reservation</t>
  </si>
  <si>
    <t>Grand Portage Reservation Tribal Council</t>
  </si>
  <si>
    <t>Red Lake Band of the Chippewa</t>
  </si>
  <si>
    <t>Bois Forte Reservation Tribal Council</t>
  </si>
  <si>
    <t>Leech Lake Band of Ojibwe</t>
  </si>
  <si>
    <t>MS</t>
  </si>
  <si>
    <t>Mississippi Band of Choctaw Indians</t>
  </si>
  <si>
    <t>MT</t>
  </si>
  <si>
    <t>Confederated Salish and Kootenai Tribes</t>
  </si>
  <si>
    <t>Crow Tribe of Indians</t>
  </si>
  <si>
    <t>Chippewa Cree Tribe</t>
  </si>
  <si>
    <t>Fort Belknap Indian Community</t>
  </si>
  <si>
    <t>Northern Cheyenne Tribe</t>
  </si>
  <si>
    <t>NC</t>
  </si>
  <si>
    <t>Eastern Band of Cherokee Indians</t>
  </si>
  <si>
    <t>Spirit Lake Tribe</t>
  </si>
  <si>
    <t>Standing Rock Public Transportation</t>
  </si>
  <si>
    <t>NE</t>
  </si>
  <si>
    <t>Winnebago Tribe of Nebraska</t>
  </si>
  <si>
    <t>Ponca Tribe of Nebraska</t>
  </si>
  <si>
    <t>NM</t>
  </si>
  <si>
    <t>Pueblo of Laguna</t>
  </si>
  <si>
    <t>Pueblo of San Ildefonso</t>
  </si>
  <si>
    <t>Zuni Pueblo</t>
  </si>
  <si>
    <t>Tesuque Pueblo</t>
  </si>
  <si>
    <t>Pueblo of Santa Clara</t>
  </si>
  <si>
    <t>Pueblo of Santa Ana</t>
  </si>
  <si>
    <t>Ohkay Owingeh Pueblo</t>
  </si>
  <si>
    <t>Pojoaque Pueblo</t>
  </si>
  <si>
    <t>Pueblo of Nambe'</t>
  </si>
  <si>
    <t>NV</t>
  </si>
  <si>
    <t>Elko Band Council</t>
  </si>
  <si>
    <t>Reno-Sparks Indian Colony</t>
  </si>
  <si>
    <t>NY</t>
  </si>
  <si>
    <t>Seneca Nation of Indians</t>
  </si>
  <si>
    <t>OK</t>
  </si>
  <si>
    <t>Northeast Oklahoma Tribal Transit Consortium</t>
  </si>
  <si>
    <t>Chickasaw Nation</t>
  </si>
  <si>
    <t>Choctaw Nation of Oklahoma</t>
  </si>
  <si>
    <t>Cherokee Nation &amp; United Keetoowah Band of Cherokee Indians in Oklahoma</t>
  </si>
  <si>
    <t>Muscogee (Creek) Nation</t>
  </si>
  <si>
    <t>Seminole Nation Public Transit</t>
  </si>
  <si>
    <t>Citizen Potawatomi Nation</t>
  </si>
  <si>
    <t>Ponca Tribe of Oklahoma</t>
  </si>
  <si>
    <t>OR</t>
  </si>
  <si>
    <t>Confederated Tribes of the Umatilla Indian Reservation</t>
  </si>
  <si>
    <t>Klamath Tribes</t>
  </si>
  <si>
    <t>Confederated Tribes of the Grand Ronde Community of Oregon</t>
  </si>
  <si>
    <t>Confederated Tribes of Warm Springs</t>
  </si>
  <si>
    <t>SC</t>
  </si>
  <si>
    <t>Catawba Indian Nation</t>
  </si>
  <si>
    <t>SD</t>
  </si>
  <si>
    <t>Oglala Sioux Tribe</t>
  </si>
  <si>
    <t>Yankton Sioux Tribe</t>
  </si>
  <si>
    <t>Lower Brule Sioux Tribe</t>
  </si>
  <si>
    <t>Cheyenne River Sioux Tribe</t>
  </si>
  <si>
    <t>Rosebud Sioux Tribe</t>
  </si>
  <si>
    <t>UT</t>
  </si>
  <si>
    <t>Ute Tribe</t>
  </si>
  <si>
    <t>WA</t>
  </si>
  <si>
    <t>Squaxin Island Tribe</t>
  </si>
  <si>
    <t>Confederated Tribes and Bands of The Yakama Nation</t>
  </si>
  <si>
    <t>Spokane Tribe of Indians</t>
  </si>
  <si>
    <t>Stillaguamish Tribe of Indians</t>
  </si>
  <si>
    <t>Confederated Tribes of the Colville Indian Reservation</t>
  </si>
  <si>
    <t>Cowlitz Indian Tribe</t>
  </si>
  <si>
    <t>Lummi Nation</t>
  </si>
  <si>
    <t>Kalispel Tribe of Indians</t>
  </si>
  <si>
    <t>Makah Tribal Council</t>
  </si>
  <si>
    <t>Snoqualmie Indian Tribe</t>
  </si>
  <si>
    <t>Jamestown S'Klallam Tribe</t>
  </si>
  <si>
    <t>WI</t>
  </si>
  <si>
    <t>Lac Courte Oreilles Band of Ojibwe</t>
  </si>
  <si>
    <t>Oneida Tribe of Indians of Wisconsin</t>
  </si>
  <si>
    <t>Bad River Band of Lake Superior Tribe of Chippewa</t>
  </si>
  <si>
    <t>Red Cliff Band of Lake Superior Chippewa</t>
  </si>
  <si>
    <t>Menominee Indian Tribe of Wisconsin</t>
  </si>
  <si>
    <t>WY</t>
  </si>
  <si>
    <t>Shoshone and Arapaho Tribes DOT</t>
  </si>
  <si>
    <t>Pascua Yaqui Tribe</t>
  </si>
  <si>
    <t>Cheyenne &amp; Arapaho Tribes</t>
  </si>
  <si>
    <t>Fort Peck Tribes</t>
  </si>
  <si>
    <t>Omaha Tribe Public Transit</t>
  </si>
  <si>
    <t>Shoshone-Bannock Tribes</t>
  </si>
  <si>
    <t>Lac du Flambeau Band of Lake Superior Chippewa Indians</t>
  </si>
  <si>
    <t>Confederated Tribes of Siletz Indians</t>
  </si>
  <si>
    <t>Yavapai-Apache Nation</t>
  </si>
  <si>
    <t>Morongo Band of Mission Indians</t>
  </si>
  <si>
    <t>AL</t>
  </si>
  <si>
    <t>Poarch Band of Creek Indians</t>
  </si>
  <si>
    <t>Lower Elwha Klallam Tribe</t>
  </si>
  <si>
    <t>Native Village of Noatak</t>
  </si>
  <si>
    <t>Gwichyaa Zhee Tribal Transit Service</t>
  </si>
  <si>
    <t>ND</t>
  </si>
  <si>
    <t>Pyramid Lake Paiute Tribe</t>
  </si>
  <si>
    <t>CT</t>
  </si>
  <si>
    <t>Mashantucket Pequot Tribal Nation</t>
  </si>
  <si>
    <t>Hualapai Indian Tribe</t>
  </si>
  <si>
    <t>MA</t>
  </si>
  <si>
    <t>The Mashpee Wampanoag Tribe</t>
  </si>
  <si>
    <t>Turtle Mtn. Nutrition &amp; Support Services &amp; Trenton Indian Service Area Aging Program &amp; Turtle Mountain Band of Chippewa Indian</t>
  </si>
  <si>
    <t>Muckleshoot Indian Tribe</t>
  </si>
  <si>
    <t>Nome Eskimo Community</t>
  </si>
  <si>
    <t>TOTALS</t>
  </si>
  <si>
    <t>Ninilchik Village</t>
  </si>
  <si>
    <t>White Mountain Apache Tribe</t>
  </si>
  <si>
    <t>Coeur d'Alene Tribe dba Citylink Transit</t>
  </si>
  <si>
    <t>Aroostook Band of Micmacs</t>
  </si>
  <si>
    <t>Sault Ste Marie Chippewa Indians</t>
  </si>
  <si>
    <t>Sac and Fox Nation of Missouri</t>
  </si>
  <si>
    <t>Blackfeet Nation Transit Department</t>
  </si>
  <si>
    <t>Santee Sioux Nation</t>
  </si>
  <si>
    <t>Comanche Nation &amp; Kiowa Tribe</t>
  </si>
  <si>
    <t>Quileute Tribe Community Shuttle</t>
  </si>
  <si>
    <t>The Tulalip Tribes of Washington</t>
  </si>
  <si>
    <t>FY 2020 FULL YEAR SECTION 5311(c)  PUBLIC TRANSPORTATION ON INDIAN RESERVATIONS FORMULA APPORTIONMENTS</t>
  </si>
  <si>
    <t>Gila River Indian Community</t>
  </si>
  <si>
    <t>Kenaitze Indian Tribe</t>
  </si>
  <si>
    <t>Samish Indian Nation</t>
  </si>
  <si>
    <t>Pueblo of Isleta</t>
  </si>
  <si>
    <t>Jicarilla Apache Nation</t>
  </si>
  <si>
    <t>Forest County Potawatomi Community</t>
  </si>
  <si>
    <t>Native Village of Unalakleet</t>
  </si>
  <si>
    <t>The total available amount for a program is based on funding authorized under The Fixing America's Surface Transportation Act (FAST) and The Further Consolidated Appropriations Act, 2020 (Pub. L. 116-94, Dec.20, 2019).</t>
  </si>
  <si>
    <t>Total Allocation</t>
  </si>
  <si>
    <t>Updated 06/05/2020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</si>
</sst>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name val="Arial"/>
      <family val="2"/>
    </font>
    <font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8" fillId="0" borderId="0"/>
    <xf numFmtId="0" fontId="13" fillId="0" borderId="0"/>
    <xf numFmtId="0" fontId="9" fillId="0" borderId="0"/>
    <xf numFmtId="3" fontId="13" fillId="0" borderId="0"/>
    <xf numFmtId="0" fontId="1" fillId="0" borderId="0"/>
    <xf numFmtId="0" fontId="1" fillId="0" borderId="0"/>
    <xf numFmtId="0" fontId="14" fillId="0" borderId="0"/>
    <xf numFmtId="0" fontId="8" fillId="0" borderId="0"/>
    <xf numFmtId="3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 applyFill="1"/>
    <xf numFmtId="0" fontId="4" fillId="0" borderId="3" xfId="0" applyFont="1" applyFill="1" applyBorder="1"/>
    <xf numFmtId="164" fontId="4" fillId="0" borderId="3" xfId="0" applyNumberFormat="1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6" fillId="0" borderId="0" xfId="0" applyFont="1" applyFill="1"/>
    <xf numFmtId="0" fontId="6" fillId="0" borderId="4" xfId="0" applyFont="1" applyFill="1" applyBorder="1" applyAlignment="1">
      <alignment horizontal="left" wrapText="1"/>
    </xf>
    <xf numFmtId="164" fontId="6" fillId="0" borderId="4" xfId="0" applyNumberFormat="1" applyFont="1" applyFill="1" applyBorder="1" applyAlignment="1">
      <alignment horizontal="left"/>
    </xf>
    <xf numFmtId="0" fontId="6" fillId="0" borderId="4" xfId="0" applyFont="1" applyFill="1" applyBorder="1"/>
    <xf numFmtId="164" fontId="6" fillId="0" borderId="4" xfId="0" applyNumberFormat="1" applyFont="1" applyFill="1" applyBorder="1" applyAlignment="1">
      <alignment horizontal="left" wrapText="1"/>
    </xf>
    <xf numFmtId="164" fontId="6" fillId="0" borderId="5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164" fontId="6" fillId="0" borderId="6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4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24">
    <cellStyle name="Comma 2" xfId="1"/>
    <cellStyle name="Comma 3" xfId="2"/>
    <cellStyle name="Comma 4" xfId="3"/>
    <cellStyle name="Comma 5" xfId="4"/>
    <cellStyle name="Currency 2" xfId="5"/>
    <cellStyle name="Currency 3" xfId="6"/>
    <cellStyle name="Currency 4" xfId="7"/>
    <cellStyle name="Currency 5" xfId="8"/>
    <cellStyle name="Normal" xfId="0" builtinId="0"/>
    <cellStyle name="Normal 2" xfId="9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abSelected="1" zoomScale="90" zoomScaleNormal="90" workbookViewId="0">
      <selection sqref="A1:F1"/>
    </sheetView>
  </sheetViews>
  <sheetFormatPr defaultColWidth="10.7109375" defaultRowHeight="12.75" x14ac:dyDescent="0.2"/>
  <cols>
    <col min="1" max="1" width="10.42578125" style="6" bestFit="1" customWidth="1"/>
    <col min="2" max="2" width="66.28515625" style="6" customWidth="1"/>
    <col min="3" max="3" width="16.42578125" style="7" customWidth="1"/>
    <col min="4" max="4" width="15.42578125" style="7" customWidth="1"/>
    <col min="5" max="5" width="18.85546875" style="7" customWidth="1"/>
    <col min="6" max="6" width="19.42578125" style="7" customWidth="1"/>
    <col min="7" max="235" width="10.7109375" style="1"/>
    <col min="236" max="236" width="15.85546875" style="1" customWidth="1"/>
    <col min="237" max="237" width="66.28515625" style="1" bestFit="1" customWidth="1"/>
    <col min="238" max="238" width="14.140625" style="1" bestFit="1" customWidth="1"/>
    <col min="239" max="239" width="12.7109375" style="1" bestFit="1" customWidth="1"/>
    <col min="240" max="240" width="18.85546875" style="1" customWidth="1"/>
    <col min="241" max="241" width="18.5703125" style="1" customWidth="1"/>
    <col min="242" max="491" width="10.7109375" style="1"/>
    <col min="492" max="492" width="15.85546875" style="1" customWidth="1"/>
    <col min="493" max="493" width="66.28515625" style="1" bestFit="1" customWidth="1"/>
    <col min="494" max="494" width="14.140625" style="1" bestFit="1" customWidth="1"/>
    <col min="495" max="495" width="12.7109375" style="1" bestFit="1" customWidth="1"/>
    <col min="496" max="496" width="18.85546875" style="1" customWidth="1"/>
    <col min="497" max="497" width="18.5703125" style="1" customWidth="1"/>
    <col min="498" max="747" width="10.7109375" style="1"/>
    <col min="748" max="748" width="15.85546875" style="1" customWidth="1"/>
    <col min="749" max="749" width="66.28515625" style="1" bestFit="1" customWidth="1"/>
    <col min="750" max="750" width="14.140625" style="1" bestFit="1" customWidth="1"/>
    <col min="751" max="751" width="12.7109375" style="1" bestFit="1" customWidth="1"/>
    <col min="752" max="752" width="18.85546875" style="1" customWidth="1"/>
    <col min="753" max="753" width="18.5703125" style="1" customWidth="1"/>
    <col min="754" max="1003" width="10.7109375" style="1"/>
    <col min="1004" max="1004" width="15.85546875" style="1" customWidth="1"/>
    <col min="1005" max="1005" width="66.28515625" style="1" bestFit="1" customWidth="1"/>
    <col min="1006" max="1006" width="14.140625" style="1" bestFit="1" customWidth="1"/>
    <col min="1007" max="1007" width="12.7109375" style="1" bestFit="1" customWidth="1"/>
    <col min="1008" max="1008" width="18.85546875" style="1" customWidth="1"/>
    <col min="1009" max="1009" width="18.5703125" style="1" customWidth="1"/>
    <col min="1010" max="1259" width="10.7109375" style="1"/>
    <col min="1260" max="1260" width="15.85546875" style="1" customWidth="1"/>
    <col min="1261" max="1261" width="66.28515625" style="1" bestFit="1" customWidth="1"/>
    <col min="1262" max="1262" width="14.140625" style="1" bestFit="1" customWidth="1"/>
    <col min="1263" max="1263" width="12.7109375" style="1" bestFit="1" customWidth="1"/>
    <col min="1264" max="1264" width="18.85546875" style="1" customWidth="1"/>
    <col min="1265" max="1265" width="18.5703125" style="1" customWidth="1"/>
    <col min="1266" max="1515" width="10.7109375" style="1"/>
    <col min="1516" max="1516" width="15.85546875" style="1" customWidth="1"/>
    <col min="1517" max="1517" width="66.28515625" style="1" bestFit="1" customWidth="1"/>
    <col min="1518" max="1518" width="14.140625" style="1" bestFit="1" customWidth="1"/>
    <col min="1519" max="1519" width="12.7109375" style="1" bestFit="1" customWidth="1"/>
    <col min="1520" max="1520" width="18.85546875" style="1" customWidth="1"/>
    <col min="1521" max="1521" width="18.5703125" style="1" customWidth="1"/>
    <col min="1522" max="1771" width="10.7109375" style="1"/>
    <col min="1772" max="1772" width="15.85546875" style="1" customWidth="1"/>
    <col min="1773" max="1773" width="66.28515625" style="1" bestFit="1" customWidth="1"/>
    <col min="1774" max="1774" width="14.140625" style="1" bestFit="1" customWidth="1"/>
    <col min="1775" max="1775" width="12.7109375" style="1" bestFit="1" customWidth="1"/>
    <col min="1776" max="1776" width="18.85546875" style="1" customWidth="1"/>
    <col min="1777" max="1777" width="18.5703125" style="1" customWidth="1"/>
    <col min="1778" max="2027" width="10.7109375" style="1"/>
    <col min="2028" max="2028" width="15.85546875" style="1" customWidth="1"/>
    <col min="2029" max="2029" width="66.28515625" style="1" bestFit="1" customWidth="1"/>
    <col min="2030" max="2030" width="14.140625" style="1" bestFit="1" customWidth="1"/>
    <col min="2031" max="2031" width="12.7109375" style="1" bestFit="1" customWidth="1"/>
    <col min="2032" max="2032" width="18.85546875" style="1" customWidth="1"/>
    <col min="2033" max="2033" width="18.5703125" style="1" customWidth="1"/>
    <col min="2034" max="2283" width="10.7109375" style="1"/>
    <col min="2284" max="2284" width="15.85546875" style="1" customWidth="1"/>
    <col min="2285" max="2285" width="66.28515625" style="1" bestFit="1" customWidth="1"/>
    <col min="2286" max="2286" width="14.140625" style="1" bestFit="1" customWidth="1"/>
    <col min="2287" max="2287" width="12.7109375" style="1" bestFit="1" customWidth="1"/>
    <col min="2288" max="2288" width="18.85546875" style="1" customWidth="1"/>
    <col min="2289" max="2289" width="18.5703125" style="1" customWidth="1"/>
    <col min="2290" max="2539" width="10.7109375" style="1"/>
    <col min="2540" max="2540" width="15.85546875" style="1" customWidth="1"/>
    <col min="2541" max="2541" width="66.28515625" style="1" bestFit="1" customWidth="1"/>
    <col min="2542" max="2542" width="14.140625" style="1" bestFit="1" customWidth="1"/>
    <col min="2543" max="2543" width="12.7109375" style="1" bestFit="1" customWidth="1"/>
    <col min="2544" max="2544" width="18.85546875" style="1" customWidth="1"/>
    <col min="2545" max="2545" width="18.5703125" style="1" customWidth="1"/>
    <col min="2546" max="2795" width="10.7109375" style="1"/>
    <col min="2796" max="2796" width="15.85546875" style="1" customWidth="1"/>
    <col min="2797" max="2797" width="66.28515625" style="1" bestFit="1" customWidth="1"/>
    <col min="2798" max="2798" width="14.140625" style="1" bestFit="1" customWidth="1"/>
    <col min="2799" max="2799" width="12.7109375" style="1" bestFit="1" customWidth="1"/>
    <col min="2800" max="2800" width="18.85546875" style="1" customWidth="1"/>
    <col min="2801" max="2801" width="18.5703125" style="1" customWidth="1"/>
    <col min="2802" max="3051" width="10.7109375" style="1"/>
    <col min="3052" max="3052" width="15.85546875" style="1" customWidth="1"/>
    <col min="3053" max="3053" width="66.28515625" style="1" bestFit="1" customWidth="1"/>
    <col min="3054" max="3054" width="14.140625" style="1" bestFit="1" customWidth="1"/>
    <col min="3055" max="3055" width="12.7109375" style="1" bestFit="1" customWidth="1"/>
    <col min="3056" max="3056" width="18.85546875" style="1" customWidth="1"/>
    <col min="3057" max="3057" width="18.5703125" style="1" customWidth="1"/>
    <col min="3058" max="3307" width="10.7109375" style="1"/>
    <col min="3308" max="3308" width="15.85546875" style="1" customWidth="1"/>
    <col min="3309" max="3309" width="66.28515625" style="1" bestFit="1" customWidth="1"/>
    <col min="3310" max="3310" width="14.140625" style="1" bestFit="1" customWidth="1"/>
    <col min="3311" max="3311" width="12.7109375" style="1" bestFit="1" customWidth="1"/>
    <col min="3312" max="3312" width="18.85546875" style="1" customWidth="1"/>
    <col min="3313" max="3313" width="18.5703125" style="1" customWidth="1"/>
    <col min="3314" max="3563" width="10.7109375" style="1"/>
    <col min="3564" max="3564" width="15.85546875" style="1" customWidth="1"/>
    <col min="3565" max="3565" width="66.28515625" style="1" bestFit="1" customWidth="1"/>
    <col min="3566" max="3566" width="14.140625" style="1" bestFit="1" customWidth="1"/>
    <col min="3567" max="3567" width="12.7109375" style="1" bestFit="1" customWidth="1"/>
    <col min="3568" max="3568" width="18.85546875" style="1" customWidth="1"/>
    <col min="3569" max="3569" width="18.5703125" style="1" customWidth="1"/>
    <col min="3570" max="3819" width="10.7109375" style="1"/>
    <col min="3820" max="3820" width="15.85546875" style="1" customWidth="1"/>
    <col min="3821" max="3821" width="66.28515625" style="1" bestFit="1" customWidth="1"/>
    <col min="3822" max="3822" width="14.140625" style="1" bestFit="1" customWidth="1"/>
    <col min="3823" max="3823" width="12.7109375" style="1" bestFit="1" customWidth="1"/>
    <col min="3824" max="3824" width="18.85546875" style="1" customWidth="1"/>
    <col min="3825" max="3825" width="18.5703125" style="1" customWidth="1"/>
    <col min="3826" max="4075" width="10.7109375" style="1"/>
    <col min="4076" max="4076" width="15.85546875" style="1" customWidth="1"/>
    <col min="4077" max="4077" width="66.28515625" style="1" bestFit="1" customWidth="1"/>
    <col min="4078" max="4078" width="14.140625" style="1" bestFit="1" customWidth="1"/>
    <col min="4079" max="4079" width="12.7109375" style="1" bestFit="1" customWidth="1"/>
    <col min="4080" max="4080" width="18.85546875" style="1" customWidth="1"/>
    <col min="4081" max="4081" width="18.5703125" style="1" customWidth="1"/>
    <col min="4082" max="4331" width="10.7109375" style="1"/>
    <col min="4332" max="4332" width="15.85546875" style="1" customWidth="1"/>
    <col min="4333" max="4333" width="66.28515625" style="1" bestFit="1" customWidth="1"/>
    <col min="4334" max="4334" width="14.140625" style="1" bestFit="1" customWidth="1"/>
    <col min="4335" max="4335" width="12.7109375" style="1" bestFit="1" customWidth="1"/>
    <col min="4336" max="4336" width="18.85546875" style="1" customWidth="1"/>
    <col min="4337" max="4337" width="18.5703125" style="1" customWidth="1"/>
    <col min="4338" max="4587" width="10.7109375" style="1"/>
    <col min="4588" max="4588" width="15.85546875" style="1" customWidth="1"/>
    <col min="4589" max="4589" width="66.28515625" style="1" bestFit="1" customWidth="1"/>
    <col min="4590" max="4590" width="14.140625" style="1" bestFit="1" customWidth="1"/>
    <col min="4591" max="4591" width="12.7109375" style="1" bestFit="1" customWidth="1"/>
    <col min="4592" max="4592" width="18.85546875" style="1" customWidth="1"/>
    <col min="4593" max="4593" width="18.5703125" style="1" customWidth="1"/>
    <col min="4594" max="4843" width="10.7109375" style="1"/>
    <col min="4844" max="4844" width="15.85546875" style="1" customWidth="1"/>
    <col min="4845" max="4845" width="66.28515625" style="1" bestFit="1" customWidth="1"/>
    <col min="4846" max="4846" width="14.140625" style="1" bestFit="1" customWidth="1"/>
    <col min="4847" max="4847" width="12.7109375" style="1" bestFit="1" customWidth="1"/>
    <col min="4848" max="4848" width="18.85546875" style="1" customWidth="1"/>
    <col min="4849" max="4849" width="18.5703125" style="1" customWidth="1"/>
    <col min="4850" max="5099" width="10.7109375" style="1"/>
    <col min="5100" max="5100" width="15.85546875" style="1" customWidth="1"/>
    <col min="5101" max="5101" width="66.28515625" style="1" bestFit="1" customWidth="1"/>
    <col min="5102" max="5102" width="14.140625" style="1" bestFit="1" customWidth="1"/>
    <col min="5103" max="5103" width="12.7109375" style="1" bestFit="1" customWidth="1"/>
    <col min="5104" max="5104" width="18.85546875" style="1" customWidth="1"/>
    <col min="5105" max="5105" width="18.5703125" style="1" customWidth="1"/>
    <col min="5106" max="5355" width="10.7109375" style="1"/>
    <col min="5356" max="5356" width="15.85546875" style="1" customWidth="1"/>
    <col min="5357" max="5357" width="66.28515625" style="1" bestFit="1" customWidth="1"/>
    <col min="5358" max="5358" width="14.140625" style="1" bestFit="1" customWidth="1"/>
    <col min="5359" max="5359" width="12.7109375" style="1" bestFit="1" customWidth="1"/>
    <col min="5360" max="5360" width="18.85546875" style="1" customWidth="1"/>
    <col min="5361" max="5361" width="18.5703125" style="1" customWidth="1"/>
    <col min="5362" max="5611" width="10.7109375" style="1"/>
    <col min="5612" max="5612" width="15.85546875" style="1" customWidth="1"/>
    <col min="5613" max="5613" width="66.28515625" style="1" bestFit="1" customWidth="1"/>
    <col min="5614" max="5614" width="14.140625" style="1" bestFit="1" customWidth="1"/>
    <col min="5615" max="5615" width="12.7109375" style="1" bestFit="1" customWidth="1"/>
    <col min="5616" max="5616" width="18.85546875" style="1" customWidth="1"/>
    <col min="5617" max="5617" width="18.5703125" style="1" customWidth="1"/>
    <col min="5618" max="5867" width="10.7109375" style="1"/>
    <col min="5868" max="5868" width="15.85546875" style="1" customWidth="1"/>
    <col min="5869" max="5869" width="66.28515625" style="1" bestFit="1" customWidth="1"/>
    <col min="5870" max="5870" width="14.140625" style="1" bestFit="1" customWidth="1"/>
    <col min="5871" max="5871" width="12.7109375" style="1" bestFit="1" customWidth="1"/>
    <col min="5872" max="5872" width="18.85546875" style="1" customWidth="1"/>
    <col min="5873" max="5873" width="18.5703125" style="1" customWidth="1"/>
    <col min="5874" max="6123" width="10.7109375" style="1"/>
    <col min="6124" max="6124" width="15.85546875" style="1" customWidth="1"/>
    <col min="6125" max="6125" width="66.28515625" style="1" bestFit="1" customWidth="1"/>
    <col min="6126" max="6126" width="14.140625" style="1" bestFit="1" customWidth="1"/>
    <col min="6127" max="6127" width="12.7109375" style="1" bestFit="1" customWidth="1"/>
    <col min="6128" max="6128" width="18.85546875" style="1" customWidth="1"/>
    <col min="6129" max="6129" width="18.5703125" style="1" customWidth="1"/>
    <col min="6130" max="6379" width="10.7109375" style="1"/>
    <col min="6380" max="6380" width="15.85546875" style="1" customWidth="1"/>
    <col min="6381" max="6381" width="66.28515625" style="1" bestFit="1" customWidth="1"/>
    <col min="6382" max="6382" width="14.140625" style="1" bestFit="1" customWidth="1"/>
    <col min="6383" max="6383" width="12.7109375" style="1" bestFit="1" customWidth="1"/>
    <col min="6384" max="6384" width="18.85546875" style="1" customWidth="1"/>
    <col min="6385" max="6385" width="18.5703125" style="1" customWidth="1"/>
    <col min="6386" max="6635" width="10.7109375" style="1"/>
    <col min="6636" max="6636" width="15.85546875" style="1" customWidth="1"/>
    <col min="6637" max="6637" width="66.28515625" style="1" bestFit="1" customWidth="1"/>
    <col min="6638" max="6638" width="14.140625" style="1" bestFit="1" customWidth="1"/>
    <col min="6639" max="6639" width="12.7109375" style="1" bestFit="1" customWidth="1"/>
    <col min="6640" max="6640" width="18.85546875" style="1" customWidth="1"/>
    <col min="6641" max="6641" width="18.5703125" style="1" customWidth="1"/>
    <col min="6642" max="6891" width="10.7109375" style="1"/>
    <col min="6892" max="6892" width="15.85546875" style="1" customWidth="1"/>
    <col min="6893" max="6893" width="66.28515625" style="1" bestFit="1" customWidth="1"/>
    <col min="6894" max="6894" width="14.140625" style="1" bestFit="1" customWidth="1"/>
    <col min="6895" max="6895" width="12.7109375" style="1" bestFit="1" customWidth="1"/>
    <col min="6896" max="6896" width="18.85546875" style="1" customWidth="1"/>
    <col min="6897" max="6897" width="18.5703125" style="1" customWidth="1"/>
    <col min="6898" max="7147" width="10.7109375" style="1"/>
    <col min="7148" max="7148" width="15.85546875" style="1" customWidth="1"/>
    <col min="7149" max="7149" width="66.28515625" style="1" bestFit="1" customWidth="1"/>
    <col min="7150" max="7150" width="14.140625" style="1" bestFit="1" customWidth="1"/>
    <col min="7151" max="7151" width="12.7109375" style="1" bestFit="1" customWidth="1"/>
    <col min="7152" max="7152" width="18.85546875" style="1" customWidth="1"/>
    <col min="7153" max="7153" width="18.5703125" style="1" customWidth="1"/>
    <col min="7154" max="7403" width="10.7109375" style="1"/>
    <col min="7404" max="7404" width="15.85546875" style="1" customWidth="1"/>
    <col min="7405" max="7405" width="66.28515625" style="1" bestFit="1" customWidth="1"/>
    <col min="7406" max="7406" width="14.140625" style="1" bestFit="1" customWidth="1"/>
    <col min="7407" max="7407" width="12.7109375" style="1" bestFit="1" customWidth="1"/>
    <col min="7408" max="7408" width="18.85546875" style="1" customWidth="1"/>
    <col min="7409" max="7409" width="18.5703125" style="1" customWidth="1"/>
    <col min="7410" max="7659" width="10.7109375" style="1"/>
    <col min="7660" max="7660" width="15.85546875" style="1" customWidth="1"/>
    <col min="7661" max="7661" width="66.28515625" style="1" bestFit="1" customWidth="1"/>
    <col min="7662" max="7662" width="14.140625" style="1" bestFit="1" customWidth="1"/>
    <col min="7663" max="7663" width="12.7109375" style="1" bestFit="1" customWidth="1"/>
    <col min="7664" max="7664" width="18.85546875" style="1" customWidth="1"/>
    <col min="7665" max="7665" width="18.5703125" style="1" customWidth="1"/>
    <col min="7666" max="7915" width="10.7109375" style="1"/>
    <col min="7916" max="7916" width="15.85546875" style="1" customWidth="1"/>
    <col min="7917" max="7917" width="66.28515625" style="1" bestFit="1" customWidth="1"/>
    <col min="7918" max="7918" width="14.140625" style="1" bestFit="1" customWidth="1"/>
    <col min="7919" max="7919" width="12.7109375" style="1" bestFit="1" customWidth="1"/>
    <col min="7920" max="7920" width="18.85546875" style="1" customWidth="1"/>
    <col min="7921" max="7921" width="18.5703125" style="1" customWidth="1"/>
    <col min="7922" max="8171" width="10.7109375" style="1"/>
    <col min="8172" max="8172" width="15.85546875" style="1" customWidth="1"/>
    <col min="8173" max="8173" width="66.28515625" style="1" bestFit="1" customWidth="1"/>
    <col min="8174" max="8174" width="14.140625" style="1" bestFit="1" customWidth="1"/>
    <col min="8175" max="8175" width="12.7109375" style="1" bestFit="1" customWidth="1"/>
    <col min="8176" max="8176" width="18.85546875" style="1" customWidth="1"/>
    <col min="8177" max="8177" width="18.5703125" style="1" customWidth="1"/>
    <col min="8178" max="8427" width="10.7109375" style="1"/>
    <col min="8428" max="8428" width="15.85546875" style="1" customWidth="1"/>
    <col min="8429" max="8429" width="66.28515625" style="1" bestFit="1" customWidth="1"/>
    <col min="8430" max="8430" width="14.140625" style="1" bestFit="1" customWidth="1"/>
    <col min="8431" max="8431" width="12.7109375" style="1" bestFit="1" customWidth="1"/>
    <col min="8432" max="8432" width="18.85546875" style="1" customWidth="1"/>
    <col min="8433" max="8433" width="18.5703125" style="1" customWidth="1"/>
    <col min="8434" max="8683" width="10.7109375" style="1"/>
    <col min="8684" max="8684" width="15.85546875" style="1" customWidth="1"/>
    <col min="8685" max="8685" width="66.28515625" style="1" bestFit="1" customWidth="1"/>
    <col min="8686" max="8686" width="14.140625" style="1" bestFit="1" customWidth="1"/>
    <col min="8687" max="8687" width="12.7109375" style="1" bestFit="1" customWidth="1"/>
    <col min="8688" max="8688" width="18.85546875" style="1" customWidth="1"/>
    <col min="8689" max="8689" width="18.5703125" style="1" customWidth="1"/>
    <col min="8690" max="8939" width="10.7109375" style="1"/>
    <col min="8940" max="8940" width="15.85546875" style="1" customWidth="1"/>
    <col min="8941" max="8941" width="66.28515625" style="1" bestFit="1" customWidth="1"/>
    <col min="8942" max="8942" width="14.140625" style="1" bestFit="1" customWidth="1"/>
    <col min="8943" max="8943" width="12.7109375" style="1" bestFit="1" customWidth="1"/>
    <col min="8944" max="8944" width="18.85546875" style="1" customWidth="1"/>
    <col min="8945" max="8945" width="18.5703125" style="1" customWidth="1"/>
    <col min="8946" max="9195" width="10.7109375" style="1"/>
    <col min="9196" max="9196" width="15.85546875" style="1" customWidth="1"/>
    <col min="9197" max="9197" width="66.28515625" style="1" bestFit="1" customWidth="1"/>
    <col min="9198" max="9198" width="14.140625" style="1" bestFit="1" customWidth="1"/>
    <col min="9199" max="9199" width="12.7109375" style="1" bestFit="1" customWidth="1"/>
    <col min="9200" max="9200" width="18.85546875" style="1" customWidth="1"/>
    <col min="9201" max="9201" width="18.5703125" style="1" customWidth="1"/>
    <col min="9202" max="9451" width="10.7109375" style="1"/>
    <col min="9452" max="9452" width="15.85546875" style="1" customWidth="1"/>
    <col min="9453" max="9453" width="66.28515625" style="1" bestFit="1" customWidth="1"/>
    <col min="9454" max="9454" width="14.140625" style="1" bestFit="1" customWidth="1"/>
    <col min="9455" max="9455" width="12.7109375" style="1" bestFit="1" customWidth="1"/>
    <col min="9456" max="9456" width="18.85546875" style="1" customWidth="1"/>
    <col min="9457" max="9457" width="18.5703125" style="1" customWidth="1"/>
    <col min="9458" max="9707" width="10.7109375" style="1"/>
    <col min="9708" max="9708" width="15.85546875" style="1" customWidth="1"/>
    <col min="9709" max="9709" width="66.28515625" style="1" bestFit="1" customWidth="1"/>
    <col min="9710" max="9710" width="14.140625" style="1" bestFit="1" customWidth="1"/>
    <col min="9711" max="9711" width="12.7109375" style="1" bestFit="1" customWidth="1"/>
    <col min="9712" max="9712" width="18.85546875" style="1" customWidth="1"/>
    <col min="9713" max="9713" width="18.5703125" style="1" customWidth="1"/>
    <col min="9714" max="9963" width="10.7109375" style="1"/>
    <col min="9964" max="9964" width="15.85546875" style="1" customWidth="1"/>
    <col min="9965" max="9965" width="66.28515625" style="1" bestFit="1" customWidth="1"/>
    <col min="9966" max="9966" width="14.140625" style="1" bestFit="1" customWidth="1"/>
    <col min="9967" max="9967" width="12.7109375" style="1" bestFit="1" customWidth="1"/>
    <col min="9968" max="9968" width="18.85546875" style="1" customWidth="1"/>
    <col min="9969" max="9969" width="18.5703125" style="1" customWidth="1"/>
    <col min="9970" max="10219" width="10.7109375" style="1"/>
    <col min="10220" max="10220" width="15.85546875" style="1" customWidth="1"/>
    <col min="10221" max="10221" width="66.28515625" style="1" bestFit="1" customWidth="1"/>
    <col min="10222" max="10222" width="14.140625" style="1" bestFit="1" customWidth="1"/>
    <col min="10223" max="10223" width="12.7109375" style="1" bestFit="1" customWidth="1"/>
    <col min="10224" max="10224" width="18.85546875" style="1" customWidth="1"/>
    <col min="10225" max="10225" width="18.5703125" style="1" customWidth="1"/>
    <col min="10226" max="10475" width="10.7109375" style="1"/>
    <col min="10476" max="10476" width="15.85546875" style="1" customWidth="1"/>
    <col min="10477" max="10477" width="66.28515625" style="1" bestFit="1" customWidth="1"/>
    <col min="10478" max="10478" width="14.140625" style="1" bestFit="1" customWidth="1"/>
    <col min="10479" max="10479" width="12.7109375" style="1" bestFit="1" customWidth="1"/>
    <col min="10480" max="10480" width="18.85546875" style="1" customWidth="1"/>
    <col min="10481" max="10481" width="18.5703125" style="1" customWidth="1"/>
    <col min="10482" max="10731" width="10.7109375" style="1"/>
    <col min="10732" max="10732" width="15.85546875" style="1" customWidth="1"/>
    <col min="10733" max="10733" width="66.28515625" style="1" bestFit="1" customWidth="1"/>
    <col min="10734" max="10734" width="14.140625" style="1" bestFit="1" customWidth="1"/>
    <col min="10735" max="10735" width="12.7109375" style="1" bestFit="1" customWidth="1"/>
    <col min="10736" max="10736" width="18.85546875" style="1" customWidth="1"/>
    <col min="10737" max="10737" width="18.5703125" style="1" customWidth="1"/>
    <col min="10738" max="10987" width="10.7109375" style="1"/>
    <col min="10988" max="10988" width="15.85546875" style="1" customWidth="1"/>
    <col min="10989" max="10989" width="66.28515625" style="1" bestFit="1" customWidth="1"/>
    <col min="10990" max="10990" width="14.140625" style="1" bestFit="1" customWidth="1"/>
    <col min="10991" max="10991" width="12.7109375" style="1" bestFit="1" customWidth="1"/>
    <col min="10992" max="10992" width="18.85546875" style="1" customWidth="1"/>
    <col min="10993" max="10993" width="18.5703125" style="1" customWidth="1"/>
    <col min="10994" max="11243" width="10.7109375" style="1"/>
    <col min="11244" max="11244" width="15.85546875" style="1" customWidth="1"/>
    <col min="11245" max="11245" width="66.28515625" style="1" bestFit="1" customWidth="1"/>
    <col min="11246" max="11246" width="14.140625" style="1" bestFit="1" customWidth="1"/>
    <col min="11247" max="11247" width="12.7109375" style="1" bestFit="1" customWidth="1"/>
    <col min="11248" max="11248" width="18.85546875" style="1" customWidth="1"/>
    <col min="11249" max="11249" width="18.5703125" style="1" customWidth="1"/>
    <col min="11250" max="11499" width="10.7109375" style="1"/>
    <col min="11500" max="11500" width="15.85546875" style="1" customWidth="1"/>
    <col min="11501" max="11501" width="66.28515625" style="1" bestFit="1" customWidth="1"/>
    <col min="11502" max="11502" width="14.140625" style="1" bestFit="1" customWidth="1"/>
    <col min="11503" max="11503" width="12.7109375" style="1" bestFit="1" customWidth="1"/>
    <col min="11504" max="11504" width="18.85546875" style="1" customWidth="1"/>
    <col min="11505" max="11505" width="18.5703125" style="1" customWidth="1"/>
    <col min="11506" max="11755" width="10.7109375" style="1"/>
    <col min="11756" max="11756" width="15.85546875" style="1" customWidth="1"/>
    <col min="11757" max="11757" width="66.28515625" style="1" bestFit="1" customWidth="1"/>
    <col min="11758" max="11758" width="14.140625" style="1" bestFit="1" customWidth="1"/>
    <col min="11759" max="11759" width="12.7109375" style="1" bestFit="1" customWidth="1"/>
    <col min="11760" max="11760" width="18.85546875" style="1" customWidth="1"/>
    <col min="11761" max="11761" width="18.5703125" style="1" customWidth="1"/>
    <col min="11762" max="12011" width="10.7109375" style="1"/>
    <col min="12012" max="12012" width="15.85546875" style="1" customWidth="1"/>
    <col min="12013" max="12013" width="66.28515625" style="1" bestFit="1" customWidth="1"/>
    <col min="12014" max="12014" width="14.140625" style="1" bestFit="1" customWidth="1"/>
    <col min="12015" max="12015" width="12.7109375" style="1" bestFit="1" customWidth="1"/>
    <col min="12016" max="12016" width="18.85546875" style="1" customWidth="1"/>
    <col min="12017" max="12017" width="18.5703125" style="1" customWidth="1"/>
    <col min="12018" max="12267" width="10.7109375" style="1"/>
    <col min="12268" max="12268" width="15.85546875" style="1" customWidth="1"/>
    <col min="12269" max="12269" width="66.28515625" style="1" bestFit="1" customWidth="1"/>
    <col min="12270" max="12270" width="14.140625" style="1" bestFit="1" customWidth="1"/>
    <col min="12271" max="12271" width="12.7109375" style="1" bestFit="1" customWidth="1"/>
    <col min="12272" max="12272" width="18.85546875" style="1" customWidth="1"/>
    <col min="12273" max="12273" width="18.5703125" style="1" customWidth="1"/>
    <col min="12274" max="12523" width="10.7109375" style="1"/>
    <col min="12524" max="12524" width="15.85546875" style="1" customWidth="1"/>
    <col min="12525" max="12525" width="66.28515625" style="1" bestFit="1" customWidth="1"/>
    <col min="12526" max="12526" width="14.140625" style="1" bestFit="1" customWidth="1"/>
    <col min="12527" max="12527" width="12.7109375" style="1" bestFit="1" customWidth="1"/>
    <col min="12528" max="12528" width="18.85546875" style="1" customWidth="1"/>
    <col min="12529" max="12529" width="18.5703125" style="1" customWidth="1"/>
    <col min="12530" max="12779" width="10.7109375" style="1"/>
    <col min="12780" max="12780" width="15.85546875" style="1" customWidth="1"/>
    <col min="12781" max="12781" width="66.28515625" style="1" bestFit="1" customWidth="1"/>
    <col min="12782" max="12782" width="14.140625" style="1" bestFit="1" customWidth="1"/>
    <col min="12783" max="12783" width="12.7109375" style="1" bestFit="1" customWidth="1"/>
    <col min="12784" max="12784" width="18.85546875" style="1" customWidth="1"/>
    <col min="12785" max="12785" width="18.5703125" style="1" customWidth="1"/>
    <col min="12786" max="13035" width="10.7109375" style="1"/>
    <col min="13036" max="13036" width="15.85546875" style="1" customWidth="1"/>
    <col min="13037" max="13037" width="66.28515625" style="1" bestFit="1" customWidth="1"/>
    <col min="13038" max="13038" width="14.140625" style="1" bestFit="1" customWidth="1"/>
    <col min="13039" max="13039" width="12.7109375" style="1" bestFit="1" customWidth="1"/>
    <col min="13040" max="13040" width="18.85546875" style="1" customWidth="1"/>
    <col min="13041" max="13041" width="18.5703125" style="1" customWidth="1"/>
    <col min="13042" max="13291" width="10.7109375" style="1"/>
    <col min="13292" max="13292" width="15.85546875" style="1" customWidth="1"/>
    <col min="13293" max="13293" width="66.28515625" style="1" bestFit="1" customWidth="1"/>
    <col min="13294" max="13294" width="14.140625" style="1" bestFit="1" customWidth="1"/>
    <col min="13295" max="13295" width="12.7109375" style="1" bestFit="1" customWidth="1"/>
    <col min="13296" max="13296" width="18.85546875" style="1" customWidth="1"/>
    <col min="13297" max="13297" width="18.5703125" style="1" customWidth="1"/>
    <col min="13298" max="13547" width="10.7109375" style="1"/>
    <col min="13548" max="13548" width="15.85546875" style="1" customWidth="1"/>
    <col min="13549" max="13549" width="66.28515625" style="1" bestFit="1" customWidth="1"/>
    <col min="13550" max="13550" width="14.140625" style="1" bestFit="1" customWidth="1"/>
    <col min="13551" max="13551" width="12.7109375" style="1" bestFit="1" customWidth="1"/>
    <col min="13552" max="13552" width="18.85546875" style="1" customWidth="1"/>
    <col min="13553" max="13553" width="18.5703125" style="1" customWidth="1"/>
    <col min="13554" max="13803" width="10.7109375" style="1"/>
    <col min="13804" max="13804" width="15.85546875" style="1" customWidth="1"/>
    <col min="13805" max="13805" width="66.28515625" style="1" bestFit="1" customWidth="1"/>
    <col min="13806" max="13806" width="14.140625" style="1" bestFit="1" customWidth="1"/>
    <col min="13807" max="13807" width="12.7109375" style="1" bestFit="1" customWidth="1"/>
    <col min="13808" max="13808" width="18.85546875" style="1" customWidth="1"/>
    <col min="13809" max="13809" width="18.5703125" style="1" customWidth="1"/>
    <col min="13810" max="14059" width="10.7109375" style="1"/>
    <col min="14060" max="14060" width="15.85546875" style="1" customWidth="1"/>
    <col min="14061" max="14061" width="66.28515625" style="1" bestFit="1" customWidth="1"/>
    <col min="14062" max="14062" width="14.140625" style="1" bestFit="1" customWidth="1"/>
    <col min="14063" max="14063" width="12.7109375" style="1" bestFit="1" customWidth="1"/>
    <col min="14064" max="14064" width="18.85546875" style="1" customWidth="1"/>
    <col min="14065" max="14065" width="18.5703125" style="1" customWidth="1"/>
    <col min="14066" max="14315" width="10.7109375" style="1"/>
    <col min="14316" max="14316" width="15.85546875" style="1" customWidth="1"/>
    <col min="14317" max="14317" width="66.28515625" style="1" bestFit="1" customWidth="1"/>
    <col min="14318" max="14318" width="14.140625" style="1" bestFit="1" customWidth="1"/>
    <col min="14319" max="14319" width="12.7109375" style="1" bestFit="1" customWidth="1"/>
    <col min="14320" max="14320" width="18.85546875" style="1" customWidth="1"/>
    <col min="14321" max="14321" width="18.5703125" style="1" customWidth="1"/>
    <col min="14322" max="14571" width="10.7109375" style="1"/>
    <col min="14572" max="14572" width="15.85546875" style="1" customWidth="1"/>
    <col min="14573" max="14573" width="66.28515625" style="1" bestFit="1" customWidth="1"/>
    <col min="14574" max="14574" width="14.140625" style="1" bestFit="1" customWidth="1"/>
    <col min="14575" max="14575" width="12.7109375" style="1" bestFit="1" customWidth="1"/>
    <col min="14576" max="14576" width="18.85546875" style="1" customWidth="1"/>
    <col min="14577" max="14577" width="18.5703125" style="1" customWidth="1"/>
    <col min="14578" max="14827" width="10.7109375" style="1"/>
    <col min="14828" max="14828" width="15.85546875" style="1" customWidth="1"/>
    <col min="14829" max="14829" width="66.28515625" style="1" bestFit="1" customWidth="1"/>
    <col min="14830" max="14830" width="14.140625" style="1" bestFit="1" customWidth="1"/>
    <col min="14831" max="14831" width="12.7109375" style="1" bestFit="1" customWidth="1"/>
    <col min="14832" max="14832" width="18.85546875" style="1" customWidth="1"/>
    <col min="14833" max="14833" width="18.5703125" style="1" customWidth="1"/>
    <col min="14834" max="15083" width="10.7109375" style="1"/>
    <col min="15084" max="15084" width="15.85546875" style="1" customWidth="1"/>
    <col min="15085" max="15085" width="66.28515625" style="1" bestFit="1" customWidth="1"/>
    <col min="15086" max="15086" width="14.140625" style="1" bestFit="1" customWidth="1"/>
    <col min="15087" max="15087" width="12.7109375" style="1" bestFit="1" customWidth="1"/>
    <col min="15088" max="15088" width="18.85546875" style="1" customWidth="1"/>
    <col min="15089" max="15089" width="18.5703125" style="1" customWidth="1"/>
    <col min="15090" max="15339" width="10.7109375" style="1"/>
    <col min="15340" max="15340" width="15.85546875" style="1" customWidth="1"/>
    <col min="15341" max="15341" width="66.28515625" style="1" bestFit="1" customWidth="1"/>
    <col min="15342" max="15342" width="14.140625" style="1" bestFit="1" customWidth="1"/>
    <col min="15343" max="15343" width="12.7109375" style="1" bestFit="1" customWidth="1"/>
    <col min="15344" max="15344" width="18.85546875" style="1" customWidth="1"/>
    <col min="15345" max="15345" width="18.5703125" style="1" customWidth="1"/>
    <col min="15346" max="15595" width="10.7109375" style="1"/>
    <col min="15596" max="15596" width="15.85546875" style="1" customWidth="1"/>
    <col min="15597" max="15597" width="66.28515625" style="1" bestFit="1" customWidth="1"/>
    <col min="15598" max="15598" width="14.140625" style="1" bestFit="1" customWidth="1"/>
    <col min="15599" max="15599" width="12.7109375" style="1" bestFit="1" customWidth="1"/>
    <col min="15600" max="15600" width="18.85546875" style="1" customWidth="1"/>
    <col min="15601" max="15601" width="18.5703125" style="1" customWidth="1"/>
    <col min="15602" max="15851" width="10.7109375" style="1"/>
    <col min="15852" max="15852" width="15.85546875" style="1" customWidth="1"/>
    <col min="15853" max="15853" width="66.28515625" style="1" bestFit="1" customWidth="1"/>
    <col min="15854" max="15854" width="14.140625" style="1" bestFit="1" customWidth="1"/>
    <col min="15855" max="15855" width="12.7109375" style="1" bestFit="1" customWidth="1"/>
    <col min="15856" max="15856" width="18.85546875" style="1" customWidth="1"/>
    <col min="15857" max="15857" width="18.5703125" style="1" customWidth="1"/>
    <col min="15858" max="16107" width="10.7109375" style="1"/>
    <col min="16108" max="16108" width="15.85546875" style="1" customWidth="1"/>
    <col min="16109" max="16109" width="66.28515625" style="1" bestFit="1" customWidth="1"/>
    <col min="16110" max="16110" width="14.140625" style="1" bestFit="1" customWidth="1"/>
    <col min="16111" max="16111" width="12.7109375" style="1" bestFit="1" customWidth="1"/>
    <col min="16112" max="16112" width="18.85546875" style="1" customWidth="1"/>
    <col min="16113" max="16113" width="18.5703125" style="1" customWidth="1"/>
    <col min="16114" max="16384" width="10.7109375" style="1"/>
  </cols>
  <sheetData>
    <row r="1" spans="1:6" ht="21" customHeight="1" x14ac:dyDescent="0.25">
      <c r="A1" s="21" t="s">
        <v>0</v>
      </c>
      <c r="B1" s="21"/>
      <c r="C1" s="21"/>
      <c r="D1" s="21"/>
      <c r="E1" s="21"/>
      <c r="F1" s="21"/>
    </row>
    <row r="2" spans="1:6" ht="22.5" customHeight="1" thickBot="1" x14ac:dyDescent="0.3">
      <c r="A2" s="22" t="s">
        <v>1</v>
      </c>
      <c r="B2" s="22"/>
      <c r="C2" s="22"/>
      <c r="D2" s="22"/>
      <c r="E2" s="22"/>
      <c r="F2" s="22"/>
    </row>
    <row r="3" spans="1:6" ht="34.5" customHeight="1" thickBot="1" x14ac:dyDescent="0.25">
      <c r="A3" s="23" t="s">
        <v>158</v>
      </c>
      <c r="B3" s="23"/>
      <c r="C3" s="23"/>
      <c r="D3" s="23"/>
      <c r="E3" s="23"/>
      <c r="F3" s="23"/>
    </row>
    <row r="4" spans="1:6" ht="18.95" customHeight="1" thickBot="1" x14ac:dyDescent="0.25">
      <c r="A4" s="26" t="s">
        <v>168</v>
      </c>
      <c r="B4" s="27"/>
      <c r="C4" s="27"/>
      <c r="D4" s="27"/>
      <c r="E4" s="27"/>
      <c r="F4" s="27"/>
    </row>
    <row r="5" spans="1:6" ht="47.25" customHeight="1" x14ac:dyDescent="0.2">
      <c r="A5" s="24" t="s">
        <v>166</v>
      </c>
      <c r="B5" s="25"/>
      <c r="C5" s="25"/>
      <c r="D5" s="25"/>
      <c r="E5" s="25"/>
      <c r="F5" s="25"/>
    </row>
    <row r="6" spans="1:6" ht="15.75" x14ac:dyDescent="0.25">
      <c r="A6" s="2" t="s">
        <v>2</v>
      </c>
      <c r="B6" s="3" t="s">
        <v>3</v>
      </c>
      <c r="C6" s="4" t="s">
        <v>4</v>
      </c>
      <c r="D6" s="4" t="s">
        <v>5</v>
      </c>
      <c r="E6" s="4" t="s">
        <v>6</v>
      </c>
      <c r="F6" s="5" t="s">
        <v>167</v>
      </c>
    </row>
    <row r="7" spans="1:6" ht="15" x14ac:dyDescent="0.2">
      <c r="A7" s="9" t="s">
        <v>7</v>
      </c>
      <c r="B7" s="9" t="s">
        <v>8</v>
      </c>
      <c r="C7" s="10">
        <v>45600</v>
      </c>
      <c r="D7" s="10">
        <v>0</v>
      </c>
      <c r="E7" s="10">
        <v>81790</v>
      </c>
      <c r="F7" s="10">
        <f t="shared" ref="F7:F38" si="0">SUM(C7:E7)</f>
        <v>127390</v>
      </c>
    </row>
    <row r="8" spans="1:6" ht="15" x14ac:dyDescent="0.2">
      <c r="A8" s="9" t="s">
        <v>7</v>
      </c>
      <c r="B8" s="9" t="s">
        <v>10</v>
      </c>
      <c r="C8" s="10">
        <v>118373</v>
      </c>
      <c r="D8" s="10">
        <v>0</v>
      </c>
      <c r="E8" s="10">
        <v>0</v>
      </c>
      <c r="F8" s="10">
        <f t="shared" si="0"/>
        <v>118373</v>
      </c>
    </row>
    <row r="9" spans="1:6" ht="15" x14ac:dyDescent="0.2">
      <c r="A9" s="9" t="s">
        <v>7</v>
      </c>
      <c r="B9" s="9" t="s">
        <v>135</v>
      </c>
      <c r="C9" s="10">
        <v>9633</v>
      </c>
      <c r="D9" s="10">
        <v>0</v>
      </c>
      <c r="E9" s="10">
        <v>0</v>
      </c>
      <c r="F9" s="10">
        <f t="shared" si="0"/>
        <v>9633</v>
      </c>
    </row>
    <row r="10" spans="1:6" ht="15" x14ac:dyDescent="0.2">
      <c r="A10" s="9" t="s">
        <v>7</v>
      </c>
      <c r="B10" s="9" t="s">
        <v>12</v>
      </c>
      <c r="C10" s="10">
        <v>6996</v>
      </c>
      <c r="D10" s="10">
        <v>0</v>
      </c>
      <c r="E10" s="10">
        <v>0</v>
      </c>
      <c r="F10" s="10">
        <f t="shared" si="0"/>
        <v>6996</v>
      </c>
    </row>
    <row r="11" spans="1:6" ht="15" x14ac:dyDescent="0.2">
      <c r="A11" s="9" t="s">
        <v>7</v>
      </c>
      <c r="B11" s="9" t="s">
        <v>160</v>
      </c>
      <c r="C11" s="10">
        <v>29367</v>
      </c>
      <c r="D11" s="10">
        <v>0</v>
      </c>
      <c r="E11" s="10">
        <v>129316</v>
      </c>
      <c r="F11" s="10">
        <f t="shared" si="0"/>
        <v>158683</v>
      </c>
    </row>
    <row r="12" spans="1:6" ht="15" x14ac:dyDescent="0.2">
      <c r="A12" s="9" t="s">
        <v>7</v>
      </c>
      <c r="B12" s="9" t="s">
        <v>13</v>
      </c>
      <c r="C12" s="10">
        <v>8794</v>
      </c>
      <c r="D12" s="10">
        <v>0</v>
      </c>
      <c r="E12" s="10">
        <v>47908</v>
      </c>
      <c r="F12" s="10">
        <f t="shared" si="0"/>
        <v>56702</v>
      </c>
    </row>
    <row r="13" spans="1:6" ht="15" x14ac:dyDescent="0.2">
      <c r="A13" s="9" t="s">
        <v>7</v>
      </c>
      <c r="B13" s="9" t="s">
        <v>11</v>
      </c>
      <c r="C13" s="10">
        <v>3373</v>
      </c>
      <c r="D13" s="10">
        <v>0</v>
      </c>
      <c r="E13" s="10">
        <v>0</v>
      </c>
      <c r="F13" s="10">
        <f t="shared" si="0"/>
        <v>3373</v>
      </c>
    </row>
    <row r="14" spans="1:6" ht="15" x14ac:dyDescent="0.2">
      <c r="A14" s="9" t="s">
        <v>7</v>
      </c>
      <c r="B14" s="9" t="s">
        <v>134</v>
      </c>
      <c r="C14" s="10">
        <v>5014</v>
      </c>
      <c r="D14" s="10">
        <v>0</v>
      </c>
      <c r="E14" s="10">
        <v>0</v>
      </c>
      <c r="F14" s="10">
        <f t="shared" si="0"/>
        <v>5014</v>
      </c>
    </row>
    <row r="15" spans="1:6" ht="15" x14ac:dyDescent="0.2">
      <c r="A15" s="9" t="s">
        <v>7</v>
      </c>
      <c r="B15" s="9" t="s">
        <v>165</v>
      </c>
      <c r="C15" s="10">
        <v>906</v>
      </c>
      <c r="D15" s="10">
        <v>0</v>
      </c>
      <c r="E15" s="10">
        <v>0</v>
      </c>
      <c r="F15" s="10">
        <f t="shared" si="0"/>
        <v>906</v>
      </c>
    </row>
    <row r="16" spans="1:6" ht="15" x14ac:dyDescent="0.2">
      <c r="A16" s="9" t="s">
        <v>7</v>
      </c>
      <c r="B16" s="9" t="s">
        <v>147</v>
      </c>
      <c r="C16" s="10">
        <v>22928</v>
      </c>
      <c r="D16" s="10">
        <v>0</v>
      </c>
      <c r="E16" s="10">
        <v>51067</v>
      </c>
      <c r="F16" s="10">
        <f t="shared" si="0"/>
        <v>73995</v>
      </c>
    </row>
    <row r="17" spans="1:6" ht="15" x14ac:dyDescent="0.2">
      <c r="A17" s="9" t="s">
        <v>7</v>
      </c>
      <c r="B17" s="9" t="s">
        <v>145</v>
      </c>
      <c r="C17" s="10">
        <v>3801</v>
      </c>
      <c r="D17" s="10">
        <v>0</v>
      </c>
      <c r="E17" s="10">
        <v>0</v>
      </c>
      <c r="F17" s="10">
        <f t="shared" si="0"/>
        <v>3801</v>
      </c>
    </row>
    <row r="18" spans="1:6" ht="15" x14ac:dyDescent="0.2">
      <c r="A18" s="9" t="s">
        <v>7</v>
      </c>
      <c r="B18" s="9" t="s">
        <v>14</v>
      </c>
      <c r="C18" s="10">
        <v>4620</v>
      </c>
      <c r="D18" s="10">
        <v>0</v>
      </c>
      <c r="E18" s="10">
        <v>0</v>
      </c>
      <c r="F18" s="10">
        <f t="shared" si="0"/>
        <v>4620</v>
      </c>
    </row>
    <row r="19" spans="1:6" ht="15" x14ac:dyDescent="0.2">
      <c r="A19" s="11" t="s">
        <v>7</v>
      </c>
      <c r="B19" s="9" t="s">
        <v>9</v>
      </c>
      <c r="C19" s="10">
        <v>96552</v>
      </c>
      <c r="D19" s="10">
        <v>0</v>
      </c>
      <c r="E19" s="10">
        <v>0</v>
      </c>
      <c r="F19" s="10">
        <f t="shared" si="0"/>
        <v>96552</v>
      </c>
    </row>
    <row r="20" spans="1:6" ht="15" x14ac:dyDescent="0.2">
      <c r="A20" s="9" t="s">
        <v>131</v>
      </c>
      <c r="B20" s="9" t="s">
        <v>132</v>
      </c>
      <c r="C20" s="10">
        <v>23059</v>
      </c>
      <c r="D20" s="10">
        <v>0</v>
      </c>
      <c r="E20" s="10">
        <v>0</v>
      </c>
      <c r="F20" s="10">
        <f t="shared" si="0"/>
        <v>23059</v>
      </c>
    </row>
    <row r="21" spans="1:6" ht="15" x14ac:dyDescent="0.2">
      <c r="A21" s="11" t="s">
        <v>15</v>
      </c>
      <c r="B21" s="9" t="s">
        <v>17</v>
      </c>
      <c r="C21" s="10">
        <v>37113</v>
      </c>
      <c r="D21" s="10">
        <v>0</v>
      </c>
      <c r="E21" s="10">
        <v>0</v>
      </c>
      <c r="F21" s="10">
        <f t="shared" si="0"/>
        <v>37113</v>
      </c>
    </row>
    <row r="22" spans="1:6" ht="15" x14ac:dyDescent="0.2">
      <c r="A22" s="9" t="s">
        <v>15</v>
      </c>
      <c r="B22" s="9" t="s">
        <v>159</v>
      </c>
      <c r="C22" s="10">
        <v>39237</v>
      </c>
      <c r="D22" s="10">
        <v>0</v>
      </c>
      <c r="E22" s="10">
        <v>198539</v>
      </c>
      <c r="F22" s="10">
        <f t="shared" si="0"/>
        <v>237776</v>
      </c>
    </row>
    <row r="23" spans="1:6" ht="15" x14ac:dyDescent="0.2">
      <c r="A23" s="9" t="s">
        <v>15</v>
      </c>
      <c r="B23" s="9" t="s">
        <v>22</v>
      </c>
      <c r="C23" s="10">
        <v>29419</v>
      </c>
      <c r="D23" s="10">
        <v>0</v>
      </c>
      <c r="E23" s="10">
        <v>0</v>
      </c>
      <c r="F23" s="10">
        <f t="shared" si="0"/>
        <v>29419</v>
      </c>
    </row>
    <row r="24" spans="1:6" ht="15" x14ac:dyDescent="0.2">
      <c r="A24" s="9" t="s">
        <v>15</v>
      </c>
      <c r="B24" s="9" t="s">
        <v>18</v>
      </c>
      <c r="C24" s="10">
        <v>188387</v>
      </c>
      <c r="D24" s="10">
        <v>194073</v>
      </c>
      <c r="E24" s="10">
        <v>112027</v>
      </c>
      <c r="F24" s="10">
        <f t="shared" si="0"/>
        <v>494487</v>
      </c>
    </row>
    <row r="25" spans="1:6" ht="15" x14ac:dyDescent="0.2">
      <c r="A25" s="11" t="s">
        <v>15</v>
      </c>
      <c r="B25" s="9" t="s">
        <v>140</v>
      </c>
      <c r="C25" s="10">
        <v>220006</v>
      </c>
      <c r="D25" s="10">
        <v>194073</v>
      </c>
      <c r="E25" s="10">
        <v>0</v>
      </c>
      <c r="F25" s="10">
        <f t="shared" si="0"/>
        <v>414079</v>
      </c>
    </row>
    <row r="26" spans="1:6" ht="15" x14ac:dyDescent="0.2">
      <c r="A26" s="9" t="s">
        <v>15</v>
      </c>
      <c r="B26" s="9" t="s">
        <v>21</v>
      </c>
      <c r="C26" s="10">
        <v>73348</v>
      </c>
      <c r="D26" s="10">
        <v>0</v>
      </c>
      <c r="E26" s="10">
        <v>0</v>
      </c>
      <c r="F26" s="10">
        <f t="shared" si="0"/>
        <v>73348</v>
      </c>
    </row>
    <row r="27" spans="1:6" ht="15" x14ac:dyDescent="0.2">
      <c r="A27" s="9" t="s">
        <v>15</v>
      </c>
      <c r="B27" s="9" t="s">
        <v>19</v>
      </c>
      <c r="C27" s="10">
        <v>494387</v>
      </c>
      <c r="D27" s="10">
        <v>194072</v>
      </c>
      <c r="E27" s="10">
        <v>300000</v>
      </c>
      <c r="F27" s="10">
        <f t="shared" si="0"/>
        <v>988459</v>
      </c>
    </row>
    <row r="28" spans="1:6" ht="15" x14ac:dyDescent="0.2">
      <c r="A28" s="9" t="s">
        <v>15</v>
      </c>
      <c r="B28" s="9" t="s">
        <v>122</v>
      </c>
      <c r="C28" s="10">
        <v>14468</v>
      </c>
      <c r="D28" s="10">
        <v>0</v>
      </c>
      <c r="E28" s="10">
        <v>57697</v>
      </c>
      <c r="F28" s="10">
        <f t="shared" si="0"/>
        <v>72165</v>
      </c>
    </row>
    <row r="29" spans="1:6" ht="15" x14ac:dyDescent="0.2">
      <c r="A29" s="11" t="s">
        <v>15</v>
      </c>
      <c r="B29" s="9" t="s">
        <v>20</v>
      </c>
      <c r="C29" s="10">
        <v>127783</v>
      </c>
      <c r="D29" s="10">
        <v>0</v>
      </c>
      <c r="E29" s="10">
        <v>69084</v>
      </c>
      <c r="F29" s="10">
        <f t="shared" si="0"/>
        <v>196867</v>
      </c>
    </row>
    <row r="30" spans="1:6" ht="15" x14ac:dyDescent="0.2">
      <c r="A30" s="9" t="s">
        <v>15</v>
      </c>
      <c r="B30" s="9" t="s">
        <v>16</v>
      </c>
      <c r="C30" s="10">
        <v>314345</v>
      </c>
      <c r="D30" s="10">
        <v>194072</v>
      </c>
      <c r="E30" s="10">
        <v>166218</v>
      </c>
      <c r="F30" s="10">
        <f t="shared" si="0"/>
        <v>674635</v>
      </c>
    </row>
    <row r="31" spans="1:6" ht="15" x14ac:dyDescent="0.2">
      <c r="A31" s="11" t="s">
        <v>15</v>
      </c>
      <c r="B31" s="9" t="s">
        <v>148</v>
      </c>
      <c r="C31" s="10">
        <v>81309</v>
      </c>
      <c r="D31" s="10">
        <v>0</v>
      </c>
      <c r="E31" s="10">
        <v>233150</v>
      </c>
      <c r="F31" s="10">
        <f t="shared" si="0"/>
        <v>314459</v>
      </c>
    </row>
    <row r="32" spans="1:6" ht="15" x14ac:dyDescent="0.2">
      <c r="A32" s="9" t="s">
        <v>15</v>
      </c>
      <c r="B32" s="9" t="s">
        <v>129</v>
      </c>
      <c r="C32" s="10">
        <v>120034</v>
      </c>
      <c r="D32" s="10">
        <v>0</v>
      </c>
      <c r="E32" s="10">
        <v>0</v>
      </c>
      <c r="F32" s="10">
        <f t="shared" si="0"/>
        <v>120034</v>
      </c>
    </row>
    <row r="33" spans="1:6" ht="15" x14ac:dyDescent="0.2">
      <c r="A33" s="9" t="s">
        <v>23</v>
      </c>
      <c r="B33" s="9" t="s">
        <v>28</v>
      </c>
      <c r="C33" s="10">
        <v>30747</v>
      </c>
      <c r="D33" s="10">
        <v>0</v>
      </c>
      <c r="E33" s="10">
        <v>0</v>
      </c>
      <c r="F33" s="10">
        <f t="shared" si="0"/>
        <v>30747</v>
      </c>
    </row>
    <row r="34" spans="1:6" ht="15" x14ac:dyDescent="0.2">
      <c r="A34" s="9" t="s">
        <v>23</v>
      </c>
      <c r="B34" s="9" t="s">
        <v>29</v>
      </c>
      <c r="C34" s="10">
        <v>31714</v>
      </c>
      <c r="D34" s="10">
        <v>0</v>
      </c>
      <c r="E34" s="10">
        <v>0</v>
      </c>
      <c r="F34" s="10">
        <f t="shared" si="0"/>
        <v>31714</v>
      </c>
    </row>
    <row r="35" spans="1:6" ht="15" x14ac:dyDescent="0.2">
      <c r="A35" s="9" t="s">
        <v>23</v>
      </c>
      <c r="B35" s="9" t="s">
        <v>130</v>
      </c>
      <c r="C35" s="10">
        <v>12266</v>
      </c>
      <c r="D35" s="10">
        <v>0</v>
      </c>
      <c r="E35" s="10">
        <v>0</v>
      </c>
      <c r="F35" s="10">
        <f t="shared" si="0"/>
        <v>12266</v>
      </c>
    </row>
    <row r="36" spans="1:6" ht="15" x14ac:dyDescent="0.2">
      <c r="A36" s="9" t="s">
        <v>23</v>
      </c>
      <c r="B36" s="9" t="s">
        <v>30</v>
      </c>
      <c r="C36" s="10">
        <v>19986</v>
      </c>
      <c r="D36" s="10">
        <v>0</v>
      </c>
      <c r="E36" s="10">
        <v>0</v>
      </c>
      <c r="F36" s="10">
        <f t="shared" si="0"/>
        <v>19986</v>
      </c>
    </row>
    <row r="37" spans="1:6" ht="15" x14ac:dyDescent="0.2">
      <c r="A37" s="9" t="s">
        <v>23</v>
      </c>
      <c r="B37" s="9" t="s">
        <v>27</v>
      </c>
      <c r="C37" s="10">
        <v>46729</v>
      </c>
      <c r="D37" s="10">
        <v>0</v>
      </c>
      <c r="E37" s="10">
        <v>0</v>
      </c>
      <c r="F37" s="10">
        <f t="shared" si="0"/>
        <v>46729</v>
      </c>
    </row>
    <row r="38" spans="1:6" ht="15" x14ac:dyDescent="0.2">
      <c r="A38" s="9" t="s">
        <v>23</v>
      </c>
      <c r="B38" s="9" t="s">
        <v>25</v>
      </c>
      <c r="C38" s="10">
        <v>46704</v>
      </c>
      <c r="D38" s="10">
        <v>0</v>
      </c>
      <c r="E38" s="10">
        <v>0</v>
      </c>
      <c r="F38" s="10">
        <f t="shared" si="0"/>
        <v>46704</v>
      </c>
    </row>
    <row r="39" spans="1:6" ht="15" x14ac:dyDescent="0.2">
      <c r="A39" s="9" t="s">
        <v>23</v>
      </c>
      <c r="B39" s="9" t="s">
        <v>24</v>
      </c>
      <c r="C39" s="10">
        <v>27651</v>
      </c>
      <c r="D39" s="10">
        <v>0</v>
      </c>
      <c r="E39" s="10">
        <v>0</v>
      </c>
      <c r="F39" s="10">
        <f t="shared" ref="F39:F70" si="1">SUM(C39:E39)</f>
        <v>27651</v>
      </c>
    </row>
    <row r="40" spans="1:6" ht="15" x14ac:dyDescent="0.2">
      <c r="A40" s="9" t="s">
        <v>23</v>
      </c>
      <c r="B40" s="9" t="s">
        <v>26</v>
      </c>
      <c r="C40" s="10">
        <v>76683</v>
      </c>
      <c r="D40" s="10">
        <v>0</v>
      </c>
      <c r="E40" s="10">
        <v>0</v>
      </c>
      <c r="F40" s="10">
        <f t="shared" si="1"/>
        <v>76683</v>
      </c>
    </row>
    <row r="41" spans="1:6" ht="15" x14ac:dyDescent="0.2">
      <c r="A41" s="9" t="s">
        <v>31</v>
      </c>
      <c r="B41" s="9" t="s">
        <v>32</v>
      </c>
      <c r="C41" s="10">
        <v>70868</v>
      </c>
      <c r="D41" s="10">
        <v>0</v>
      </c>
      <c r="E41" s="10">
        <v>35757</v>
      </c>
      <c r="F41" s="10">
        <f t="shared" si="1"/>
        <v>106625</v>
      </c>
    </row>
    <row r="42" spans="1:6" ht="15" x14ac:dyDescent="0.2">
      <c r="A42" s="9" t="s">
        <v>138</v>
      </c>
      <c r="B42" s="9" t="s">
        <v>139</v>
      </c>
      <c r="C42" s="10">
        <v>94628</v>
      </c>
      <c r="D42" s="10">
        <v>0</v>
      </c>
      <c r="E42" s="10">
        <v>0</v>
      </c>
      <c r="F42" s="10">
        <f t="shared" si="1"/>
        <v>94628</v>
      </c>
    </row>
    <row r="43" spans="1:6" ht="15" x14ac:dyDescent="0.2">
      <c r="A43" s="9" t="s">
        <v>33</v>
      </c>
      <c r="B43" s="9" t="s">
        <v>149</v>
      </c>
      <c r="C43" s="10">
        <v>483799</v>
      </c>
      <c r="D43" s="10">
        <v>194073</v>
      </c>
      <c r="E43" s="10">
        <v>48810</v>
      </c>
      <c r="F43" s="10">
        <f t="shared" si="1"/>
        <v>726682</v>
      </c>
    </row>
    <row r="44" spans="1:6" ht="15" x14ac:dyDescent="0.2">
      <c r="A44" s="9" t="s">
        <v>33</v>
      </c>
      <c r="B44" s="9" t="s">
        <v>34</v>
      </c>
      <c r="C44" s="10">
        <v>215222</v>
      </c>
      <c r="D44" s="10">
        <v>194073</v>
      </c>
      <c r="E44" s="10">
        <v>99426</v>
      </c>
      <c r="F44" s="10">
        <f t="shared" si="1"/>
        <v>508721</v>
      </c>
    </row>
    <row r="45" spans="1:6" ht="15" x14ac:dyDescent="0.2">
      <c r="A45" s="9" t="s">
        <v>33</v>
      </c>
      <c r="B45" s="9" t="s">
        <v>126</v>
      </c>
      <c r="C45" s="10">
        <v>104460</v>
      </c>
      <c r="D45" s="10">
        <v>0</v>
      </c>
      <c r="E45" s="10">
        <v>45304</v>
      </c>
      <c r="F45" s="10">
        <f t="shared" si="1"/>
        <v>149764</v>
      </c>
    </row>
    <row r="46" spans="1:6" ht="15" x14ac:dyDescent="0.2">
      <c r="A46" s="9" t="s">
        <v>35</v>
      </c>
      <c r="B46" s="9" t="s">
        <v>36</v>
      </c>
      <c r="C46" s="10">
        <v>148009</v>
      </c>
      <c r="D46" s="10">
        <v>194073</v>
      </c>
      <c r="E46" s="10">
        <v>0</v>
      </c>
      <c r="F46" s="10">
        <f t="shared" si="1"/>
        <v>342082</v>
      </c>
    </row>
    <row r="47" spans="1:6" ht="15" x14ac:dyDescent="0.2">
      <c r="A47" s="9" t="s">
        <v>35</v>
      </c>
      <c r="B47" s="9" t="s">
        <v>152</v>
      </c>
      <c r="C47" s="10">
        <v>18555</v>
      </c>
      <c r="D47" s="10">
        <v>0</v>
      </c>
      <c r="E47" s="10">
        <v>0</v>
      </c>
      <c r="F47" s="10">
        <f t="shared" si="1"/>
        <v>18555</v>
      </c>
    </row>
    <row r="48" spans="1:6" ht="15" x14ac:dyDescent="0.2">
      <c r="A48" s="9" t="s">
        <v>141</v>
      </c>
      <c r="B48" s="9" t="s">
        <v>142</v>
      </c>
      <c r="C48" s="10">
        <v>69490</v>
      </c>
      <c r="D48" s="10">
        <v>0</v>
      </c>
      <c r="E48" s="10">
        <v>0</v>
      </c>
      <c r="F48" s="10">
        <f t="shared" si="1"/>
        <v>69490</v>
      </c>
    </row>
    <row r="49" spans="1:6" ht="15" x14ac:dyDescent="0.2">
      <c r="A49" s="9" t="s">
        <v>37</v>
      </c>
      <c r="B49" s="9" t="s">
        <v>150</v>
      </c>
      <c r="C49" s="10">
        <v>30349</v>
      </c>
      <c r="D49" s="10">
        <v>0</v>
      </c>
      <c r="E49" s="10">
        <v>0</v>
      </c>
      <c r="F49" s="10">
        <f t="shared" si="1"/>
        <v>30349</v>
      </c>
    </row>
    <row r="50" spans="1:6" ht="15" x14ac:dyDescent="0.2">
      <c r="A50" s="12" t="s">
        <v>37</v>
      </c>
      <c r="B50" s="12" t="s">
        <v>38</v>
      </c>
      <c r="C50" s="10">
        <v>50893</v>
      </c>
      <c r="D50" s="10">
        <v>0</v>
      </c>
      <c r="E50" s="10">
        <v>0</v>
      </c>
      <c r="F50" s="10">
        <f t="shared" si="1"/>
        <v>50893</v>
      </c>
    </row>
    <row r="51" spans="1:6" ht="15" x14ac:dyDescent="0.2">
      <c r="A51" s="9" t="s">
        <v>39</v>
      </c>
      <c r="B51" s="9" t="s">
        <v>40</v>
      </c>
      <c r="C51" s="10">
        <v>39712</v>
      </c>
      <c r="D51" s="10">
        <v>0</v>
      </c>
      <c r="E51" s="10">
        <v>0</v>
      </c>
      <c r="F51" s="10">
        <f t="shared" si="1"/>
        <v>39712</v>
      </c>
    </row>
    <row r="52" spans="1:6" ht="15" x14ac:dyDescent="0.2">
      <c r="A52" s="9" t="s">
        <v>39</v>
      </c>
      <c r="B52" s="9" t="s">
        <v>151</v>
      </c>
      <c r="C52" s="10">
        <v>150960</v>
      </c>
      <c r="D52" s="10">
        <v>194073</v>
      </c>
      <c r="E52" s="10">
        <v>38014</v>
      </c>
      <c r="F52" s="10">
        <f t="shared" si="1"/>
        <v>383047</v>
      </c>
    </row>
    <row r="53" spans="1:6" ht="15" x14ac:dyDescent="0.2">
      <c r="A53" s="9" t="s">
        <v>41</v>
      </c>
      <c r="B53" s="9" t="s">
        <v>46</v>
      </c>
      <c r="C53" s="10">
        <v>196825</v>
      </c>
      <c r="D53" s="10">
        <v>194073</v>
      </c>
      <c r="E53" s="10">
        <v>0</v>
      </c>
      <c r="F53" s="10">
        <f t="shared" si="1"/>
        <v>390898</v>
      </c>
    </row>
    <row r="54" spans="1:6" ht="15" x14ac:dyDescent="0.2">
      <c r="A54" s="9" t="s">
        <v>41</v>
      </c>
      <c r="B54" s="9" t="s">
        <v>43</v>
      </c>
      <c r="C54" s="10">
        <v>206748</v>
      </c>
      <c r="D54" s="10">
        <v>194072</v>
      </c>
      <c r="E54" s="10">
        <v>0</v>
      </c>
      <c r="F54" s="10">
        <f t="shared" si="1"/>
        <v>400820</v>
      </c>
    </row>
    <row r="55" spans="1:6" ht="15" x14ac:dyDescent="0.2">
      <c r="A55" s="9" t="s">
        <v>41</v>
      </c>
      <c r="B55" s="9" t="s">
        <v>44</v>
      </c>
      <c r="C55" s="10">
        <v>96340</v>
      </c>
      <c r="D55" s="10">
        <v>0</v>
      </c>
      <c r="E55" s="10">
        <v>0</v>
      </c>
      <c r="F55" s="10">
        <f t="shared" si="1"/>
        <v>96340</v>
      </c>
    </row>
    <row r="56" spans="1:6" ht="15" x14ac:dyDescent="0.2">
      <c r="A56" s="9" t="s">
        <v>41</v>
      </c>
      <c r="B56" s="9" t="s">
        <v>47</v>
      </c>
      <c r="C56" s="10">
        <v>36536</v>
      </c>
      <c r="D56" s="10">
        <v>0</v>
      </c>
      <c r="E56" s="10">
        <v>98905</v>
      </c>
      <c r="F56" s="10">
        <f t="shared" si="1"/>
        <v>135441</v>
      </c>
    </row>
    <row r="57" spans="1:6" ht="15" x14ac:dyDescent="0.2">
      <c r="A57" s="9" t="s">
        <v>41</v>
      </c>
      <c r="B57" s="9" t="s">
        <v>45</v>
      </c>
      <c r="C57" s="10">
        <v>55105</v>
      </c>
      <c r="D57" s="10">
        <v>0</v>
      </c>
      <c r="E57" s="10">
        <v>72104</v>
      </c>
      <c r="F57" s="10">
        <f t="shared" si="1"/>
        <v>127209</v>
      </c>
    </row>
    <row r="58" spans="1:6" ht="15" x14ac:dyDescent="0.2">
      <c r="A58" s="9" t="s">
        <v>41</v>
      </c>
      <c r="B58" s="9" t="s">
        <v>42</v>
      </c>
      <c r="C58" s="10">
        <v>290094</v>
      </c>
      <c r="D58" s="10">
        <v>194072</v>
      </c>
      <c r="E58" s="10">
        <v>82901</v>
      </c>
      <c r="F58" s="10">
        <f t="shared" si="1"/>
        <v>567067</v>
      </c>
    </row>
    <row r="59" spans="1:6" ht="15" x14ac:dyDescent="0.2">
      <c r="A59" s="9" t="s">
        <v>48</v>
      </c>
      <c r="B59" s="9" t="s">
        <v>49</v>
      </c>
      <c r="C59" s="10">
        <v>485261</v>
      </c>
      <c r="D59" s="10">
        <v>194072</v>
      </c>
      <c r="E59" s="10">
        <v>93316</v>
      </c>
      <c r="F59" s="10">
        <f t="shared" si="1"/>
        <v>772649</v>
      </c>
    </row>
    <row r="60" spans="1:6" ht="15" x14ac:dyDescent="0.2">
      <c r="A60" s="9" t="s">
        <v>50</v>
      </c>
      <c r="B60" s="9" t="s">
        <v>153</v>
      </c>
      <c r="C60" s="10">
        <v>29243</v>
      </c>
      <c r="D60" s="10">
        <v>0</v>
      </c>
      <c r="E60" s="10">
        <v>133482</v>
      </c>
      <c r="F60" s="10">
        <f t="shared" si="1"/>
        <v>162725</v>
      </c>
    </row>
    <row r="61" spans="1:6" ht="15" x14ac:dyDescent="0.2">
      <c r="A61" s="9" t="s">
        <v>50</v>
      </c>
      <c r="B61" s="9" t="s">
        <v>53</v>
      </c>
      <c r="C61" s="10">
        <v>89312</v>
      </c>
      <c r="D61" s="10">
        <v>0</v>
      </c>
      <c r="E61" s="10">
        <v>50581</v>
      </c>
      <c r="F61" s="10">
        <f t="shared" si="1"/>
        <v>139893</v>
      </c>
    </row>
    <row r="62" spans="1:6" ht="15" x14ac:dyDescent="0.2">
      <c r="A62" s="9" t="s">
        <v>50</v>
      </c>
      <c r="B62" s="9" t="s">
        <v>51</v>
      </c>
      <c r="C62" s="10">
        <v>462923</v>
      </c>
      <c r="D62" s="10">
        <v>194072</v>
      </c>
      <c r="E62" s="10">
        <v>224089</v>
      </c>
      <c r="F62" s="10">
        <f t="shared" si="1"/>
        <v>881084</v>
      </c>
    </row>
    <row r="63" spans="1:6" ht="15" x14ac:dyDescent="0.2">
      <c r="A63" s="9" t="s">
        <v>50</v>
      </c>
      <c r="B63" s="9" t="s">
        <v>52</v>
      </c>
      <c r="C63" s="10">
        <v>217103</v>
      </c>
      <c r="D63" s="10">
        <v>194073</v>
      </c>
      <c r="E63" s="10">
        <v>80089</v>
      </c>
      <c r="F63" s="10">
        <f t="shared" si="1"/>
        <v>491265</v>
      </c>
    </row>
    <row r="64" spans="1:6" ht="15" x14ac:dyDescent="0.2">
      <c r="A64" s="9" t="s">
        <v>50</v>
      </c>
      <c r="B64" s="9" t="s">
        <v>54</v>
      </c>
      <c r="C64" s="10">
        <v>66525</v>
      </c>
      <c r="D64" s="10">
        <v>0</v>
      </c>
      <c r="E64" s="10">
        <v>52629</v>
      </c>
      <c r="F64" s="10">
        <f t="shared" si="1"/>
        <v>119154</v>
      </c>
    </row>
    <row r="65" spans="1:6" ht="15" x14ac:dyDescent="0.2">
      <c r="A65" s="9" t="s">
        <v>50</v>
      </c>
      <c r="B65" s="9" t="s">
        <v>124</v>
      </c>
      <c r="C65" s="10">
        <v>159283</v>
      </c>
      <c r="D65" s="10">
        <v>194073</v>
      </c>
      <c r="E65" s="10">
        <v>110673</v>
      </c>
      <c r="F65" s="10">
        <f t="shared" si="1"/>
        <v>464029</v>
      </c>
    </row>
    <row r="66" spans="1:6" ht="15" x14ac:dyDescent="0.2">
      <c r="A66" s="9" t="s">
        <v>50</v>
      </c>
      <c r="B66" s="9" t="s">
        <v>55</v>
      </c>
      <c r="C66" s="10">
        <v>21943</v>
      </c>
      <c r="D66" s="10">
        <v>0</v>
      </c>
      <c r="E66" s="10">
        <v>62176</v>
      </c>
      <c r="F66" s="10">
        <f t="shared" si="1"/>
        <v>84119</v>
      </c>
    </row>
    <row r="67" spans="1:6" ht="15" x14ac:dyDescent="0.2">
      <c r="A67" s="9" t="s">
        <v>56</v>
      </c>
      <c r="B67" s="9" t="s">
        <v>57</v>
      </c>
      <c r="C67" s="10">
        <v>376121</v>
      </c>
      <c r="D67" s="10">
        <v>194073</v>
      </c>
      <c r="E67" s="10">
        <v>74396</v>
      </c>
      <c r="F67" s="10">
        <f t="shared" si="1"/>
        <v>644590</v>
      </c>
    </row>
    <row r="68" spans="1:6" ht="15" x14ac:dyDescent="0.2">
      <c r="A68" s="9" t="s">
        <v>136</v>
      </c>
      <c r="B68" s="9" t="s">
        <v>58</v>
      </c>
      <c r="C68" s="10">
        <v>146575</v>
      </c>
      <c r="D68" s="10">
        <v>194073</v>
      </c>
      <c r="E68" s="10">
        <v>69744</v>
      </c>
      <c r="F68" s="10">
        <f t="shared" si="1"/>
        <v>410392</v>
      </c>
    </row>
    <row r="69" spans="1:6" ht="15" x14ac:dyDescent="0.2">
      <c r="A69" s="9" t="s">
        <v>136</v>
      </c>
      <c r="B69" s="9" t="s">
        <v>59</v>
      </c>
      <c r="C69" s="10">
        <v>160705</v>
      </c>
      <c r="D69" s="10">
        <v>194073</v>
      </c>
      <c r="E69" s="10">
        <v>125011</v>
      </c>
      <c r="F69" s="10">
        <f t="shared" si="1"/>
        <v>479789</v>
      </c>
    </row>
    <row r="70" spans="1:6" ht="45" x14ac:dyDescent="0.2">
      <c r="A70" s="12" t="s">
        <v>136</v>
      </c>
      <c r="B70" s="12" t="s">
        <v>143</v>
      </c>
      <c r="C70" s="10">
        <v>106060</v>
      </c>
      <c r="D70" s="10">
        <v>0</v>
      </c>
      <c r="E70" s="10">
        <v>117512</v>
      </c>
      <c r="F70" s="10">
        <f t="shared" si="1"/>
        <v>223572</v>
      </c>
    </row>
    <row r="71" spans="1:6" ht="15" x14ac:dyDescent="0.2">
      <c r="A71" s="9" t="s">
        <v>60</v>
      </c>
      <c r="B71" s="9" t="s">
        <v>125</v>
      </c>
      <c r="C71" s="10">
        <v>144253</v>
      </c>
      <c r="D71" s="10">
        <v>194073</v>
      </c>
      <c r="E71" s="10">
        <v>47595</v>
      </c>
      <c r="F71" s="10">
        <f t="shared" ref="F71:F102" si="2">SUM(C71:E71)</f>
        <v>385921</v>
      </c>
    </row>
    <row r="72" spans="1:6" ht="29.25" customHeight="1" x14ac:dyDescent="0.2">
      <c r="A72" s="9" t="s">
        <v>60</v>
      </c>
      <c r="B72" s="9" t="s">
        <v>62</v>
      </c>
      <c r="C72" s="10">
        <v>215126</v>
      </c>
      <c r="D72" s="10">
        <v>194073</v>
      </c>
      <c r="E72" s="10">
        <v>0</v>
      </c>
      <c r="F72" s="10">
        <f t="shared" si="2"/>
        <v>409199</v>
      </c>
    </row>
    <row r="73" spans="1:6" ht="15" x14ac:dyDescent="0.2">
      <c r="A73" s="9" t="s">
        <v>60</v>
      </c>
      <c r="B73" s="9" t="s">
        <v>154</v>
      </c>
      <c r="C73" s="10">
        <v>29108</v>
      </c>
      <c r="D73" s="10">
        <v>0</v>
      </c>
      <c r="E73" s="10">
        <v>0</v>
      </c>
      <c r="F73" s="10">
        <f t="shared" si="2"/>
        <v>29108</v>
      </c>
    </row>
    <row r="74" spans="1:6" ht="15" x14ac:dyDescent="0.2">
      <c r="A74" s="9" t="s">
        <v>60</v>
      </c>
      <c r="B74" s="9" t="s">
        <v>61</v>
      </c>
      <c r="C74" s="10">
        <v>150369</v>
      </c>
      <c r="D74" s="10">
        <v>194072</v>
      </c>
      <c r="E74" s="10">
        <v>0</v>
      </c>
      <c r="F74" s="10">
        <f t="shared" si="2"/>
        <v>344441</v>
      </c>
    </row>
    <row r="75" spans="1:6" ht="15" x14ac:dyDescent="0.2">
      <c r="A75" s="9" t="s">
        <v>63</v>
      </c>
      <c r="B75" s="9" t="s">
        <v>163</v>
      </c>
      <c r="C75" s="10">
        <v>11161</v>
      </c>
      <c r="D75" s="10">
        <v>0</v>
      </c>
      <c r="E75" s="10">
        <v>0</v>
      </c>
      <c r="F75" s="10">
        <f t="shared" si="2"/>
        <v>11161</v>
      </c>
    </row>
    <row r="76" spans="1:6" ht="15" x14ac:dyDescent="0.2">
      <c r="A76" s="9" t="s">
        <v>63</v>
      </c>
      <c r="B76" s="9" t="s">
        <v>70</v>
      </c>
      <c r="C76" s="10">
        <v>37844</v>
      </c>
      <c r="D76" s="10">
        <v>0</v>
      </c>
      <c r="E76" s="10">
        <v>65092</v>
      </c>
      <c r="F76" s="10">
        <f t="shared" si="2"/>
        <v>102936</v>
      </c>
    </row>
    <row r="77" spans="1:6" ht="15" x14ac:dyDescent="0.2">
      <c r="A77" s="11" t="s">
        <v>63</v>
      </c>
      <c r="B77" s="9" t="s">
        <v>71</v>
      </c>
      <c r="C77" s="10">
        <v>1643</v>
      </c>
      <c r="D77" s="10">
        <v>0</v>
      </c>
      <c r="E77" s="10">
        <v>0</v>
      </c>
      <c r="F77" s="10">
        <f t="shared" si="2"/>
        <v>1643</v>
      </c>
    </row>
    <row r="78" spans="1:6" ht="15" x14ac:dyDescent="0.2">
      <c r="A78" s="9" t="s">
        <v>63</v>
      </c>
      <c r="B78" s="9" t="s">
        <v>162</v>
      </c>
      <c r="C78" s="10">
        <v>11016</v>
      </c>
      <c r="D78" s="10">
        <v>0</v>
      </c>
      <c r="E78" s="10">
        <v>36208</v>
      </c>
      <c r="F78" s="10">
        <f t="shared" si="2"/>
        <v>47224</v>
      </c>
    </row>
    <row r="79" spans="1:6" ht="15" x14ac:dyDescent="0.2">
      <c r="A79" s="9" t="s">
        <v>63</v>
      </c>
      <c r="B79" s="9" t="s">
        <v>64</v>
      </c>
      <c r="C79" s="10">
        <v>63261</v>
      </c>
      <c r="D79" s="10">
        <v>0</v>
      </c>
      <c r="E79" s="10">
        <v>37528</v>
      </c>
      <c r="F79" s="10">
        <f t="shared" si="2"/>
        <v>100789</v>
      </c>
    </row>
    <row r="80" spans="1:6" ht="15" x14ac:dyDescent="0.2">
      <c r="A80" s="9" t="s">
        <v>63</v>
      </c>
      <c r="B80" s="9" t="s">
        <v>72</v>
      </c>
      <c r="C80" s="10">
        <v>1643</v>
      </c>
      <c r="D80" s="10">
        <v>0</v>
      </c>
      <c r="E80" s="10">
        <v>0</v>
      </c>
      <c r="F80" s="10">
        <f t="shared" si="2"/>
        <v>1643</v>
      </c>
    </row>
    <row r="81" spans="1:6" ht="15" x14ac:dyDescent="0.2">
      <c r="A81" s="9" t="s">
        <v>63</v>
      </c>
      <c r="B81" s="9" t="s">
        <v>65</v>
      </c>
      <c r="C81" s="10">
        <v>10034</v>
      </c>
      <c r="D81" s="10">
        <v>0</v>
      </c>
      <c r="E81" s="10">
        <v>0</v>
      </c>
      <c r="F81" s="10">
        <f t="shared" si="2"/>
        <v>10034</v>
      </c>
    </row>
    <row r="82" spans="1:6" ht="15" x14ac:dyDescent="0.2">
      <c r="A82" s="9" t="s">
        <v>63</v>
      </c>
      <c r="B82" s="9" t="s">
        <v>69</v>
      </c>
      <c r="C82" s="10">
        <v>57248</v>
      </c>
      <c r="D82" s="10">
        <v>0</v>
      </c>
      <c r="E82" s="10">
        <v>0</v>
      </c>
      <c r="F82" s="10">
        <f t="shared" si="2"/>
        <v>57248</v>
      </c>
    </row>
    <row r="83" spans="1:6" ht="15" x14ac:dyDescent="0.2">
      <c r="A83" s="9" t="s">
        <v>63</v>
      </c>
      <c r="B83" s="9" t="s">
        <v>68</v>
      </c>
      <c r="C83" s="10">
        <v>42711</v>
      </c>
      <c r="D83" s="10">
        <v>0</v>
      </c>
      <c r="E83" s="10">
        <v>105987</v>
      </c>
      <c r="F83" s="10">
        <f t="shared" si="2"/>
        <v>148698</v>
      </c>
    </row>
    <row r="84" spans="1:6" ht="15.75" customHeight="1" x14ac:dyDescent="0.2">
      <c r="A84" s="9" t="s">
        <v>63</v>
      </c>
      <c r="B84" s="9" t="s">
        <v>67</v>
      </c>
      <c r="C84" s="10">
        <v>13813</v>
      </c>
      <c r="D84" s="10">
        <v>0</v>
      </c>
      <c r="E84" s="10">
        <v>0</v>
      </c>
      <c r="F84" s="10">
        <f t="shared" si="2"/>
        <v>13813</v>
      </c>
    </row>
    <row r="85" spans="1:6" ht="15" x14ac:dyDescent="0.2">
      <c r="A85" s="9" t="s">
        <v>63</v>
      </c>
      <c r="B85" s="9" t="s">
        <v>66</v>
      </c>
      <c r="C85" s="10">
        <v>83016</v>
      </c>
      <c r="D85" s="10">
        <v>0</v>
      </c>
      <c r="E85" s="10">
        <v>131121</v>
      </c>
      <c r="F85" s="10">
        <f t="shared" si="2"/>
        <v>214137</v>
      </c>
    </row>
    <row r="86" spans="1:6" ht="15" x14ac:dyDescent="0.2">
      <c r="A86" s="9" t="s">
        <v>73</v>
      </c>
      <c r="B86" s="9" t="s">
        <v>74</v>
      </c>
      <c r="C86" s="10">
        <v>5168</v>
      </c>
      <c r="D86" s="10">
        <v>0</v>
      </c>
      <c r="E86" s="10">
        <v>0</v>
      </c>
      <c r="F86" s="10">
        <f t="shared" si="2"/>
        <v>5168</v>
      </c>
    </row>
    <row r="87" spans="1:6" ht="15" x14ac:dyDescent="0.2">
      <c r="A87" s="9" t="s">
        <v>73</v>
      </c>
      <c r="B87" s="9" t="s">
        <v>137</v>
      </c>
      <c r="C87" s="10">
        <v>111815</v>
      </c>
      <c r="D87" s="10">
        <v>0</v>
      </c>
      <c r="E87" s="10">
        <v>0</v>
      </c>
      <c r="F87" s="10">
        <f t="shared" si="2"/>
        <v>111815</v>
      </c>
    </row>
    <row r="88" spans="1:6" ht="15" x14ac:dyDescent="0.2">
      <c r="A88" s="9" t="s">
        <v>73</v>
      </c>
      <c r="B88" s="9" t="s">
        <v>75</v>
      </c>
      <c r="C88" s="10">
        <v>92788</v>
      </c>
      <c r="D88" s="10">
        <v>0</v>
      </c>
      <c r="E88" s="10">
        <v>0</v>
      </c>
      <c r="F88" s="10">
        <f t="shared" si="2"/>
        <v>92788</v>
      </c>
    </row>
    <row r="89" spans="1:6" ht="19.5" customHeight="1" x14ac:dyDescent="0.2">
      <c r="A89" s="9" t="s">
        <v>76</v>
      </c>
      <c r="B89" s="9" t="s">
        <v>77</v>
      </c>
      <c r="C89" s="10">
        <v>167036</v>
      </c>
      <c r="D89" s="10">
        <v>194072</v>
      </c>
      <c r="E89" s="10">
        <v>85609</v>
      </c>
      <c r="F89" s="10">
        <f t="shared" si="2"/>
        <v>446717</v>
      </c>
    </row>
    <row r="90" spans="1:6" ht="30" x14ac:dyDescent="0.2">
      <c r="A90" s="9" t="s">
        <v>78</v>
      </c>
      <c r="B90" s="9" t="s">
        <v>82</v>
      </c>
      <c r="C90" s="10">
        <v>484705</v>
      </c>
      <c r="D90" s="10">
        <v>194072</v>
      </c>
      <c r="E90" s="10">
        <v>300000</v>
      </c>
      <c r="F90" s="10">
        <f t="shared" si="2"/>
        <v>978777</v>
      </c>
    </row>
    <row r="91" spans="1:6" ht="15" x14ac:dyDescent="0.2">
      <c r="A91" s="9" t="s">
        <v>78</v>
      </c>
      <c r="B91" s="9" t="s">
        <v>123</v>
      </c>
      <c r="C91" s="10">
        <v>158821</v>
      </c>
      <c r="D91" s="10">
        <v>194072</v>
      </c>
      <c r="E91" s="10">
        <v>300000</v>
      </c>
      <c r="F91" s="10">
        <f t="shared" si="2"/>
        <v>652893</v>
      </c>
    </row>
    <row r="92" spans="1:6" ht="15" x14ac:dyDescent="0.2">
      <c r="A92" s="9" t="s">
        <v>78</v>
      </c>
      <c r="B92" s="9" t="s">
        <v>80</v>
      </c>
      <c r="C92" s="10">
        <v>576548</v>
      </c>
      <c r="D92" s="10">
        <v>194072</v>
      </c>
      <c r="E92" s="10">
        <v>300000</v>
      </c>
      <c r="F92" s="10">
        <f t="shared" si="2"/>
        <v>1070620</v>
      </c>
    </row>
    <row r="93" spans="1:6" ht="15" x14ac:dyDescent="0.2">
      <c r="A93" s="9" t="s">
        <v>78</v>
      </c>
      <c r="B93" s="9" t="s">
        <v>81</v>
      </c>
      <c r="C93" s="10">
        <v>732774</v>
      </c>
      <c r="D93" s="10">
        <v>194072</v>
      </c>
      <c r="E93" s="10">
        <v>300000</v>
      </c>
      <c r="F93" s="10">
        <f t="shared" si="2"/>
        <v>1226846</v>
      </c>
    </row>
    <row r="94" spans="1:6" ht="15" x14ac:dyDescent="0.2">
      <c r="A94" s="9" t="s">
        <v>78</v>
      </c>
      <c r="B94" s="9" t="s">
        <v>85</v>
      </c>
      <c r="C94" s="10">
        <v>143412</v>
      </c>
      <c r="D94" s="10">
        <v>194072</v>
      </c>
      <c r="E94" s="10">
        <v>300000</v>
      </c>
      <c r="F94" s="10">
        <f t="shared" si="2"/>
        <v>637484</v>
      </c>
    </row>
    <row r="95" spans="1:6" ht="15" x14ac:dyDescent="0.2">
      <c r="A95" s="9" t="s">
        <v>78</v>
      </c>
      <c r="B95" s="9" t="s">
        <v>155</v>
      </c>
      <c r="C95" s="10">
        <v>192925</v>
      </c>
      <c r="D95" s="10">
        <v>194072</v>
      </c>
      <c r="E95" s="10">
        <v>300000</v>
      </c>
      <c r="F95" s="10">
        <f t="shared" si="2"/>
        <v>686997</v>
      </c>
    </row>
    <row r="96" spans="1:6" ht="15" x14ac:dyDescent="0.2">
      <c r="A96" s="9" t="s">
        <v>78</v>
      </c>
      <c r="B96" s="9" t="s">
        <v>83</v>
      </c>
      <c r="C96" s="10">
        <v>457983</v>
      </c>
      <c r="D96" s="10">
        <v>194072</v>
      </c>
      <c r="E96" s="10">
        <v>300000</v>
      </c>
      <c r="F96" s="10">
        <f t="shared" si="2"/>
        <v>952055</v>
      </c>
    </row>
    <row r="97" spans="1:6" ht="15" x14ac:dyDescent="0.2">
      <c r="A97" s="9" t="s">
        <v>78</v>
      </c>
      <c r="B97" s="9" t="s">
        <v>79</v>
      </c>
      <c r="C97" s="10">
        <v>101966</v>
      </c>
      <c r="D97" s="10">
        <v>0</v>
      </c>
      <c r="E97" s="10">
        <v>202913</v>
      </c>
      <c r="F97" s="10">
        <f t="shared" si="2"/>
        <v>304879</v>
      </c>
    </row>
    <row r="98" spans="1:6" ht="15" x14ac:dyDescent="0.2">
      <c r="A98" s="9" t="s">
        <v>78</v>
      </c>
      <c r="B98" s="9" t="s">
        <v>86</v>
      </c>
      <c r="C98" s="10">
        <v>77848</v>
      </c>
      <c r="D98" s="10">
        <v>0</v>
      </c>
      <c r="E98" s="10">
        <v>224471</v>
      </c>
      <c r="F98" s="10">
        <f t="shared" si="2"/>
        <v>302319</v>
      </c>
    </row>
    <row r="99" spans="1:6" ht="17.25" customHeight="1" x14ac:dyDescent="0.2">
      <c r="A99" s="9" t="s">
        <v>78</v>
      </c>
      <c r="B99" s="9" t="s">
        <v>84</v>
      </c>
      <c r="C99" s="10">
        <v>166093</v>
      </c>
      <c r="D99" s="10">
        <v>194072</v>
      </c>
      <c r="E99" s="10">
        <v>192602</v>
      </c>
      <c r="F99" s="10">
        <f t="shared" si="2"/>
        <v>552767</v>
      </c>
    </row>
    <row r="100" spans="1:6" ht="15" x14ac:dyDescent="0.2">
      <c r="A100" s="10" t="s">
        <v>87</v>
      </c>
      <c r="B100" s="10" t="s">
        <v>128</v>
      </c>
      <c r="C100" s="10">
        <v>65563</v>
      </c>
      <c r="D100" s="10">
        <v>0</v>
      </c>
      <c r="E100" s="10">
        <v>0</v>
      </c>
      <c r="F100" s="10">
        <f t="shared" si="2"/>
        <v>65563</v>
      </c>
    </row>
    <row r="101" spans="1:6" ht="15" x14ac:dyDescent="0.2">
      <c r="A101" s="9" t="s">
        <v>87</v>
      </c>
      <c r="B101" s="9" t="s">
        <v>90</v>
      </c>
      <c r="C101" s="10">
        <v>108678</v>
      </c>
      <c r="D101" s="10">
        <v>0</v>
      </c>
      <c r="E101" s="10">
        <v>0</v>
      </c>
      <c r="F101" s="10">
        <f t="shared" si="2"/>
        <v>108678</v>
      </c>
    </row>
    <row r="102" spans="1:6" ht="15" x14ac:dyDescent="0.2">
      <c r="A102" s="11" t="s">
        <v>87</v>
      </c>
      <c r="B102" s="9" t="s">
        <v>88</v>
      </c>
      <c r="C102" s="10">
        <v>300073</v>
      </c>
      <c r="D102" s="10">
        <v>194073</v>
      </c>
      <c r="E102" s="10">
        <v>0</v>
      </c>
      <c r="F102" s="10">
        <f t="shared" si="2"/>
        <v>494146</v>
      </c>
    </row>
    <row r="103" spans="1:6" ht="15" x14ac:dyDescent="0.2">
      <c r="A103" s="9" t="s">
        <v>87</v>
      </c>
      <c r="B103" s="9" t="s">
        <v>91</v>
      </c>
      <c r="C103" s="10">
        <v>26481</v>
      </c>
      <c r="D103" s="10">
        <v>0</v>
      </c>
      <c r="E103" s="10">
        <v>56309</v>
      </c>
      <c r="F103" s="10">
        <f t="shared" ref="F103:F134" si="3">SUM(C103:E103)</f>
        <v>82790</v>
      </c>
    </row>
    <row r="104" spans="1:6" ht="15" x14ac:dyDescent="0.2">
      <c r="A104" s="9" t="s">
        <v>87</v>
      </c>
      <c r="B104" s="9" t="s">
        <v>89</v>
      </c>
      <c r="C104" s="10">
        <v>107438</v>
      </c>
      <c r="D104" s="10">
        <v>0</v>
      </c>
      <c r="E104" s="10">
        <v>0</v>
      </c>
      <c r="F104" s="10">
        <f t="shared" si="3"/>
        <v>107438</v>
      </c>
    </row>
    <row r="105" spans="1:6" ht="15" x14ac:dyDescent="0.2">
      <c r="A105" s="10" t="s">
        <v>92</v>
      </c>
      <c r="B105" s="10" t="s">
        <v>93</v>
      </c>
      <c r="C105" s="10">
        <v>246050</v>
      </c>
      <c r="D105" s="10">
        <v>194073</v>
      </c>
      <c r="E105" s="10">
        <v>0</v>
      </c>
      <c r="F105" s="10">
        <f t="shared" si="3"/>
        <v>440123</v>
      </c>
    </row>
    <row r="106" spans="1:6" ht="15" x14ac:dyDescent="0.2">
      <c r="A106" s="9" t="s">
        <v>94</v>
      </c>
      <c r="B106" s="9" t="s">
        <v>98</v>
      </c>
      <c r="C106" s="10">
        <v>159646</v>
      </c>
      <c r="D106" s="10">
        <v>194073</v>
      </c>
      <c r="E106" s="10">
        <v>103869</v>
      </c>
      <c r="F106" s="10">
        <f t="shared" si="3"/>
        <v>457588</v>
      </c>
    </row>
    <row r="107" spans="1:6" ht="15" x14ac:dyDescent="0.2">
      <c r="A107" s="11" t="s">
        <v>94</v>
      </c>
      <c r="B107" s="9" t="s">
        <v>97</v>
      </c>
      <c r="C107" s="10">
        <v>227575</v>
      </c>
      <c r="D107" s="10">
        <v>194073</v>
      </c>
      <c r="E107" s="10">
        <v>0</v>
      </c>
      <c r="F107" s="10">
        <f t="shared" si="3"/>
        <v>421648</v>
      </c>
    </row>
    <row r="108" spans="1:6" ht="15" x14ac:dyDescent="0.2">
      <c r="A108" s="9" t="s">
        <v>94</v>
      </c>
      <c r="B108" s="9" t="s">
        <v>95</v>
      </c>
      <c r="C108" s="10">
        <v>312160</v>
      </c>
      <c r="D108" s="10">
        <v>194072</v>
      </c>
      <c r="E108" s="10">
        <v>300000</v>
      </c>
      <c r="F108" s="10">
        <f t="shared" si="3"/>
        <v>806232</v>
      </c>
    </row>
    <row r="109" spans="1:6" ht="15" x14ac:dyDescent="0.2">
      <c r="A109" s="9" t="s">
        <v>94</v>
      </c>
      <c r="B109" s="9" t="s">
        <v>99</v>
      </c>
      <c r="C109" s="10">
        <v>222260</v>
      </c>
      <c r="D109" s="10">
        <v>194072</v>
      </c>
      <c r="E109" s="10">
        <v>209506</v>
      </c>
      <c r="F109" s="10">
        <f t="shared" si="3"/>
        <v>625838</v>
      </c>
    </row>
    <row r="110" spans="1:6" ht="15" x14ac:dyDescent="0.2">
      <c r="A110" s="9" t="s">
        <v>94</v>
      </c>
      <c r="B110" s="9" t="s">
        <v>96</v>
      </c>
      <c r="C110" s="10">
        <v>145776</v>
      </c>
      <c r="D110" s="10">
        <v>194073</v>
      </c>
      <c r="E110" s="10">
        <v>61169</v>
      </c>
      <c r="F110" s="10">
        <f t="shared" si="3"/>
        <v>401018</v>
      </c>
    </row>
    <row r="111" spans="1:6" ht="15" x14ac:dyDescent="0.2">
      <c r="A111" s="9" t="s">
        <v>100</v>
      </c>
      <c r="B111" s="9" t="s">
        <v>101</v>
      </c>
      <c r="C111" s="10">
        <v>40435</v>
      </c>
      <c r="D111" s="10">
        <v>0</v>
      </c>
      <c r="E111" s="10">
        <v>117582</v>
      </c>
      <c r="F111" s="10">
        <f t="shared" si="3"/>
        <v>158017</v>
      </c>
    </row>
    <row r="112" spans="1:6" ht="15" x14ac:dyDescent="0.2">
      <c r="A112" s="9" t="s">
        <v>102</v>
      </c>
      <c r="B112" s="9" t="s">
        <v>104</v>
      </c>
      <c r="C112" s="10">
        <v>111045</v>
      </c>
      <c r="D112" s="10">
        <v>0</v>
      </c>
      <c r="E112" s="10">
        <v>293069</v>
      </c>
      <c r="F112" s="10">
        <f t="shared" si="3"/>
        <v>404114</v>
      </c>
    </row>
    <row r="113" spans="1:6" ht="15" x14ac:dyDescent="0.2">
      <c r="A113" s="9" t="s">
        <v>102</v>
      </c>
      <c r="B113" s="9" t="s">
        <v>107</v>
      </c>
      <c r="C113" s="10">
        <v>95414</v>
      </c>
      <c r="D113" s="10">
        <v>0</v>
      </c>
      <c r="E113" s="10">
        <v>73632</v>
      </c>
      <c r="F113" s="10">
        <f t="shared" si="3"/>
        <v>169046</v>
      </c>
    </row>
    <row r="114" spans="1:6" ht="15" x14ac:dyDescent="0.2">
      <c r="A114" s="9" t="s">
        <v>102</v>
      </c>
      <c r="B114" s="9" t="s">
        <v>108</v>
      </c>
      <c r="C114" s="10">
        <v>85237</v>
      </c>
      <c r="D114" s="10">
        <v>0</v>
      </c>
      <c r="E114" s="10">
        <v>0</v>
      </c>
      <c r="F114" s="10">
        <f t="shared" si="3"/>
        <v>85237</v>
      </c>
    </row>
    <row r="115" spans="1:6" ht="15" x14ac:dyDescent="0.2">
      <c r="A115" s="9" t="s">
        <v>102</v>
      </c>
      <c r="B115" s="9" t="s">
        <v>113</v>
      </c>
      <c r="C115" s="10">
        <v>12169</v>
      </c>
      <c r="D115" s="10">
        <v>0</v>
      </c>
      <c r="E115" s="10">
        <v>0</v>
      </c>
      <c r="F115" s="10">
        <f t="shared" si="3"/>
        <v>12169</v>
      </c>
    </row>
    <row r="116" spans="1:6" ht="17.25" customHeight="1" x14ac:dyDescent="0.2">
      <c r="A116" s="9" t="s">
        <v>102</v>
      </c>
      <c r="B116" s="9" t="s">
        <v>110</v>
      </c>
      <c r="C116" s="10">
        <v>148465</v>
      </c>
      <c r="D116" s="10">
        <v>194073</v>
      </c>
      <c r="E116" s="10">
        <v>0</v>
      </c>
      <c r="F116" s="10">
        <f t="shared" si="3"/>
        <v>342538</v>
      </c>
    </row>
    <row r="117" spans="1:6" ht="16.5" customHeight="1" x14ac:dyDescent="0.2">
      <c r="A117" s="9" t="s">
        <v>102</v>
      </c>
      <c r="B117" s="9" t="s">
        <v>133</v>
      </c>
      <c r="C117" s="10">
        <v>11271</v>
      </c>
      <c r="D117" s="10">
        <v>0</v>
      </c>
      <c r="E117" s="10">
        <v>0</v>
      </c>
      <c r="F117" s="10">
        <f t="shared" si="3"/>
        <v>11271</v>
      </c>
    </row>
    <row r="118" spans="1:6" ht="15" x14ac:dyDescent="0.2">
      <c r="A118" s="9" t="s">
        <v>102</v>
      </c>
      <c r="B118" s="9" t="s">
        <v>109</v>
      </c>
      <c r="C118" s="10">
        <v>28783</v>
      </c>
      <c r="D118" s="10">
        <v>0</v>
      </c>
      <c r="E118" s="10">
        <v>40201</v>
      </c>
      <c r="F118" s="10">
        <f t="shared" si="3"/>
        <v>68984</v>
      </c>
    </row>
    <row r="119" spans="1:6" ht="15" x14ac:dyDescent="0.2">
      <c r="A119" s="9" t="s">
        <v>102</v>
      </c>
      <c r="B119" s="9" t="s">
        <v>111</v>
      </c>
      <c r="C119" s="10">
        <v>30982</v>
      </c>
      <c r="D119" s="10">
        <v>0</v>
      </c>
      <c r="E119" s="10">
        <v>0</v>
      </c>
      <c r="F119" s="10">
        <f t="shared" si="3"/>
        <v>30982</v>
      </c>
    </row>
    <row r="120" spans="1:6" ht="15" x14ac:dyDescent="0.2">
      <c r="A120" s="9" t="s">
        <v>102</v>
      </c>
      <c r="B120" s="9" t="s">
        <v>144</v>
      </c>
      <c r="C120" s="10">
        <v>137631</v>
      </c>
      <c r="D120" s="10">
        <v>0</v>
      </c>
      <c r="E120" s="10">
        <v>0</v>
      </c>
      <c r="F120" s="10">
        <f t="shared" si="3"/>
        <v>137631</v>
      </c>
    </row>
    <row r="121" spans="1:6" ht="15" x14ac:dyDescent="0.2">
      <c r="A121" s="9" t="s">
        <v>102</v>
      </c>
      <c r="B121" s="9" t="s">
        <v>156</v>
      </c>
      <c r="C121" s="10">
        <v>27213</v>
      </c>
      <c r="D121" s="10">
        <v>0</v>
      </c>
      <c r="E121" s="10">
        <v>0</v>
      </c>
      <c r="F121" s="10">
        <f t="shared" si="3"/>
        <v>27213</v>
      </c>
    </row>
    <row r="122" spans="1:6" ht="15" x14ac:dyDescent="0.2">
      <c r="A122" s="9" t="s">
        <v>102</v>
      </c>
      <c r="B122" s="9" t="s">
        <v>161</v>
      </c>
      <c r="C122" s="10">
        <v>748</v>
      </c>
      <c r="D122" s="10">
        <v>0</v>
      </c>
      <c r="E122" s="10">
        <v>127129</v>
      </c>
      <c r="F122" s="10">
        <f t="shared" si="3"/>
        <v>127877</v>
      </c>
    </row>
    <row r="123" spans="1:6" ht="15" x14ac:dyDescent="0.2">
      <c r="A123" s="9" t="s">
        <v>102</v>
      </c>
      <c r="B123" s="9" t="s">
        <v>112</v>
      </c>
      <c r="C123" s="10">
        <v>65382</v>
      </c>
      <c r="D123" s="10">
        <v>0</v>
      </c>
      <c r="E123" s="10">
        <v>0</v>
      </c>
      <c r="F123" s="10">
        <f t="shared" si="3"/>
        <v>65382</v>
      </c>
    </row>
    <row r="124" spans="1:6" ht="15" x14ac:dyDescent="0.2">
      <c r="A124" s="9" t="s">
        <v>102</v>
      </c>
      <c r="B124" s="9" t="s">
        <v>105</v>
      </c>
      <c r="C124" s="10">
        <v>273972</v>
      </c>
      <c r="D124" s="10">
        <v>194073</v>
      </c>
      <c r="E124" s="10">
        <v>0</v>
      </c>
      <c r="F124" s="10">
        <f t="shared" si="3"/>
        <v>468045</v>
      </c>
    </row>
    <row r="125" spans="1:6" ht="15" x14ac:dyDescent="0.2">
      <c r="A125" s="9" t="s">
        <v>102</v>
      </c>
      <c r="B125" s="9" t="s">
        <v>103</v>
      </c>
      <c r="C125" s="10">
        <v>32035</v>
      </c>
      <c r="D125" s="10">
        <v>0</v>
      </c>
      <c r="E125" s="10">
        <v>0</v>
      </c>
      <c r="F125" s="10">
        <f t="shared" si="3"/>
        <v>32035</v>
      </c>
    </row>
    <row r="126" spans="1:6" ht="15" x14ac:dyDescent="0.2">
      <c r="A126" s="9" t="s">
        <v>102</v>
      </c>
      <c r="B126" s="9" t="s">
        <v>106</v>
      </c>
      <c r="C126" s="10">
        <v>78957</v>
      </c>
      <c r="D126" s="10">
        <v>0</v>
      </c>
      <c r="E126" s="10">
        <v>0</v>
      </c>
      <c r="F126" s="10">
        <f t="shared" si="3"/>
        <v>78957</v>
      </c>
    </row>
    <row r="127" spans="1:6" ht="15" x14ac:dyDescent="0.2">
      <c r="A127" s="9" t="s">
        <v>102</v>
      </c>
      <c r="B127" s="9" t="s">
        <v>157</v>
      </c>
      <c r="C127" s="10">
        <v>21514</v>
      </c>
      <c r="D127" s="10">
        <v>0</v>
      </c>
      <c r="E127" s="10">
        <v>38257</v>
      </c>
      <c r="F127" s="10">
        <f t="shared" si="3"/>
        <v>59771</v>
      </c>
    </row>
    <row r="128" spans="1:6" ht="15" x14ac:dyDescent="0.2">
      <c r="A128" s="9" t="s">
        <v>114</v>
      </c>
      <c r="B128" s="9" t="s">
        <v>117</v>
      </c>
      <c r="C128" s="10">
        <v>176920</v>
      </c>
      <c r="D128" s="10">
        <v>194073</v>
      </c>
      <c r="E128" s="10">
        <v>0</v>
      </c>
      <c r="F128" s="10">
        <f t="shared" si="3"/>
        <v>370993</v>
      </c>
    </row>
    <row r="129" spans="1:6" ht="15" x14ac:dyDescent="0.2">
      <c r="A129" s="9" t="s">
        <v>114</v>
      </c>
      <c r="B129" s="9" t="s">
        <v>164</v>
      </c>
      <c r="C129" s="10">
        <v>36479</v>
      </c>
      <c r="D129" s="10">
        <v>0</v>
      </c>
      <c r="E129" s="10">
        <v>0</v>
      </c>
      <c r="F129" s="10">
        <f t="shared" si="3"/>
        <v>36479</v>
      </c>
    </row>
    <row r="130" spans="1:6" ht="15" x14ac:dyDescent="0.2">
      <c r="A130" s="9" t="s">
        <v>114</v>
      </c>
      <c r="B130" s="9" t="s">
        <v>115</v>
      </c>
      <c r="C130" s="10">
        <v>96733</v>
      </c>
      <c r="D130" s="10">
        <v>0</v>
      </c>
      <c r="E130" s="10">
        <v>36590</v>
      </c>
      <c r="F130" s="10">
        <f t="shared" si="3"/>
        <v>133323</v>
      </c>
    </row>
    <row r="131" spans="1:6" ht="15" x14ac:dyDescent="0.2">
      <c r="A131" s="9" t="s">
        <v>114</v>
      </c>
      <c r="B131" s="9" t="s">
        <v>127</v>
      </c>
      <c r="C131" s="10">
        <v>127618</v>
      </c>
      <c r="D131" s="10">
        <v>0</v>
      </c>
      <c r="E131" s="10">
        <v>35306</v>
      </c>
      <c r="F131" s="10">
        <f t="shared" si="3"/>
        <v>162924</v>
      </c>
    </row>
    <row r="132" spans="1:6" ht="15" x14ac:dyDescent="0.2">
      <c r="A132" s="9" t="s">
        <v>114</v>
      </c>
      <c r="B132" s="9" t="s">
        <v>119</v>
      </c>
      <c r="C132" s="10">
        <v>1076424</v>
      </c>
      <c r="D132" s="10">
        <v>194073</v>
      </c>
      <c r="E132" s="10">
        <v>45339</v>
      </c>
      <c r="F132" s="10">
        <f t="shared" si="3"/>
        <v>1315836</v>
      </c>
    </row>
    <row r="133" spans="1:6" ht="15" x14ac:dyDescent="0.2">
      <c r="A133" s="9" t="s">
        <v>114</v>
      </c>
      <c r="B133" s="9" t="s">
        <v>116</v>
      </c>
      <c r="C133" s="10">
        <v>161066</v>
      </c>
      <c r="D133" s="10">
        <v>194073</v>
      </c>
      <c r="E133" s="10">
        <v>81512</v>
      </c>
      <c r="F133" s="10">
        <f t="shared" si="3"/>
        <v>436651</v>
      </c>
    </row>
    <row r="134" spans="1:6" ht="15" x14ac:dyDescent="0.2">
      <c r="A134" s="14" t="s">
        <v>114</v>
      </c>
      <c r="B134" s="14" t="s">
        <v>118</v>
      </c>
      <c r="C134" s="15">
        <v>54195</v>
      </c>
      <c r="D134" s="15">
        <v>0</v>
      </c>
      <c r="E134" s="15">
        <v>0</v>
      </c>
      <c r="F134" s="15">
        <f t="shared" si="3"/>
        <v>54195</v>
      </c>
    </row>
    <row r="135" spans="1:6" s="18" customFormat="1" ht="15" x14ac:dyDescent="0.2">
      <c r="A135" s="16" t="s">
        <v>120</v>
      </c>
      <c r="B135" s="16" t="s">
        <v>121</v>
      </c>
      <c r="C135" s="17">
        <v>16602</v>
      </c>
      <c r="D135" s="17">
        <v>0</v>
      </c>
      <c r="E135" s="17">
        <v>140737</v>
      </c>
      <c r="F135" s="17">
        <f t="shared" ref="F135" si="4">SUM(C135:E135)</f>
        <v>157339</v>
      </c>
    </row>
    <row r="136" spans="1:6" ht="16.5" thickBot="1" x14ac:dyDescent="0.3">
      <c r="A136" s="19" t="s">
        <v>146</v>
      </c>
      <c r="B136" s="20"/>
      <c r="C136" s="13">
        <f>SUM(C1:C135)</f>
        <v>16302097</v>
      </c>
      <c r="D136" s="13">
        <f t="shared" ref="D136:F136" si="5">SUM(D1:D135)</f>
        <v>8151048</v>
      </c>
      <c r="E136" s="13">
        <f t="shared" si="5"/>
        <v>8151048</v>
      </c>
      <c r="F136" s="13">
        <f t="shared" si="5"/>
        <v>32604193</v>
      </c>
    </row>
    <row r="137" spans="1:6" ht="13.5" thickTop="1" x14ac:dyDescent="0.2"/>
    <row r="149" spans="1:6" s="8" customFormat="1" ht="15" x14ac:dyDescent="0.2">
      <c r="A149" s="6"/>
      <c r="B149" s="6"/>
      <c r="C149" s="7"/>
      <c r="D149" s="7"/>
      <c r="E149" s="7"/>
      <c r="F149" s="7"/>
    </row>
  </sheetData>
  <autoFilter ref="A6:F6">
    <sortState ref="A7:F135">
      <sortCondition ref="A6"/>
    </sortState>
  </autoFilter>
  <mergeCells count="5">
    <mergeCell ref="A1:F1"/>
    <mergeCell ref="A2:F2"/>
    <mergeCell ref="A3:F3"/>
    <mergeCell ref="A5:F5"/>
    <mergeCell ref="A4:F4"/>
  </mergeCells>
  <printOptions horizontalCentered="1"/>
  <pageMargins left="0.5" right="0.5" top="0.5" bottom="0.5" header="0.3" footer="0.3"/>
  <pageSetup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10</vt:lpstr>
      <vt:lpstr>'Table 10'!Print_Area</vt:lpstr>
      <vt:lpstr>'Table 10'!Print_Titles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Full Year Apportionment Table 10 Public Transportation on Indian Reservations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Bruce Robinson</cp:lastModifiedBy>
  <cp:lastPrinted>2020-01-22T21:14:24Z</cp:lastPrinted>
  <dcterms:created xsi:type="dcterms:W3CDTF">2015-02-06T21:32:03Z</dcterms:created>
  <dcterms:modified xsi:type="dcterms:W3CDTF">2020-06-05T17:25:37Z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